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ésumé de l’exportation" sheetId="1" r:id="rId4"/>
    <sheet state="visible" name="Feuille 1 - Simulateur investis" sheetId="2" r:id="rId5"/>
    <sheet state="visible" name="Custom" sheetId="3" r:id="rId6"/>
    <sheet state="visible" name="Feuille 1 - Simulateur investi1" sheetId="4" r:id="rId7"/>
  </sheets>
  <definedNames/>
  <calcPr/>
  <extLst>
    <ext uri="GoogleSheetsCustomDataVersion2">
      <go:sheetsCustomData xmlns:go="http://customooxmlschemas.google.com/" r:id="rId8" roundtripDataChecksum="ECdXu6NWqgc3g2Je9Zl44v17vlq6D4cjnNQDwcAa9sE="/>
    </ext>
  </extLst>
</workbook>
</file>

<file path=xl/sharedStrings.xml><?xml version="1.0" encoding="utf-8"?>
<sst xmlns="http://schemas.openxmlformats.org/spreadsheetml/2006/main" count="90" uniqueCount="36">
  <si>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</si>
  <si>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</si>
  <si>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</si>
  <si>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</si>
  <si>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Feuille 1</t>
  </si>
  <si>
    <t>Simulateur investissement Profil Equilibré avec ensemble des fonds</t>
  </si>
  <si>
    <t>Feuille 1 - Simulateur investis</t>
  </si>
  <si>
    <t>Simulateur investissement Profil Equilibré avec fonds de la 1ère année de lancement</t>
  </si>
  <si>
    <t>Feuille 1 - Simulateur investi1</t>
  </si>
  <si>
    <t>FONDS PROPOSÉS A TERME</t>
  </si>
  <si>
    <t>Taux</t>
  </si>
  <si>
    <t>Notation du risque</t>
  </si>
  <si>
    <t>Profil Prudent</t>
  </si>
  <si>
    <t>Profil Dynamique</t>
  </si>
  <si>
    <t>20 à 24 ans</t>
  </si>
  <si>
    <t>25 à 29 ans</t>
  </si>
  <si>
    <t>30 à 34 ans</t>
  </si>
  <si>
    <t>35 à 39 ans</t>
  </si>
  <si>
    <t>40 à 44 ans</t>
  </si>
  <si>
    <t>45 à 49 ans</t>
  </si>
  <si>
    <t>50 à 54 ans</t>
  </si>
  <si>
    <t>55 à 59 ans</t>
  </si>
  <si>
    <t>60 à 64 ans</t>
  </si>
  <si>
    <t>65 ans et +</t>
  </si>
  <si>
    <t>Obligations</t>
  </si>
  <si>
    <t>SCPI</t>
  </si>
  <si>
    <t>Crowdfunding Immo</t>
  </si>
  <si>
    <t>Immobilier Fractionné</t>
  </si>
  <si>
    <t>Crowdlending</t>
  </si>
  <si>
    <t>Atypique</t>
  </si>
  <si>
    <t>CAT</t>
  </si>
  <si>
    <t>ETF</t>
  </si>
  <si>
    <t>Trading (120%)</t>
  </si>
  <si>
    <t>Cryptomonnaie (230%)</t>
  </si>
  <si>
    <t>+20%</t>
  </si>
  <si>
    <t>-20%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</si>
</sst>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0.0%"/>
    <numFmt numFmtId="166" formatCode="0.0#%"/>
  </numFmts>
  <fonts count="7">
    <font>
      <sz val="10.0"/>
      <color rgb="FF000000"/>
      <name val="Helvetica Neue"/>
      <scheme val="minor"/>
    </font>
    <font>
      <sz val="12.0"/>
      <color rgb="FF000000"/>
      <name val="Helvetica Neue"/>
    </font>
    <font>
      <sz val="14.0"/>
      <color rgb="FF000000"/>
      <name val="Helvetica Neue"/>
    </font>
    <font>
      <u/>
      <sz val="12.0"/>
      <color rgb="FF0000FF"/>
      <name val="Helvetica Neue"/>
    </font>
    <font>
      <sz val="10.0"/>
      <color rgb="FF000000"/>
      <name val="Helvetica Neue"/>
    </font>
    <font>
      <b/>
      <sz val="10.0"/>
      <color rgb="FF000000"/>
      <name val="Helvetica Neue"/>
    </font>
    <font>
      <b/>
      <strike/>
      <sz val="10.0"/>
      <color rgb="FF000000"/>
      <name val="Helvetica Neue"/>
    </font>
  </fonts>
  <fills count="9">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BDC0BF"/>
        <bgColor rgb="FFBDC0BF"/>
      </patternFill>
    </fill>
    <fill>
      <patternFill patternType="solid">
        <fgColor rgb="FFFDAD00"/>
        <bgColor rgb="FFFDAD00"/>
      </patternFill>
    </fill>
    <fill>
      <patternFill patternType="solid">
        <fgColor rgb="FF00AB8E"/>
        <bgColor rgb="FF00AB8E"/>
      </patternFill>
    </fill>
    <fill>
      <patternFill patternType="solid">
        <fgColor rgb="FFDBDBDB"/>
        <bgColor rgb="FFDBDBDB"/>
      </patternFill>
    </fill>
    <fill>
      <patternFill patternType="solid">
        <fgColor rgb="FFFF94CA"/>
        <bgColor rgb="FFFF94CA"/>
      </patternFill>
    </fill>
  </fills>
  <borders count="11">
    <border/>
    <border>
      <left/>
      <right/>
      <top/>
      <bottom/>
    </border>
    <border>
      <left style="thin">
        <color rgb="FFA5A5A5"/>
      </left>
      <right style="thin">
        <color rgb="FFA5A5A5"/>
      </right>
      <top style="thin">
        <color rgb="FFA5A5A5"/>
      </top>
      <bottom style="thin">
        <color rgb="FF3F3F3F"/>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3F3F3F"/>
      </right>
      <top style="thin">
        <color rgb="FFA5A5A5"/>
      </top>
      <bottom style="thin">
        <color rgb="FF3F3F3F"/>
      </bottom>
    </border>
    <border>
      <left style="thin">
        <color rgb="FF3F3F3F"/>
      </left>
      <right style="thin">
        <color rgb="FFA5A5A5"/>
      </right>
      <top style="thin">
        <color rgb="FFA5A5A5"/>
      </top>
      <bottom style="thin">
        <color rgb="FF3F3F3F"/>
      </bottom>
    </border>
  </borders>
  <cellStyleXfs count="1">
    <xf borderId="0" fillId="0" fontId="0" numFmtId="0" applyAlignment="1" applyFont="1"/>
  </cellStyleXfs>
  <cellXfs count="78">
    <xf borderId="0" fillId="0" fontId="0"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1" fillId="2" fontId="1" numFmtId="0" xfId="0" applyAlignment="1" applyBorder="1" applyFill="1" applyFont="1">
      <alignment horizontal="left" shrinkToFit="0" vertical="top" wrapText="1"/>
    </xf>
    <xf borderId="1" fillId="3" fontId="1" numFmtId="0" xfId="0" applyAlignment="1" applyBorder="1" applyFill="1" applyFont="1">
      <alignment horizontal="left" shrinkToFit="0" vertical="top" wrapText="1"/>
    </xf>
    <xf borderId="1" fillId="3" fontId="3" numFmtId="0" xfId="0" applyAlignment="1" applyBorder="1" applyFont="1">
      <alignment horizontal="left" shrinkToFit="0" vertical="top" wrapText="1"/>
    </xf>
    <xf borderId="0" fillId="0" fontId="1" numFmtId="0" xfId="0" applyAlignment="1" applyFont="1">
      <alignment horizontal="center" shrinkToFit="0" vertical="center" wrapText="0"/>
    </xf>
    <xf borderId="0" fillId="0" fontId="4" numFmtId="0" xfId="0" applyAlignment="1" applyFont="1">
      <alignment shrinkToFit="0" vertical="top" wrapText="1"/>
    </xf>
    <xf borderId="2" fillId="4" fontId="5" numFmtId="49" xfId="0" applyAlignment="1" applyBorder="1" applyFill="1" applyFont="1" applyNumberFormat="1">
      <alignment shrinkToFit="0" vertical="top" wrapText="1"/>
    </xf>
    <xf borderId="2" fillId="4" fontId="5" numFmtId="10" xfId="0" applyAlignment="1" applyBorder="1" applyFont="1" applyNumberFormat="1">
      <alignment shrinkToFit="0" vertical="top" wrapText="1"/>
    </xf>
    <xf borderId="2" fillId="5" fontId="5" numFmtId="49" xfId="0" applyAlignment="1" applyBorder="1" applyFill="1" applyFont="1" applyNumberFormat="1">
      <alignment shrinkToFit="0" vertical="top" wrapText="1"/>
    </xf>
    <xf borderId="2" fillId="6" fontId="5" numFmtId="49" xfId="0" applyAlignment="1" applyBorder="1" applyFill="1" applyFont="1" applyNumberFormat="1">
      <alignment shrinkToFit="0" vertical="top" wrapText="1"/>
    </xf>
    <xf borderId="3" fillId="7" fontId="5" numFmtId="49" xfId="0" applyAlignment="1" applyBorder="1" applyFill="1" applyFont="1" applyNumberFormat="1">
      <alignment shrinkToFit="0" vertical="top" wrapText="1"/>
    </xf>
    <xf borderId="3" fillId="7" fontId="5" numFmtId="10" xfId="0" applyAlignment="1" applyBorder="1" applyFont="1" applyNumberFormat="1">
      <alignment shrinkToFit="0" vertical="top" wrapText="1"/>
    </xf>
    <xf borderId="3" fillId="7" fontId="5" numFmtId="164" xfId="0" applyAlignment="1" applyBorder="1" applyFont="1" applyNumberFormat="1">
      <alignment shrinkToFit="0" vertical="top" wrapText="1"/>
    </xf>
    <xf borderId="3" fillId="5" fontId="5" numFmtId="10" xfId="0" applyAlignment="1" applyBorder="1" applyFont="1" applyNumberFormat="1">
      <alignment shrinkToFit="0" vertical="top" wrapText="1"/>
    </xf>
    <xf borderId="4" fillId="6" fontId="5" numFmtId="10" xfId="0" applyAlignment="1" applyBorder="1" applyFont="1" applyNumberFormat="1">
      <alignment shrinkToFit="0" vertical="top" wrapText="1"/>
    </xf>
    <xf borderId="5" fillId="0" fontId="4" numFmtId="10" xfId="0" applyAlignment="1" applyBorder="1" applyFont="1" applyNumberFormat="1">
      <alignment horizontal="center" shrinkToFit="0" vertical="top" wrapText="1"/>
    </xf>
    <xf borderId="3" fillId="0" fontId="4" numFmtId="10" xfId="0" applyAlignment="1" applyBorder="1" applyFont="1" applyNumberFormat="1">
      <alignment horizontal="center" shrinkToFit="0" vertical="top" wrapText="1"/>
    </xf>
    <xf borderId="6" fillId="7" fontId="5" numFmtId="49" xfId="0" applyAlignment="1" applyBorder="1" applyFont="1" applyNumberFormat="1">
      <alignment shrinkToFit="0" vertical="top" wrapText="1"/>
    </xf>
    <xf borderId="6" fillId="7" fontId="5" numFmtId="10" xfId="0" applyAlignment="1" applyBorder="1" applyFont="1" applyNumberFormat="1">
      <alignment shrinkToFit="0" vertical="top" wrapText="1"/>
    </xf>
    <xf borderId="6" fillId="7" fontId="5" numFmtId="164" xfId="0" applyAlignment="1" applyBorder="1" applyFont="1" applyNumberFormat="1">
      <alignment shrinkToFit="0" vertical="top" wrapText="1"/>
    </xf>
    <xf borderId="6" fillId="5" fontId="5" numFmtId="10" xfId="0" applyAlignment="1" applyBorder="1" applyFont="1" applyNumberFormat="1">
      <alignment shrinkToFit="0" vertical="top" wrapText="1"/>
    </xf>
    <xf borderId="7" fillId="6" fontId="5" numFmtId="10" xfId="0" applyAlignment="1" applyBorder="1" applyFont="1" applyNumberFormat="1">
      <alignment shrinkToFit="0" vertical="top" wrapText="1"/>
    </xf>
    <xf borderId="8" fillId="0" fontId="4" numFmtId="10" xfId="0" applyAlignment="1" applyBorder="1" applyFont="1" applyNumberFormat="1">
      <alignment horizontal="center" shrinkToFit="0" vertical="top" wrapText="1"/>
    </xf>
    <xf borderId="6" fillId="0" fontId="4" numFmtId="10" xfId="0" applyAlignment="1" applyBorder="1" applyFont="1" applyNumberFormat="1">
      <alignment horizontal="center" shrinkToFit="0" vertical="top" wrapText="1"/>
    </xf>
    <xf borderId="2" fillId="7" fontId="5" numFmtId="49" xfId="0" applyAlignment="1" applyBorder="1" applyFont="1" applyNumberFormat="1">
      <alignment shrinkToFit="0" vertical="top" wrapText="1"/>
    </xf>
    <xf borderId="2" fillId="7" fontId="5" numFmtId="10" xfId="0" applyAlignment="1" applyBorder="1" applyFont="1" applyNumberFormat="1">
      <alignment shrinkToFit="0" vertical="top" wrapText="1"/>
    </xf>
    <xf borderId="2" fillId="7" fontId="5" numFmtId="164" xfId="0" applyAlignment="1" applyBorder="1" applyFont="1" applyNumberFormat="1">
      <alignment shrinkToFit="0" vertical="top" wrapText="1"/>
    </xf>
    <xf borderId="2" fillId="5" fontId="5" numFmtId="10" xfId="0" applyAlignment="1" applyBorder="1" applyFont="1" applyNumberFormat="1">
      <alignment shrinkToFit="0" vertical="top" wrapText="1"/>
    </xf>
    <xf borderId="9" fillId="6" fontId="5" numFmtId="10" xfId="0" applyAlignment="1" applyBorder="1" applyFont="1" applyNumberFormat="1">
      <alignment shrinkToFit="0" vertical="top" wrapText="1"/>
    </xf>
    <xf borderId="10" fillId="0" fontId="4" numFmtId="10" xfId="0" applyAlignment="1" applyBorder="1" applyFont="1" applyNumberFormat="1">
      <alignment horizontal="center" shrinkToFit="0" vertical="top" wrapText="1"/>
    </xf>
    <xf borderId="2" fillId="0" fontId="4" numFmtId="10" xfId="0" applyAlignment="1" applyBorder="1" applyFont="1" applyNumberFormat="1">
      <alignment horizontal="center" shrinkToFit="0" vertical="top" wrapText="1"/>
    </xf>
    <xf borderId="3" fillId="0" fontId="5" numFmtId="0" xfId="0" applyAlignment="1" applyBorder="1" applyFont="1">
      <alignment shrinkToFit="0" vertical="top" wrapText="1"/>
    </xf>
    <xf borderId="3" fillId="0" fontId="5" numFmtId="10" xfId="0" applyAlignment="1" applyBorder="1" applyFont="1" applyNumberFormat="1">
      <alignment shrinkToFit="0" vertical="top" wrapText="1"/>
    </xf>
    <xf borderId="3" fillId="0" fontId="5" numFmtId="10" xfId="0" applyAlignment="1" applyBorder="1" applyFont="1" applyNumberFormat="1">
      <alignment horizontal="center" shrinkToFit="0" vertical="top" wrapText="1"/>
    </xf>
    <xf borderId="0" fillId="0" fontId="4" numFmtId="10" xfId="0" applyAlignment="1" applyFont="1" applyNumberFormat="1">
      <alignment shrinkToFit="0" vertical="top" wrapText="1"/>
    </xf>
    <xf borderId="3" fillId="7" fontId="5" numFmtId="4" xfId="0" applyAlignment="1" applyBorder="1" applyFont="1" applyNumberFormat="1">
      <alignment shrinkToFit="0" vertical="top" wrapText="1"/>
    </xf>
    <xf borderId="3" fillId="7" fontId="5" numFmtId="0" xfId="0" applyAlignment="1" applyBorder="1" applyFont="1">
      <alignment readingOrder="0" shrinkToFit="0" vertical="top" wrapText="1"/>
    </xf>
    <xf borderId="3" fillId="5" fontId="5" numFmtId="4" xfId="0" applyAlignment="1" applyBorder="1" applyFont="1" applyNumberFormat="1">
      <alignment shrinkToFit="0" vertical="top" wrapText="1"/>
    </xf>
    <xf borderId="4" fillId="6" fontId="5" numFmtId="4" xfId="0" applyAlignment="1" applyBorder="1" applyFont="1" applyNumberFormat="1">
      <alignment shrinkToFit="0" vertical="top" wrapText="1"/>
    </xf>
    <xf borderId="5" fillId="0" fontId="4" numFmtId="4" xfId="0" applyAlignment="1" applyBorder="1" applyFont="1" applyNumberFormat="1">
      <alignment horizontal="center" shrinkToFit="0" vertical="top" wrapText="1"/>
    </xf>
    <xf borderId="3" fillId="0" fontId="4" numFmtId="4" xfId="0" applyAlignment="1" applyBorder="1" applyFont="1" applyNumberFormat="1">
      <alignment horizontal="center" shrinkToFit="0" vertical="top" wrapText="1"/>
    </xf>
    <xf borderId="6" fillId="7" fontId="5" numFmtId="4" xfId="0" applyAlignment="1" applyBorder="1" applyFont="1" applyNumberFormat="1">
      <alignment shrinkToFit="0" vertical="top" wrapText="1"/>
    </xf>
    <xf borderId="6" fillId="7" fontId="5" numFmtId="0" xfId="0" applyAlignment="1" applyBorder="1" applyFont="1">
      <alignment readingOrder="0" shrinkToFit="0" vertical="top" wrapText="1"/>
    </xf>
    <xf borderId="6" fillId="5" fontId="5" numFmtId="4" xfId="0" applyAlignment="1" applyBorder="1" applyFont="1" applyNumberFormat="1">
      <alignment shrinkToFit="0" vertical="top" wrapText="1"/>
    </xf>
    <xf borderId="7" fillId="6" fontId="5" numFmtId="4" xfId="0" applyAlignment="1" applyBorder="1" applyFont="1" applyNumberFormat="1">
      <alignment shrinkToFit="0" vertical="top" wrapText="1"/>
    </xf>
    <xf borderId="8" fillId="0" fontId="4" numFmtId="4" xfId="0" applyAlignment="1" applyBorder="1" applyFont="1" applyNumberFormat="1">
      <alignment horizontal="center" shrinkToFit="0" vertical="top" wrapText="1"/>
    </xf>
    <xf borderId="6" fillId="0" fontId="4" numFmtId="4" xfId="0" applyAlignment="1" applyBorder="1" applyFont="1" applyNumberFormat="1">
      <alignment horizontal="center" shrinkToFit="0" vertical="top" wrapText="1"/>
    </xf>
    <xf borderId="2" fillId="7" fontId="5" numFmtId="4" xfId="0" applyAlignment="1" applyBorder="1" applyFont="1" applyNumberFormat="1">
      <alignment shrinkToFit="0" vertical="top" wrapText="1"/>
    </xf>
    <xf borderId="2" fillId="7" fontId="5" numFmtId="0" xfId="0" applyAlignment="1" applyBorder="1" applyFont="1">
      <alignment readingOrder="0" shrinkToFit="0" vertical="top" wrapText="1"/>
    </xf>
    <xf borderId="2" fillId="5" fontId="5" numFmtId="4" xfId="0" applyAlignment="1" applyBorder="1" applyFont="1" applyNumberFormat="1">
      <alignment shrinkToFit="0" vertical="top" wrapText="1"/>
    </xf>
    <xf borderId="9" fillId="6" fontId="5" numFmtId="4" xfId="0" applyAlignment="1" applyBorder="1" applyFont="1" applyNumberFormat="1">
      <alignment shrinkToFit="0" vertical="top" wrapText="1"/>
    </xf>
    <xf borderId="10" fillId="0" fontId="4" numFmtId="4" xfId="0" applyAlignment="1" applyBorder="1" applyFont="1" applyNumberFormat="1">
      <alignment horizontal="center" shrinkToFit="0" vertical="top" wrapText="1"/>
    </xf>
    <xf borderId="2" fillId="0" fontId="4" numFmtId="4" xfId="0" applyAlignment="1" applyBorder="1" applyFont="1" applyNumberFormat="1">
      <alignment horizontal="center" shrinkToFit="0" vertical="top" wrapText="1"/>
    </xf>
    <xf borderId="3" fillId="7" fontId="6" numFmtId="49" xfId="0" applyAlignment="1" applyBorder="1" applyFont="1" applyNumberFormat="1">
      <alignment shrinkToFit="0" vertical="top" wrapText="1"/>
    </xf>
    <xf borderId="3" fillId="7" fontId="5" numFmtId="9" xfId="0" applyAlignment="1" applyBorder="1" applyFont="1" applyNumberFormat="1">
      <alignment shrinkToFit="0" vertical="top" wrapText="1"/>
    </xf>
    <xf borderId="3" fillId="5" fontId="5" numFmtId="49" xfId="0" applyAlignment="1" applyBorder="1" applyFont="1" applyNumberFormat="1">
      <alignment shrinkToFit="0" vertical="top" wrapText="1"/>
    </xf>
    <xf borderId="4" fillId="6" fontId="5" numFmtId="49" xfId="0" applyAlignment="1" applyBorder="1" applyFont="1" applyNumberFormat="1">
      <alignment shrinkToFit="0" vertical="top" wrapText="1"/>
    </xf>
    <xf borderId="5" fillId="0" fontId="4" numFmtId="9" xfId="0" applyAlignment="1" applyBorder="1" applyFont="1" applyNumberFormat="1">
      <alignment horizontal="center" shrinkToFit="0" vertical="top" wrapText="1"/>
    </xf>
    <xf borderId="3" fillId="0" fontId="4" numFmtId="9" xfId="0" applyAlignment="1" applyBorder="1" applyFont="1" applyNumberFormat="1">
      <alignment horizontal="center" shrinkToFit="0" vertical="top" wrapText="1"/>
    </xf>
    <xf borderId="6" fillId="8" fontId="5" numFmtId="49" xfId="0" applyAlignment="1" applyBorder="1" applyFill="1" applyFont="1" applyNumberFormat="1">
      <alignment shrinkToFit="0" vertical="top" wrapText="1"/>
    </xf>
    <xf borderId="6" fillId="7" fontId="5" numFmtId="165" xfId="0" applyAlignment="1" applyBorder="1" applyFont="1" applyNumberFormat="1">
      <alignment shrinkToFit="0" vertical="top" wrapText="1"/>
    </xf>
    <xf borderId="6" fillId="5" fontId="5" numFmtId="49" xfId="0" applyAlignment="1" applyBorder="1" applyFont="1" applyNumberFormat="1">
      <alignment shrinkToFit="0" vertical="top" wrapText="1"/>
    </xf>
    <xf borderId="7" fillId="6" fontId="5" numFmtId="49" xfId="0" applyAlignment="1" applyBorder="1" applyFont="1" applyNumberFormat="1">
      <alignment shrinkToFit="0" vertical="top" wrapText="1"/>
    </xf>
    <xf borderId="8" fillId="0" fontId="4" numFmtId="165" xfId="0" applyAlignment="1" applyBorder="1" applyFont="1" applyNumberFormat="1">
      <alignment horizontal="center" shrinkToFit="0" vertical="top" wrapText="1"/>
    </xf>
    <xf borderId="6" fillId="0" fontId="4" numFmtId="165" xfId="0" applyAlignment="1" applyBorder="1" applyFont="1" applyNumberFormat="1">
      <alignment horizontal="center" shrinkToFit="0" vertical="top" wrapText="1"/>
    </xf>
    <xf borderId="6" fillId="0" fontId="4" numFmtId="9" xfId="0" applyAlignment="1" applyBorder="1" applyFont="1" applyNumberFormat="1">
      <alignment horizontal="center" shrinkToFit="0" vertical="top" wrapText="1"/>
    </xf>
    <xf borderId="6" fillId="7" fontId="6" numFmtId="49" xfId="0" applyAlignment="1" applyBorder="1" applyFont="1" applyNumberFormat="1">
      <alignment shrinkToFit="0" vertical="top" wrapText="1"/>
    </xf>
    <xf borderId="6" fillId="7" fontId="5" numFmtId="9" xfId="0" applyAlignment="1" applyBorder="1" applyFont="1" applyNumberFormat="1">
      <alignment shrinkToFit="0" vertical="top" wrapText="1"/>
    </xf>
    <xf borderId="8" fillId="0" fontId="4" numFmtId="9" xfId="0" applyAlignment="1" applyBorder="1" applyFont="1" applyNumberFormat="1">
      <alignment horizontal="center" shrinkToFit="0" vertical="top" wrapText="1"/>
    </xf>
    <xf borderId="6" fillId="7" fontId="5" numFmtId="166" xfId="0" applyAlignment="1" applyBorder="1" applyFont="1" applyNumberFormat="1">
      <alignment shrinkToFit="0" vertical="top" wrapText="1"/>
    </xf>
    <xf borderId="2" fillId="7" fontId="6" numFmtId="49" xfId="0" applyAlignment="1" applyBorder="1" applyFont="1" applyNumberFormat="1">
      <alignment shrinkToFit="0" vertical="top" wrapText="1"/>
    </xf>
    <xf borderId="2" fillId="7" fontId="5" numFmtId="9" xfId="0" applyAlignment="1" applyBorder="1" applyFont="1" applyNumberFormat="1">
      <alignment shrinkToFit="0" vertical="top" wrapText="1"/>
    </xf>
    <xf borderId="9" fillId="6" fontId="5" numFmtId="49" xfId="0" applyAlignment="1" applyBorder="1" applyFont="1" applyNumberFormat="1">
      <alignment shrinkToFit="0" vertical="top" wrapText="1"/>
    </xf>
    <xf borderId="10" fillId="0" fontId="4" numFmtId="9" xfId="0" applyAlignment="1" applyBorder="1" applyFont="1" applyNumberFormat="1">
      <alignment horizontal="center" shrinkToFit="0" vertical="top" wrapText="1"/>
    </xf>
    <xf borderId="2" fillId="0" fontId="4" numFmtId="9" xfId="0" applyAlignment="1" applyBorder="1" applyFont="1" applyNumberFormat="1">
      <alignment horizontal="center" shrinkToFit="0" vertical="top" wrapText="1"/>
    </xf>
    <xf borderId="3" fillId="0" fontId="5" numFmtId="9" xfId="0" applyAlignment="1" applyBorder="1" applyFont="1" applyNumberForma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3.57"/>
    <col customWidth="1" min="5" max="26" width="10.0"/>
  </cols>
  <sheetData>
    <row r="1" ht="12.75" customHeight="1"/>
    <row r="2" ht="12.75" customHeight="1"/>
    <row r="3" ht="49.5"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6</v>
      </c>
    </row>
    <row r="11" ht="12.75" customHeight="1">
      <c r="B11" s="4"/>
      <c r="C11" s="4" t="s">
        <v>7</v>
      </c>
      <c r="D11" s="5" t="s">
        <v>8</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Feuille 1 - Simulateur investis" location="'Feuille 1 - Simulateur investis'!R2C1" ref="D10"/>
    <hyperlink display="Feuille 1 - Simulateur investi1" location="'Feuille 1 - Simulateur investi1'!R2C1" ref="D1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0"/>
  <cols>
    <col customWidth="1" min="1" max="1" width="27.71"/>
    <col customWidth="1" min="2" max="26" width="16.29"/>
  </cols>
  <sheetData>
    <row r="1" ht="27.0" customHeight="1">
      <c r="A1" s="6" t="s">
        <v>5</v>
      </c>
      <c r="P1" s="7"/>
      <c r="Q1" s="7"/>
      <c r="R1" s="7"/>
      <c r="S1" s="7"/>
      <c r="T1" s="7"/>
      <c r="U1" s="7"/>
      <c r="V1" s="7"/>
      <c r="W1" s="7"/>
      <c r="X1" s="7"/>
      <c r="Y1" s="7"/>
      <c r="Z1" s="7"/>
    </row>
    <row r="2" ht="20.25" customHeight="1">
      <c r="A2" s="8" t="s">
        <v>9</v>
      </c>
      <c r="B2" s="9" t="s">
        <v>10</v>
      </c>
      <c r="C2" s="8" t="s">
        <v>11</v>
      </c>
      <c r="D2" s="10" t="s">
        <v>12</v>
      </c>
      <c r="E2" s="11" t="s">
        <v>13</v>
      </c>
      <c r="F2" s="8" t="s">
        <v>14</v>
      </c>
      <c r="G2" s="8" t="s">
        <v>15</v>
      </c>
      <c r="H2" s="8" t="s">
        <v>16</v>
      </c>
      <c r="I2" s="8" t="s">
        <v>17</v>
      </c>
      <c r="J2" s="8" t="s">
        <v>18</v>
      </c>
      <c r="K2" s="8" t="s">
        <v>19</v>
      </c>
      <c r="L2" s="8" t="s">
        <v>20</v>
      </c>
      <c r="M2" s="8" t="s">
        <v>21</v>
      </c>
      <c r="N2" s="8" t="s">
        <v>22</v>
      </c>
      <c r="O2" s="8" t="s">
        <v>23</v>
      </c>
      <c r="P2" s="7"/>
      <c r="Q2" s="7"/>
      <c r="R2" s="7"/>
      <c r="S2" s="7"/>
      <c r="T2" s="7"/>
      <c r="U2" s="7"/>
      <c r="V2" s="7"/>
      <c r="W2" s="7"/>
      <c r="X2" s="7"/>
      <c r="Y2" s="7"/>
      <c r="Z2" s="7"/>
    </row>
    <row r="3" ht="20.25" customHeight="1">
      <c r="A3" s="12" t="s">
        <v>24</v>
      </c>
      <c r="B3" s="13">
        <v>0.03</v>
      </c>
      <c r="C3" s="14">
        <v>45413.0</v>
      </c>
      <c r="D3" s="15"/>
      <c r="E3" s="16"/>
      <c r="F3" s="17">
        <v>0.0</v>
      </c>
      <c r="G3" s="18">
        <v>0.0</v>
      </c>
      <c r="H3" s="18">
        <v>0.0</v>
      </c>
      <c r="I3" s="18">
        <v>0.0</v>
      </c>
      <c r="J3" s="18">
        <v>0.0</v>
      </c>
      <c r="K3" s="18">
        <v>0.0</v>
      </c>
      <c r="L3" s="18">
        <v>0.0</v>
      </c>
      <c r="M3" s="18">
        <v>0.0</v>
      </c>
      <c r="N3" s="18">
        <v>0.0</v>
      </c>
      <c r="O3" s="18">
        <v>0.0</v>
      </c>
      <c r="P3" s="7"/>
      <c r="Q3" s="7"/>
      <c r="R3" s="7"/>
      <c r="S3" s="7"/>
      <c r="T3" s="7"/>
      <c r="U3" s="7"/>
      <c r="V3" s="7"/>
      <c r="W3" s="7"/>
      <c r="X3" s="7"/>
      <c r="Y3" s="7"/>
      <c r="Z3" s="7"/>
    </row>
    <row r="4" ht="19.5" customHeight="1">
      <c r="A4" s="19" t="s">
        <v>25</v>
      </c>
      <c r="B4" s="20">
        <v>0.065</v>
      </c>
      <c r="C4" s="21">
        <v>45414.0</v>
      </c>
      <c r="D4" s="22">
        <f>+10%</f>
        <v>0.1</v>
      </c>
      <c r="E4" s="23">
        <v>-0.1</v>
      </c>
      <c r="F4" s="24">
        <v>0.25</v>
      </c>
      <c r="G4" s="25">
        <v>0.3</v>
      </c>
      <c r="H4" s="25">
        <v>0.35</v>
      </c>
      <c r="I4" s="25">
        <v>0.4</v>
      </c>
      <c r="J4" s="25">
        <v>0.45</v>
      </c>
      <c r="K4" s="25">
        <v>0.5</v>
      </c>
      <c r="L4" s="25">
        <v>0.55</v>
      </c>
      <c r="M4" s="25">
        <v>0.6</v>
      </c>
      <c r="N4" s="25">
        <v>0.65</v>
      </c>
      <c r="O4" s="25">
        <v>0.7</v>
      </c>
      <c r="P4" s="7"/>
      <c r="Q4" s="7"/>
      <c r="R4" s="7"/>
      <c r="S4" s="7"/>
      <c r="T4" s="7"/>
      <c r="U4" s="7"/>
      <c r="V4" s="7"/>
      <c r="W4" s="7"/>
      <c r="X4" s="7"/>
      <c r="Y4" s="7"/>
      <c r="Z4" s="7"/>
    </row>
    <row r="5" ht="19.5" customHeight="1">
      <c r="A5" s="19" t="s">
        <v>26</v>
      </c>
      <c r="B5" s="20">
        <v>0.095</v>
      </c>
      <c r="C5" s="21">
        <v>45416.0</v>
      </c>
      <c r="D5" s="22">
        <v>-0.05</v>
      </c>
      <c r="E5" s="23">
        <f>+5 %</f>
        <v>0.05</v>
      </c>
      <c r="F5" s="24">
        <v>0.18</v>
      </c>
      <c r="G5" s="25">
        <v>0.15</v>
      </c>
      <c r="H5" s="25">
        <v>0.13</v>
      </c>
      <c r="I5" s="25">
        <v>0.1</v>
      </c>
      <c r="J5" s="25">
        <v>0.09</v>
      </c>
      <c r="K5" s="25">
        <v>0.07</v>
      </c>
      <c r="L5" s="25">
        <v>0.05</v>
      </c>
      <c r="M5" s="25">
        <v>0.05</v>
      </c>
      <c r="N5" s="25">
        <v>0.03</v>
      </c>
      <c r="O5" s="25">
        <v>0.0</v>
      </c>
      <c r="P5" s="7"/>
      <c r="Q5" s="7"/>
      <c r="R5" s="7"/>
      <c r="S5" s="7"/>
      <c r="T5" s="7"/>
      <c r="U5" s="7"/>
      <c r="V5" s="7"/>
      <c r="W5" s="7"/>
      <c r="X5" s="7"/>
      <c r="Y5" s="7"/>
      <c r="Z5" s="7"/>
    </row>
    <row r="6" ht="19.5" customHeight="1">
      <c r="A6" s="19" t="s">
        <v>27</v>
      </c>
      <c r="B6" s="20">
        <v>0.07</v>
      </c>
      <c r="C6" s="21">
        <v>45415.0</v>
      </c>
      <c r="D6" s="22"/>
      <c r="E6" s="23"/>
      <c r="F6" s="24">
        <v>0.05</v>
      </c>
      <c r="G6" s="25">
        <v>0.05</v>
      </c>
      <c r="H6" s="25">
        <v>0.05</v>
      </c>
      <c r="I6" s="25">
        <v>0.05</v>
      </c>
      <c r="J6" s="25">
        <v>0.04</v>
      </c>
      <c r="K6" s="25">
        <v>0.04</v>
      </c>
      <c r="L6" s="25">
        <v>0.03</v>
      </c>
      <c r="M6" s="25">
        <v>0.02</v>
      </c>
      <c r="N6" s="25">
        <v>0.01</v>
      </c>
      <c r="O6" s="25">
        <v>0.0</v>
      </c>
      <c r="P6" s="7"/>
      <c r="Q6" s="7"/>
      <c r="R6" s="7"/>
      <c r="S6" s="7"/>
      <c r="T6" s="7"/>
      <c r="U6" s="7"/>
      <c r="V6" s="7"/>
      <c r="W6" s="7"/>
      <c r="X6" s="7"/>
      <c r="Y6" s="7"/>
      <c r="Z6" s="7"/>
    </row>
    <row r="7" ht="19.5" customHeight="1">
      <c r="A7" s="19" t="s">
        <v>28</v>
      </c>
      <c r="B7" s="20">
        <v>0.12</v>
      </c>
      <c r="C7" s="21">
        <v>45417.0</v>
      </c>
      <c r="D7" s="22">
        <v>-0.05</v>
      </c>
      <c r="E7" s="23"/>
      <c r="F7" s="24">
        <v>0.05</v>
      </c>
      <c r="G7" s="25">
        <v>0.05</v>
      </c>
      <c r="H7" s="25">
        <v>0.03</v>
      </c>
      <c r="I7" s="25">
        <v>0.03</v>
      </c>
      <c r="J7" s="25">
        <v>0.02</v>
      </c>
      <c r="K7" s="25">
        <v>0.01</v>
      </c>
      <c r="L7" s="25">
        <v>0.01</v>
      </c>
      <c r="M7" s="25">
        <v>0.0</v>
      </c>
      <c r="N7" s="25">
        <v>0.0</v>
      </c>
      <c r="O7" s="25">
        <v>0.0</v>
      </c>
      <c r="P7" s="7"/>
      <c r="Q7" s="7"/>
      <c r="R7" s="7"/>
      <c r="S7" s="7"/>
      <c r="T7" s="7"/>
      <c r="U7" s="7"/>
      <c r="V7" s="7"/>
      <c r="W7" s="7"/>
      <c r="X7" s="7"/>
      <c r="Y7" s="7"/>
      <c r="Z7" s="7"/>
    </row>
    <row r="8" ht="19.5" customHeight="1">
      <c r="A8" s="19" t="s">
        <v>29</v>
      </c>
      <c r="B8" s="20">
        <v>0.03</v>
      </c>
      <c r="C8" s="21">
        <v>45413.0</v>
      </c>
      <c r="D8" s="22"/>
      <c r="E8" s="23">
        <v>-0.04</v>
      </c>
      <c r="F8" s="24">
        <v>0.06</v>
      </c>
      <c r="G8" s="25">
        <v>0.05</v>
      </c>
      <c r="H8" s="25">
        <v>0.05</v>
      </c>
      <c r="I8" s="25">
        <v>0.05</v>
      </c>
      <c r="J8" s="25">
        <v>0.05</v>
      </c>
      <c r="K8" s="25">
        <v>0.05</v>
      </c>
      <c r="L8" s="25">
        <v>0.05</v>
      </c>
      <c r="M8" s="25">
        <v>0.05</v>
      </c>
      <c r="N8" s="25">
        <v>0.05</v>
      </c>
      <c r="O8" s="25">
        <v>0.05</v>
      </c>
      <c r="P8" s="7"/>
      <c r="Q8" s="7"/>
      <c r="R8" s="7"/>
      <c r="S8" s="7"/>
      <c r="T8" s="7"/>
      <c r="U8" s="7"/>
      <c r="V8" s="7"/>
      <c r="W8" s="7"/>
      <c r="X8" s="7"/>
      <c r="Y8" s="7"/>
      <c r="Z8" s="7"/>
    </row>
    <row r="9" ht="19.5" customHeight="1">
      <c r="A9" s="19" t="s">
        <v>30</v>
      </c>
      <c r="B9" s="20">
        <v>0.03</v>
      </c>
      <c r="C9" s="21">
        <v>45413.0</v>
      </c>
      <c r="D9" s="22">
        <f>+4%</f>
        <v>0.04</v>
      </c>
      <c r="E9" s="23"/>
      <c r="F9" s="24">
        <v>0.0</v>
      </c>
      <c r="G9" s="25">
        <v>0.0</v>
      </c>
      <c r="H9" s="25">
        <v>0.0</v>
      </c>
      <c r="I9" s="25">
        <v>0.0</v>
      </c>
      <c r="J9" s="25">
        <v>0.0</v>
      </c>
      <c r="K9" s="25">
        <v>0.0</v>
      </c>
      <c r="L9" s="25">
        <v>0.0</v>
      </c>
      <c r="M9" s="25">
        <v>0.0</v>
      </c>
      <c r="N9" s="25">
        <v>0.0</v>
      </c>
      <c r="O9" s="25">
        <v>0.0</v>
      </c>
      <c r="P9" s="7"/>
      <c r="Q9" s="7"/>
      <c r="R9" s="7"/>
      <c r="S9" s="7"/>
      <c r="T9" s="7"/>
      <c r="U9" s="7"/>
      <c r="V9" s="7"/>
      <c r="W9" s="7"/>
      <c r="X9" s="7"/>
      <c r="Y9" s="7"/>
      <c r="Z9" s="7"/>
    </row>
    <row r="10" ht="19.5" customHeight="1">
      <c r="A10" s="19" t="s">
        <v>31</v>
      </c>
      <c r="B10" s="20">
        <v>0.1868</v>
      </c>
      <c r="C10" s="21">
        <v>45415.0</v>
      </c>
      <c r="D10" s="22">
        <v>-0.03</v>
      </c>
      <c r="E10" s="23">
        <f>+5 %</f>
        <v>0.05</v>
      </c>
      <c r="F10" s="24">
        <v>0.4</v>
      </c>
      <c r="G10" s="25">
        <v>0.39</v>
      </c>
      <c r="H10" s="25">
        <v>0.38</v>
      </c>
      <c r="I10" s="25">
        <v>0.36</v>
      </c>
      <c r="J10" s="25">
        <v>0.34</v>
      </c>
      <c r="K10" s="25">
        <v>0.32</v>
      </c>
      <c r="L10" s="25">
        <v>0.3</v>
      </c>
      <c r="M10" s="25">
        <v>0.28</v>
      </c>
      <c r="N10" s="25">
        <v>0.26</v>
      </c>
      <c r="O10" s="25">
        <v>0.25</v>
      </c>
      <c r="P10" s="7"/>
      <c r="Q10" s="7"/>
      <c r="R10" s="7"/>
      <c r="S10" s="7"/>
      <c r="T10" s="7"/>
      <c r="U10" s="7"/>
      <c r="V10" s="7"/>
      <c r="W10" s="7"/>
      <c r="X10" s="7"/>
      <c r="Y10" s="7"/>
      <c r="Z10" s="7"/>
    </row>
    <row r="11" ht="19.5" customHeight="1">
      <c r="A11" s="19" t="s">
        <v>32</v>
      </c>
      <c r="B11" s="20">
        <v>0.25</v>
      </c>
      <c r="C11" s="21">
        <v>45417.0</v>
      </c>
      <c r="D11" s="22"/>
      <c r="E11" s="23">
        <f t="shared" ref="E11:E12" si="1">+2 %</f>
        <v>0.02</v>
      </c>
      <c r="F11" s="24">
        <v>0.0</v>
      </c>
      <c r="G11" s="25">
        <v>0.0</v>
      </c>
      <c r="H11" s="25">
        <v>0.0</v>
      </c>
      <c r="I11" s="25">
        <v>0.0</v>
      </c>
      <c r="J11" s="25">
        <v>0.0</v>
      </c>
      <c r="K11" s="25">
        <v>0.0</v>
      </c>
      <c r="L11" s="25">
        <v>0.0</v>
      </c>
      <c r="M11" s="25">
        <v>0.0</v>
      </c>
      <c r="N11" s="25">
        <v>0.0</v>
      </c>
      <c r="O11" s="25">
        <v>0.0</v>
      </c>
      <c r="P11" s="7"/>
      <c r="Q11" s="7"/>
      <c r="R11" s="7"/>
      <c r="S11" s="7"/>
      <c r="T11" s="7"/>
      <c r="U11" s="7"/>
      <c r="V11" s="7"/>
      <c r="W11" s="7"/>
      <c r="X11" s="7"/>
      <c r="Y11" s="7"/>
      <c r="Z11" s="7"/>
    </row>
    <row r="12" ht="20.25" customHeight="1">
      <c r="A12" s="26" t="s">
        <v>33</v>
      </c>
      <c r="B12" s="27">
        <v>0.35</v>
      </c>
      <c r="C12" s="28">
        <v>45417.0</v>
      </c>
      <c r="D12" s="29">
        <v>-0.01</v>
      </c>
      <c r="E12" s="30">
        <f t="shared" si="1"/>
        <v>0.02</v>
      </c>
      <c r="F12" s="31">
        <v>0.01</v>
      </c>
      <c r="G12" s="32">
        <v>0.01</v>
      </c>
      <c r="H12" s="32">
        <v>0.01</v>
      </c>
      <c r="I12" s="32">
        <v>0.01</v>
      </c>
      <c r="J12" s="32">
        <v>0.01</v>
      </c>
      <c r="K12" s="32">
        <v>0.01</v>
      </c>
      <c r="L12" s="32">
        <v>0.01</v>
      </c>
      <c r="M12" s="32">
        <v>0.0</v>
      </c>
      <c r="N12" s="32">
        <v>0.0</v>
      </c>
      <c r="O12" s="32">
        <v>0.0</v>
      </c>
      <c r="P12" s="7"/>
      <c r="Q12" s="7"/>
      <c r="R12" s="7"/>
      <c r="S12" s="7"/>
      <c r="T12" s="7"/>
      <c r="U12" s="7"/>
      <c r="V12" s="7"/>
      <c r="W12" s="7"/>
      <c r="X12" s="7"/>
      <c r="Y12" s="7"/>
      <c r="Z12" s="7"/>
    </row>
    <row r="13" ht="20.25" customHeight="1">
      <c r="A13" s="33"/>
      <c r="B13" s="34"/>
      <c r="C13" s="33"/>
      <c r="D13" s="34"/>
      <c r="E13" s="34"/>
      <c r="F13" s="35">
        <f t="shared" ref="F13:O13" si="2">SUM(F3:F12)</f>
        <v>1</v>
      </c>
      <c r="G13" s="35">
        <f t="shared" si="2"/>
        <v>1</v>
      </c>
      <c r="H13" s="35">
        <f t="shared" si="2"/>
        <v>1</v>
      </c>
      <c r="I13" s="35">
        <f t="shared" si="2"/>
        <v>1</v>
      </c>
      <c r="J13" s="35">
        <f t="shared" si="2"/>
        <v>1</v>
      </c>
      <c r="K13" s="35">
        <f t="shared" si="2"/>
        <v>1</v>
      </c>
      <c r="L13" s="35">
        <f t="shared" si="2"/>
        <v>1</v>
      </c>
      <c r="M13" s="35">
        <f t="shared" si="2"/>
        <v>1</v>
      </c>
      <c r="N13" s="35">
        <f t="shared" si="2"/>
        <v>1</v>
      </c>
      <c r="O13" s="35">
        <f t="shared" si="2"/>
        <v>1</v>
      </c>
      <c r="P13" s="7"/>
      <c r="Q13" s="7"/>
      <c r="R13" s="7"/>
      <c r="S13" s="7"/>
      <c r="T13" s="7"/>
      <c r="U13" s="7"/>
      <c r="V13" s="7"/>
      <c r="W13" s="7"/>
      <c r="X13" s="7"/>
      <c r="Y13" s="7"/>
      <c r="Z13" s="7"/>
    </row>
    <row r="14" ht="19.5" customHeight="1">
      <c r="A14" s="7"/>
      <c r="B14" s="36"/>
      <c r="C14" s="7"/>
      <c r="D14" s="7"/>
      <c r="E14" s="7"/>
      <c r="F14" s="7"/>
      <c r="G14" s="7"/>
      <c r="H14" s="7"/>
      <c r="I14" s="7"/>
      <c r="J14" s="7"/>
      <c r="K14" s="7"/>
      <c r="L14" s="7"/>
      <c r="M14" s="7"/>
      <c r="N14" s="7"/>
      <c r="O14" s="7"/>
      <c r="P14" s="7"/>
      <c r="Q14" s="7"/>
      <c r="R14" s="7"/>
      <c r="S14" s="7"/>
      <c r="T14" s="7"/>
      <c r="U14" s="7"/>
      <c r="V14" s="7"/>
      <c r="W14" s="7"/>
      <c r="X14" s="7"/>
      <c r="Y14" s="7"/>
      <c r="Z14" s="7"/>
    </row>
    <row r="15" ht="19.5" customHeight="1">
      <c r="A15" s="7"/>
      <c r="B15" s="36"/>
      <c r="C15" s="7"/>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36"/>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36"/>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36"/>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36"/>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36"/>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36"/>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36"/>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36"/>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36"/>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36"/>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36"/>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36"/>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36"/>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36"/>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36"/>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36"/>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36"/>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36"/>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36"/>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36"/>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36"/>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36"/>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36"/>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36"/>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36"/>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36"/>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36"/>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36"/>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36"/>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36"/>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36"/>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36"/>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36"/>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36"/>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36"/>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36"/>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36"/>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36"/>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36"/>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36"/>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36"/>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36"/>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36"/>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36"/>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36"/>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36"/>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36"/>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36"/>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36"/>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36"/>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36"/>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36"/>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36"/>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36"/>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36"/>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36"/>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36"/>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36"/>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36"/>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36"/>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36"/>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36"/>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36"/>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36"/>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36"/>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36"/>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36"/>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36"/>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36"/>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36"/>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36"/>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36"/>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36"/>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36"/>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36"/>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36"/>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36"/>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36"/>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36"/>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36"/>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36"/>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36"/>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36"/>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36"/>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36"/>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36"/>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36"/>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36"/>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36"/>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36"/>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36"/>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36"/>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36"/>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36"/>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36"/>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36"/>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36"/>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36"/>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36"/>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36"/>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36"/>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36"/>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36"/>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36"/>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36"/>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36"/>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36"/>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36"/>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36"/>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36"/>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36"/>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36"/>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36"/>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36"/>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36"/>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36"/>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36"/>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36"/>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36"/>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36"/>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36"/>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36"/>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36"/>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36"/>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36"/>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36"/>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36"/>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36"/>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36"/>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36"/>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36"/>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36"/>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36"/>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36"/>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36"/>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36"/>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36"/>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36"/>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36"/>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36"/>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36"/>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36"/>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36"/>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36"/>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36"/>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36"/>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36"/>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36"/>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36"/>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36"/>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36"/>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36"/>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36"/>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36"/>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36"/>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36"/>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36"/>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36"/>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36"/>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36"/>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36"/>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36"/>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36"/>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36"/>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36"/>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36"/>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36"/>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36"/>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36"/>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36"/>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36"/>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36"/>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36"/>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36"/>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36"/>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36"/>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36"/>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36"/>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36"/>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36"/>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36"/>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36"/>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36"/>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36"/>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36"/>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36"/>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36"/>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36"/>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36"/>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36"/>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36"/>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36"/>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36"/>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36"/>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36"/>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36"/>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36"/>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36"/>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36"/>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36"/>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36"/>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36"/>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36"/>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36"/>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36"/>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36"/>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36"/>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36"/>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36"/>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36"/>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36"/>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36"/>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36"/>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36"/>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36"/>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36"/>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36"/>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36"/>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36"/>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36"/>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36"/>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36"/>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36"/>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36"/>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36"/>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36"/>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36"/>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36"/>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36"/>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36"/>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36"/>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36"/>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36"/>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36"/>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36"/>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36"/>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36"/>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36"/>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36"/>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36"/>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36"/>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36"/>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36"/>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36"/>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36"/>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36"/>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36"/>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36"/>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36"/>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36"/>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36"/>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36"/>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36"/>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36"/>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36"/>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36"/>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36"/>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36"/>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36"/>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36"/>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36"/>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36"/>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36"/>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36"/>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36"/>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36"/>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36"/>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36"/>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36"/>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36"/>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36"/>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36"/>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36"/>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36"/>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36"/>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36"/>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36"/>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36"/>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36"/>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36"/>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36"/>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36"/>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36"/>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36"/>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36"/>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36"/>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36"/>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36"/>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36"/>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36"/>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36"/>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36"/>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36"/>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36"/>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36"/>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36"/>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36"/>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36"/>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36"/>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36"/>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36"/>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36"/>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36"/>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36"/>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36"/>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36"/>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36"/>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36"/>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36"/>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36"/>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36"/>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36"/>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36"/>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36"/>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36"/>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36"/>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36"/>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36"/>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36"/>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36"/>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36"/>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36"/>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36"/>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36"/>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36"/>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36"/>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36"/>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36"/>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36"/>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36"/>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36"/>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36"/>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36"/>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36"/>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36"/>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36"/>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36"/>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36"/>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36"/>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36"/>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36"/>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36"/>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36"/>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36"/>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36"/>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36"/>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36"/>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36"/>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36"/>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36"/>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36"/>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36"/>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36"/>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36"/>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36"/>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36"/>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36"/>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36"/>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36"/>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36"/>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36"/>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36"/>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36"/>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36"/>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36"/>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36"/>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36"/>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36"/>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36"/>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36"/>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36"/>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36"/>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36"/>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36"/>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36"/>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36"/>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36"/>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36"/>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36"/>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36"/>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36"/>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36"/>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36"/>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36"/>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36"/>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36"/>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36"/>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36"/>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36"/>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36"/>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36"/>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36"/>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36"/>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36"/>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36"/>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36"/>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36"/>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36"/>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36"/>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36"/>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36"/>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36"/>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36"/>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36"/>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36"/>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36"/>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36"/>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36"/>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36"/>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36"/>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36"/>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36"/>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36"/>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36"/>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36"/>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36"/>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36"/>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36"/>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36"/>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36"/>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36"/>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36"/>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36"/>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36"/>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36"/>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36"/>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36"/>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36"/>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36"/>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36"/>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36"/>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36"/>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36"/>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36"/>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36"/>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36"/>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36"/>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36"/>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36"/>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36"/>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36"/>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36"/>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36"/>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36"/>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36"/>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36"/>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36"/>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36"/>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36"/>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36"/>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36"/>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36"/>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36"/>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36"/>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36"/>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36"/>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36"/>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36"/>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36"/>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36"/>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36"/>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36"/>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36"/>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36"/>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36"/>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36"/>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36"/>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36"/>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36"/>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36"/>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36"/>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36"/>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36"/>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36"/>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36"/>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36"/>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36"/>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36"/>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36"/>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36"/>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36"/>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36"/>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36"/>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36"/>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36"/>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36"/>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36"/>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36"/>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36"/>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36"/>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36"/>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36"/>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36"/>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36"/>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36"/>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36"/>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36"/>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36"/>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36"/>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36"/>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36"/>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36"/>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36"/>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36"/>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36"/>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36"/>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36"/>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36"/>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36"/>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36"/>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36"/>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36"/>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36"/>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36"/>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36"/>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36"/>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36"/>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36"/>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36"/>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36"/>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36"/>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36"/>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36"/>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36"/>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36"/>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36"/>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36"/>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36"/>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36"/>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36"/>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36"/>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36"/>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36"/>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36"/>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36"/>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36"/>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36"/>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36"/>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36"/>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36"/>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36"/>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36"/>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36"/>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36"/>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36"/>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36"/>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36"/>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36"/>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36"/>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36"/>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36"/>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36"/>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36"/>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36"/>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36"/>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36"/>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36"/>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36"/>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36"/>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36"/>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36"/>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36"/>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36"/>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36"/>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36"/>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36"/>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36"/>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36"/>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36"/>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36"/>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36"/>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36"/>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36"/>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36"/>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36"/>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36"/>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36"/>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36"/>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36"/>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36"/>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36"/>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36"/>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36"/>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36"/>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36"/>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36"/>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36"/>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36"/>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36"/>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36"/>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36"/>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36"/>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36"/>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36"/>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36"/>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36"/>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36"/>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36"/>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36"/>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36"/>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36"/>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36"/>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36"/>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36"/>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36"/>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36"/>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36"/>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36"/>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36"/>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36"/>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36"/>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36"/>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36"/>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36"/>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36"/>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36"/>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36"/>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36"/>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36"/>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36"/>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36"/>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36"/>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36"/>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36"/>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36"/>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36"/>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36"/>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36"/>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36"/>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36"/>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36"/>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36"/>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36"/>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36"/>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36"/>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36"/>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36"/>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36"/>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36"/>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36"/>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36"/>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36"/>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36"/>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36"/>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36"/>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36"/>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36"/>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36"/>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36"/>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36"/>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36"/>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36"/>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36"/>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36"/>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36"/>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36"/>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36"/>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36"/>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36"/>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36"/>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36"/>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36"/>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36"/>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36"/>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36"/>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36"/>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36"/>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36"/>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36"/>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36"/>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36"/>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36"/>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36"/>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36"/>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36"/>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36"/>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36"/>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36"/>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36"/>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36"/>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36"/>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36"/>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36"/>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36"/>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36"/>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36"/>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36"/>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36"/>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36"/>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36"/>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36"/>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36"/>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36"/>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36"/>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36"/>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36"/>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36"/>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36"/>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36"/>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36"/>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36"/>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36"/>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36"/>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36"/>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36"/>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36"/>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36"/>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36"/>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36"/>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36"/>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36"/>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36"/>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36"/>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36"/>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36"/>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36"/>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36"/>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36"/>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36"/>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36"/>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36"/>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36"/>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36"/>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36"/>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36"/>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36"/>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36"/>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36"/>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36"/>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36"/>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36"/>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36"/>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36"/>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36"/>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36"/>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36"/>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36"/>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36"/>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36"/>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36"/>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36"/>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36"/>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36"/>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36"/>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36"/>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36"/>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36"/>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36"/>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36"/>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36"/>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36"/>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36"/>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36"/>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36"/>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36"/>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36"/>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36"/>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36"/>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36"/>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36"/>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36"/>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36"/>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36"/>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36"/>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36"/>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36"/>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36"/>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36"/>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36"/>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36"/>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36"/>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36"/>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36"/>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36"/>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36"/>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36"/>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36"/>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36"/>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36"/>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36"/>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36"/>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36"/>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36"/>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36"/>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36"/>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36"/>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36"/>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36"/>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36"/>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36"/>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36"/>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36"/>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36"/>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36"/>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36"/>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36"/>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36"/>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36"/>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36"/>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36"/>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36"/>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36"/>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36"/>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36"/>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36"/>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36"/>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36"/>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36"/>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36"/>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36"/>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36"/>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36"/>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36"/>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36"/>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36"/>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36"/>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36"/>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36"/>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36"/>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36"/>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36"/>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36"/>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36"/>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36"/>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36"/>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36"/>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36"/>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36"/>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36"/>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36"/>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36"/>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36"/>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36"/>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36"/>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36"/>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36"/>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36"/>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36"/>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36"/>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36"/>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36"/>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36"/>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36"/>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36"/>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36"/>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36"/>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36"/>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36"/>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36"/>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36"/>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36"/>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36"/>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36"/>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36"/>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36"/>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36"/>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36"/>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36"/>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36"/>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36"/>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36"/>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36"/>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36"/>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36"/>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36"/>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36"/>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36"/>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36"/>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36"/>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36"/>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36"/>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36"/>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36"/>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36"/>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36"/>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36"/>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36"/>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36"/>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36"/>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36"/>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36"/>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36"/>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36"/>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36"/>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36"/>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36"/>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36"/>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36"/>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36"/>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36"/>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36"/>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36"/>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36"/>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36"/>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36"/>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36"/>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36"/>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36"/>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36"/>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36"/>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36"/>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36"/>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36"/>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36"/>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36"/>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36"/>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36"/>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36"/>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36"/>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36"/>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36"/>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36"/>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36"/>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36"/>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36"/>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36"/>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36"/>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36"/>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36"/>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36"/>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36"/>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36"/>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36"/>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36"/>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36"/>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36"/>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36"/>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36"/>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36"/>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36"/>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36"/>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36"/>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36"/>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36"/>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36"/>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36"/>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36"/>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36"/>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36"/>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36"/>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36"/>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36"/>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36"/>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36"/>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36"/>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36"/>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36"/>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36"/>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36"/>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36"/>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36"/>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36"/>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36"/>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36"/>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36"/>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36"/>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36"/>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36"/>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36"/>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36"/>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36"/>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36"/>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36"/>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36"/>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36"/>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36"/>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36"/>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36"/>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36"/>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36"/>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36"/>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36"/>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36"/>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36"/>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36"/>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36"/>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36"/>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36"/>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36"/>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36"/>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36"/>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36"/>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36"/>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36"/>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3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O1"/>
  </mergeCells>
  <printOptions/>
  <pageMargins bottom="0.75" footer="0.0" header="0.0" left="0.5" right="0.5" top="0.75"/>
  <pageSetup scale="72"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0"/>
    <col customWidth="1" min="2" max="2" width="20.71"/>
    <col customWidth="1" min="3" max="3" width="11.71"/>
    <col customWidth="1" min="4" max="4" width="13.71"/>
    <col customWidth="1" min="5" max="5" width="11.43"/>
    <col customWidth="1" min="6" max="14" width="11.29"/>
    <col customWidth="1" min="15" max="15" width="11.0"/>
  </cols>
  <sheetData>
    <row r="1">
      <c r="A1" s="8" t="s">
        <v>9</v>
      </c>
      <c r="B1" s="9" t="s">
        <v>10</v>
      </c>
      <c r="C1" s="8" t="s">
        <v>11</v>
      </c>
      <c r="D1" s="10" t="s">
        <v>12</v>
      </c>
      <c r="E1" s="11" t="s">
        <v>13</v>
      </c>
      <c r="F1" s="8" t="s">
        <v>14</v>
      </c>
      <c r="G1" s="8" t="s">
        <v>15</v>
      </c>
      <c r="H1" s="8" t="s">
        <v>16</v>
      </c>
      <c r="I1" s="8" t="s">
        <v>17</v>
      </c>
      <c r="J1" s="8" t="s">
        <v>18</v>
      </c>
      <c r="K1" s="8" t="s">
        <v>19</v>
      </c>
      <c r="L1" s="8" t="s">
        <v>20</v>
      </c>
      <c r="M1" s="8" t="s">
        <v>21</v>
      </c>
      <c r="N1" s="8" t="s">
        <v>22</v>
      </c>
      <c r="O1" s="8" t="s">
        <v>23</v>
      </c>
    </row>
    <row r="2">
      <c r="A2" s="12" t="s">
        <v>24</v>
      </c>
      <c r="B2" s="37">
        <v>0.03</v>
      </c>
      <c r="C2" s="38">
        <v>1.0</v>
      </c>
      <c r="D2" s="39"/>
      <c r="E2" s="40"/>
      <c r="F2" s="41">
        <v>0.0</v>
      </c>
      <c r="G2" s="42">
        <v>0.0</v>
      </c>
      <c r="H2" s="42">
        <v>0.0</v>
      </c>
      <c r="I2" s="42">
        <v>0.0</v>
      </c>
      <c r="J2" s="42">
        <v>0.0</v>
      </c>
      <c r="K2" s="42">
        <v>0.0</v>
      </c>
      <c r="L2" s="42">
        <v>0.0</v>
      </c>
      <c r="M2" s="42">
        <v>0.0</v>
      </c>
      <c r="N2" s="42">
        <v>0.0</v>
      </c>
      <c r="O2" s="42">
        <v>0.0</v>
      </c>
    </row>
    <row r="3">
      <c r="A3" s="19" t="s">
        <v>25</v>
      </c>
      <c r="B3" s="43">
        <v>0.065</v>
      </c>
      <c r="C3" s="44">
        <v>2.0</v>
      </c>
      <c r="D3" s="45">
        <f>+10%</f>
        <v>0.1</v>
      </c>
      <c r="E3" s="46">
        <v>-0.1</v>
      </c>
      <c r="F3" s="47">
        <v>0.25</v>
      </c>
      <c r="G3" s="48">
        <v>0.3</v>
      </c>
      <c r="H3" s="48">
        <v>0.35</v>
      </c>
      <c r="I3" s="48">
        <v>0.4</v>
      </c>
      <c r="J3" s="48">
        <v>0.45</v>
      </c>
      <c r="K3" s="48">
        <v>0.5</v>
      </c>
      <c r="L3" s="48">
        <v>0.55</v>
      </c>
      <c r="M3" s="48">
        <v>0.6</v>
      </c>
      <c r="N3" s="48">
        <v>0.65</v>
      </c>
      <c r="O3" s="48">
        <v>0.7</v>
      </c>
    </row>
    <row r="4">
      <c r="A4" s="19" t="s">
        <v>26</v>
      </c>
      <c r="B4" s="43">
        <v>0.095</v>
      </c>
      <c r="C4" s="44">
        <v>4.0</v>
      </c>
      <c r="D4" s="45">
        <v>-0.05</v>
      </c>
      <c r="E4" s="46">
        <f>+5 %</f>
        <v>0.05</v>
      </c>
      <c r="F4" s="47">
        <v>0.18</v>
      </c>
      <c r="G4" s="48">
        <v>0.15</v>
      </c>
      <c r="H4" s="48">
        <v>0.13</v>
      </c>
      <c r="I4" s="48">
        <v>0.1</v>
      </c>
      <c r="J4" s="48">
        <v>0.09</v>
      </c>
      <c r="K4" s="48">
        <v>0.07</v>
      </c>
      <c r="L4" s="48">
        <v>0.05</v>
      </c>
      <c r="M4" s="48">
        <v>0.05</v>
      </c>
      <c r="N4" s="48">
        <v>0.03</v>
      </c>
      <c r="O4" s="48">
        <v>0.0</v>
      </c>
    </row>
    <row r="5">
      <c r="A5" s="19" t="s">
        <v>27</v>
      </c>
      <c r="B5" s="43">
        <v>0.07</v>
      </c>
      <c r="C5" s="44">
        <v>3.0</v>
      </c>
      <c r="D5" s="45"/>
      <c r="E5" s="46"/>
      <c r="F5" s="47">
        <v>0.05</v>
      </c>
      <c r="G5" s="48">
        <v>0.05</v>
      </c>
      <c r="H5" s="48">
        <v>0.05</v>
      </c>
      <c r="I5" s="48">
        <v>0.05</v>
      </c>
      <c r="J5" s="48">
        <v>0.04</v>
      </c>
      <c r="K5" s="48">
        <v>0.04</v>
      </c>
      <c r="L5" s="48">
        <v>0.03</v>
      </c>
      <c r="M5" s="48">
        <v>0.02</v>
      </c>
      <c r="N5" s="48">
        <v>0.01</v>
      </c>
      <c r="O5" s="48">
        <v>0.0</v>
      </c>
    </row>
    <row r="6">
      <c r="A6" s="19" t="s">
        <v>28</v>
      </c>
      <c r="B6" s="43">
        <v>0.12</v>
      </c>
      <c r="C6" s="44">
        <v>5.0</v>
      </c>
      <c r="D6" s="45">
        <v>-0.05</v>
      </c>
      <c r="E6" s="46"/>
      <c r="F6" s="47">
        <v>0.05</v>
      </c>
      <c r="G6" s="48">
        <v>0.05</v>
      </c>
      <c r="H6" s="48">
        <v>0.03</v>
      </c>
      <c r="I6" s="48">
        <v>0.03</v>
      </c>
      <c r="J6" s="48">
        <v>0.02</v>
      </c>
      <c r="K6" s="48">
        <v>0.01</v>
      </c>
      <c r="L6" s="48">
        <v>0.01</v>
      </c>
      <c r="M6" s="48">
        <v>0.0</v>
      </c>
      <c r="N6" s="48">
        <v>0.0</v>
      </c>
      <c r="O6" s="48">
        <v>0.0</v>
      </c>
    </row>
    <row r="7">
      <c r="A7" s="19" t="s">
        <v>29</v>
      </c>
      <c r="B7" s="43">
        <v>0.03</v>
      </c>
      <c r="C7" s="44">
        <v>1.0</v>
      </c>
      <c r="D7" s="45"/>
      <c r="E7" s="46">
        <v>-0.04</v>
      </c>
      <c r="F7" s="47">
        <v>0.06</v>
      </c>
      <c r="G7" s="48">
        <v>0.05</v>
      </c>
      <c r="H7" s="48">
        <v>0.05</v>
      </c>
      <c r="I7" s="48">
        <v>0.05</v>
      </c>
      <c r="J7" s="48">
        <v>0.05</v>
      </c>
      <c r="K7" s="48">
        <v>0.05</v>
      </c>
      <c r="L7" s="48">
        <v>0.05</v>
      </c>
      <c r="M7" s="48">
        <v>0.05</v>
      </c>
      <c r="N7" s="48">
        <v>0.05</v>
      </c>
      <c r="O7" s="48">
        <v>0.05</v>
      </c>
    </row>
    <row r="8">
      <c r="A8" s="19" t="s">
        <v>30</v>
      </c>
      <c r="B8" s="43">
        <v>0.03</v>
      </c>
      <c r="C8" s="44">
        <v>1.0</v>
      </c>
      <c r="D8" s="45">
        <f>+4%</f>
        <v>0.04</v>
      </c>
      <c r="E8" s="46"/>
      <c r="F8" s="47">
        <v>0.0</v>
      </c>
      <c r="G8" s="48">
        <v>0.0</v>
      </c>
      <c r="H8" s="48">
        <v>0.0</v>
      </c>
      <c r="I8" s="48">
        <v>0.0</v>
      </c>
      <c r="J8" s="48">
        <v>0.0</v>
      </c>
      <c r="K8" s="48">
        <v>0.0</v>
      </c>
      <c r="L8" s="48">
        <v>0.0</v>
      </c>
      <c r="M8" s="48">
        <v>0.0</v>
      </c>
      <c r="N8" s="48">
        <v>0.0</v>
      </c>
      <c r="O8" s="48">
        <v>0.0</v>
      </c>
    </row>
    <row r="9">
      <c r="A9" s="19" t="s">
        <v>31</v>
      </c>
      <c r="B9" s="43">
        <v>0.1868</v>
      </c>
      <c r="C9" s="44">
        <v>3.0</v>
      </c>
      <c r="D9" s="45">
        <v>-0.03</v>
      </c>
      <c r="E9" s="46">
        <f>+5 %</f>
        <v>0.05</v>
      </c>
      <c r="F9" s="47">
        <v>0.4</v>
      </c>
      <c r="G9" s="48">
        <v>0.39</v>
      </c>
      <c r="H9" s="48">
        <v>0.38</v>
      </c>
      <c r="I9" s="48">
        <v>0.36</v>
      </c>
      <c r="J9" s="48">
        <v>0.34</v>
      </c>
      <c r="K9" s="48">
        <v>0.32</v>
      </c>
      <c r="L9" s="48">
        <v>0.3</v>
      </c>
      <c r="M9" s="48">
        <v>0.28</v>
      </c>
      <c r="N9" s="48">
        <v>0.26</v>
      </c>
      <c r="O9" s="48">
        <v>0.25</v>
      </c>
    </row>
    <row r="10">
      <c r="A10" s="19" t="s">
        <v>32</v>
      </c>
      <c r="B10" s="43">
        <v>0.25</v>
      </c>
      <c r="C10" s="44">
        <v>5.0</v>
      </c>
      <c r="D10" s="45"/>
      <c r="E10" s="46">
        <f t="shared" ref="E10:E11" si="1">+2 %</f>
        <v>0.02</v>
      </c>
      <c r="F10" s="47">
        <v>0.0</v>
      </c>
      <c r="G10" s="48">
        <v>0.0</v>
      </c>
      <c r="H10" s="48">
        <v>0.0</v>
      </c>
      <c r="I10" s="48">
        <v>0.0</v>
      </c>
      <c r="J10" s="48">
        <v>0.0</v>
      </c>
      <c r="K10" s="48">
        <v>0.0</v>
      </c>
      <c r="L10" s="48">
        <v>0.0</v>
      </c>
      <c r="M10" s="48">
        <v>0.0</v>
      </c>
      <c r="N10" s="48">
        <v>0.0</v>
      </c>
      <c r="O10" s="48">
        <v>0.0</v>
      </c>
    </row>
    <row r="11">
      <c r="A11" s="26" t="s">
        <v>33</v>
      </c>
      <c r="B11" s="49">
        <v>0.35</v>
      </c>
      <c r="C11" s="50">
        <v>5.0</v>
      </c>
      <c r="D11" s="51">
        <v>-0.01</v>
      </c>
      <c r="E11" s="52">
        <f t="shared" si="1"/>
        <v>0.02</v>
      </c>
      <c r="F11" s="53">
        <v>0.01</v>
      </c>
      <c r="G11" s="54">
        <v>0.01</v>
      </c>
      <c r="H11" s="54">
        <v>0.01</v>
      </c>
      <c r="I11" s="54">
        <v>0.01</v>
      </c>
      <c r="J11" s="54">
        <v>0.01</v>
      </c>
      <c r="K11" s="54">
        <v>0.01</v>
      </c>
      <c r="L11" s="54">
        <v>0.01</v>
      </c>
      <c r="M11" s="54">
        <v>0.0</v>
      </c>
      <c r="N11" s="54">
        <v>0.0</v>
      </c>
      <c r="O11" s="54">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0"/>
  <cols>
    <col customWidth="1" min="1" max="1" width="27.71"/>
    <col customWidth="1" min="2" max="26" width="16.29"/>
  </cols>
  <sheetData>
    <row r="1" ht="27.0" customHeight="1">
      <c r="A1" s="6" t="s">
        <v>7</v>
      </c>
      <c r="P1" s="7"/>
      <c r="Q1" s="7"/>
      <c r="R1" s="7"/>
      <c r="S1" s="7"/>
      <c r="T1" s="7"/>
      <c r="U1" s="7"/>
      <c r="V1" s="7"/>
      <c r="W1" s="7"/>
      <c r="X1" s="7"/>
      <c r="Y1" s="7"/>
      <c r="Z1" s="7"/>
    </row>
    <row r="2" ht="20.25" customHeight="1">
      <c r="A2" s="8" t="s">
        <v>9</v>
      </c>
      <c r="B2" s="8" t="s">
        <v>10</v>
      </c>
      <c r="C2" s="8" t="s">
        <v>11</v>
      </c>
      <c r="D2" s="10" t="s">
        <v>12</v>
      </c>
      <c r="E2" s="11" t="s">
        <v>13</v>
      </c>
      <c r="F2" s="8" t="s">
        <v>14</v>
      </c>
      <c r="G2" s="8" t="s">
        <v>15</v>
      </c>
      <c r="H2" s="8" t="s">
        <v>16</v>
      </c>
      <c r="I2" s="8" t="s">
        <v>17</v>
      </c>
      <c r="J2" s="8" t="s">
        <v>18</v>
      </c>
      <c r="K2" s="8" t="s">
        <v>19</v>
      </c>
      <c r="L2" s="8" t="s">
        <v>20</v>
      </c>
      <c r="M2" s="8" t="s">
        <v>21</v>
      </c>
      <c r="N2" s="8" t="s">
        <v>22</v>
      </c>
      <c r="O2" s="8" t="s">
        <v>23</v>
      </c>
      <c r="P2" s="7"/>
      <c r="Q2" s="7"/>
      <c r="R2" s="7"/>
      <c r="S2" s="7"/>
      <c r="T2" s="7"/>
      <c r="U2" s="7"/>
      <c r="V2" s="7"/>
      <c r="W2" s="7"/>
      <c r="X2" s="7"/>
      <c r="Y2" s="7"/>
      <c r="Z2" s="7"/>
    </row>
    <row r="3" ht="20.25" customHeight="1">
      <c r="A3" s="55" t="s">
        <v>24</v>
      </c>
      <c r="B3" s="56">
        <v>0.03</v>
      </c>
      <c r="C3" s="14">
        <v>45413.0</v>
      </c>
      <c r="D3" s="57"/>
      <c r="E3" s="58"/>
      <c r="F3" s="59"/>
      <c r="G3" s="60"/>
      <c r="H3" s="60"/>
      <c r="I3" s="60"/>
      <c r="J3" s="60"/>
      <c r="K3" s="60"/>
      <c r="L3" s="60"/>
      <c r="M3" s="60"/>
      <c r="N3" s="60"/>
      <c r="O3" s="60"/>
      <c r="P3" s="7"/>
      <c r="Q3" s="7"/>
      <c r="R3" s="7"/>
      <c r="S3" s="7"/>
      <c r="T3" s="7"/>
      <c r="U3" s="7"/>
      <c r="V3" s="7"/>
      <c r="W3" s="7"/>
      <c r="X3" s="7"/>
      <c r="Y3" s="7"/>
      <c r="Z3" s="7"/>
    </row>
    <row r="4" ht="19.5" customHeight="1">
      <c r="A4" s="61" t="s">
        <v>25</v>
      </c>
      <c r="B4" s="62">
        <v>0.065</v>
      </c>
      <c r="C4" s="21">
        <v>45414.0</v>
      </c>
      <c r="D4" s="63" t="s">
        <v>34</v>
      </c>
      <c r="E4" s="64" t="s">
        <v>35</v>
      </c>
      <c r="F4" s="65">
        <v>0.3</v>
      </c>
      <c r="G4" s="66">
        <f t="shared" ref="G4:O4" si="1">F4+7.5%</f>
        <v>0.375</v>
      </c>
      <c r="H4" s="67">
        <f t="shared" si="1"/>
        <v>0.45</v>
      </c>
      <c r="I4" s="66">
        <f t="shared" si="1"/>
        <v>0.525</v>
      </c>
      <c r="J4" s="66">
        <f t="shared" si="1"/>
        <v>0.6</v>
      </c>
      <c r="K4" s="66">
        <f t="shared" si="1"/>
        <v>0.675</v>
      </c>
      <c r="L4" s="67">
        <f t="shared" si="1"/>
        <v>0.75</v>
      </c>
      <c r="M4" s="66">
        <f t="shared" si="1"/>
        <v>0.825</v>
      </c>
      <c r="N4" s="66">
        <f t="shared" si="1"/>
        <v>0.9</v>
      </c>
      <c r="O4" s="66">
        <f t="shared" si="1"/>
        <v>0.975</v>
      </c>
      <c r="P4" s="7"/>
      <c r="Q4" s="7"/>
      <c r="R4" s="7"/>
      <c r="S4" s="7"/>
      <c r="T4" s="7"/>
      <c r="U4" s="7"/>
      <c r="V4" s="7"/>
      <c r="W4" s="7"/>
      <c r="X4" s="7"/>
      <c r="Y4" s="7"/>
      <c r="Z4" s="7"/>
    </row>
    <row r="5" ht="19.5" customHeight="1">
      <c r="A5" s="61" t="s">
        <v>26</v>
      </c>
      <c r="B5" s="62">
        <v>0.095</v>
      </c>
      <c r="C5" s="21">
        <v>45416.0</v>
      </c>
      <c r="D5" s="63" t="s">
        <v>35</v>
      </c>
      <c r="E5" s="64" t="s">
        <v>34</v>
      </c>
      <c r="F5" s="65">
        <v>0.7</v>
      </c>
      <c r="G5" s="66">
        <f t="shared" ref="G5:O5" si="2">F5-7.5%</f>
        <v>0.625</v>
      </c>
      <c r="H5" s="67">
        <f t="shared" si="2"/>
        <v>0.55</v>
      </c>
      <c r="I5" s="66">
        <f t="shared" si="2"/>
        <v>0.475</v>
      </c>
      <c r="J5" s="66">
        <f t="shared" si="2"/>
        <v>0.4</v>
      </c>
      <c r="K5" s="66">
        <f t="shared" si="2"/>
        <v>0.325</v>
      </c>
      <c r="L5" s="67">
        <f t="shared" si="2"/>
        <v>0.25</v>
      </c>
      <c r="M5" s="66">
        <f t="shared" si="2"/>
        <v>0.175</v>
      </c>
      <c r="N5" s="66">
        <f t="shared" si="2"/>
        <v>0.1</v>
      </c>
      <c r="O5" s="66">
        <f t="shared" si="2"/>
        <v>0.025</v>
      </c>
      <c r="P5" s="7"/>
      <c r="Q5" s="7"/>
      <c r="R5" s="7"/>
      <c r="S5" s="7"/>
      <c r="T5" s="7"/>
      <c r="U5" s="7"/>
      <c r="V5" s="7"/>
      <c r="W5" s="7"/>
      <c r="X5" s="7"/>
      <c r="Y5" s="7"/>
      <c r="Z5" s="7"/>
    </row>
    <row r="6" ht="19.5" customHeight="1">
      <c r="A6" s="68" t="s">
        <v>27</v>
      </c>
      <c r="B6" s="69">
        <v>0.07</v>
      </c>
      <c r="C6" s="21">
        <v>45415.0</v>
      </c>
      <c r="D6" s="63"/>
      <c r="E6" s="64"/>
      <c r="F6" s="70"/>
      <c r="G6" s="67"/>
      <c r="H6" s="67"/>
      <c r="I6" s="67"/>
      <c r="J6" s="67"/>
      <c r="K6" s="67"/>
      <c r="L6" s="67"/>
      <c r="M6" s="67"/>
      <c r="N6" s="67"/>
      <c r="O6" s="67"/>
      <c r="P6" s="7"/>
      <c r="Q6" s="7"/>
      <c r="R6" s="7"/>
      <c r="S6" s="7"/>
      <c r="T6" s="7"/>
      <c r="U6" s="7"/>
      <c r="V6" s="7"/>
      <c r="W6" s="7"/>
      <c r="X6" s="7"/>
      <c r="Y6" s="7"/>
      <c r="Z6" s="7"/>
    </row>
    <row r="7" ht="19.5" customHeight="1">
      <c r="A7" s="68" t="s">
        <v>28</v>
      </c>
      <c r="B7" s="69">
        <v>0.12</v>
      </c>
      <c r="C7" s="21">
        <v>45417.0</v>
      </c>
      <c r="D7" s="63"/>
      <c r="E7" s="64"/>
      <c r="F7" s="70"/>
      <c r="G7" s="67"/>
      <c r="H7" s="67"/>
      <c r="I7" s="67"/>
      <c r="J7" s="67"/>
      <c r="K7" s="67"/>
      <c r="L7" s="67"/>
      <c r="M7" s="67"/>
      <c r="N7" s="67"/>
      <c r="O7" s="67"/>
      <c r="P7" s="7"/>
      <c r="Q7" s="7"/>
      <c r="R7" s="7"/>
      <c r="S7" s="7"/>
      <c r="T7" s="7"/>
      <c r="U7" s="7"/>
      <c r="V7" s="7"/>
      <c r="W7" s="7"/>
      <c r="X7" s="7"/>
      <c r="Y7" s="7"/>
      <c r="Z7" s="7"/>
    </row>
    <row r="8" ht="19.5" customHeight="1">
      <c r="A8" s="68" t="s">
        <v>29</v>
      </c>
      <c r="B8" s="69">
        <v>0.03</v>
      </c>
      <c r="C8" s="21">
        <v>45413.0</v>
      </c>
      <c r="D8" s="63"/>
      <c r="E8" s="64"/>
      <c r="F8" s="70"/>
      <c r="G8" s="67"/>
      <c r="H8" s="67"/>
      <c r="I8" s="67"/>
      <c r="J8" s="67"/>
      <c r="K8" s="67"/>
      <c r="L8" s="67"/>
      <c r="M8" s="67"/>
      <c r="N8" s="67"/>
      <c r="O8" s="67"/>
      <c r="P8" s="7"/>
      <c r="Q8" s="7"/>
      <c r="R8" s="7"/>
      <c r="S8" s="7"/>
      <c r="T8" s="7"/>
      <c r="U8" s="7"/>
      <c r="V8" s="7"/>
      <c r="W8" s="7"/>
      <c r="X8" s="7"/>
      <c r="Y8" s="7"/>
      <c r="Z8" s="7"/>
    </row>
    <row r="9" ht="19.5" customHeight="1">
      <c r="A9" s="68" t="s">
        <v>30</v>
      </c>
      <c r="B9" s="69">
        <v>0.03</v>
      </c>
      <c r="C9" s="21">
        <v>45413.0</v>
      </c>
      <c r="D9" s="63"/>
      <c r="E9" s="64"/>
      <c r="F9" s="70"/>
      <c r="G9" s="67"/>
      <c r="H9" s="67"/>
      <c r="I9" s="67"/>
      <c r="J9" s="67"/>
      <c r="K9" s="67"/>
      <c r="L9" s="67"/>
      <c r="M9" s="67"/>
      <c r="N9" s="67"/>
      <c r="O9" s="67"/>
      <c r="P9" s="7"/>
      <c r="Q9" s="7"/>
      <c r="R9" s="7"/>
      <c r="S9" s="7"/>
      <c r="T9" s="7"/>
      <c r="U9" s="7"/>
      <c r="V9" s="7"/>
      <c r="W9" s="7"/>
      <c r="X9" s="7"/>
      <c r="Y9" s="7"/>
      <c r="Z9" s="7"/>
    </row>
    <row r="10" ht="19.5" customHeight="1">
      <c r="A10" s="68" t="s">
        <v>31</v>
      </c>
      <c r="B10" s="71">
        <v>0.1868</v>
      </c>
      <c r="C10" s="21">
        <v>45415.0</v>
      </c>
      <c r="D10" s="63"/>
      <c r="E10" s="64"/>
      <c r="F10" s="70"/>
      <c r="G10" s="67"/>
      <c r="H10" s="67"/>
      <c r="I10" s="67"/>
      <c r="J10" s="67"/>
      <c r="K10" s="67"/>
      <c r="L10" s="67"/>
      <c r="M10" s="67"/>
      <c r="N10" s="67"/>
      <c r="O10" s="67"/>
      <c r="P10" s="7"/>
      <c r="Q10" s="7"/>
      <c r="R10" s="7"/>
      <c r="S10" s="7"/>
      <c r="T10" s="7"/>
      <c r="U10" s="7"/>
      <c r="V10" s="7"/>
      <c r="W10" s="7"/>
      <c r="X10" s="7"/>
      <c r="Y10" s="7"/>
      <c r="Z10" s="7"/>
    </row>
    <row r="11" ht="19.5" customHeight="1">
      <c r="A11" s="68" t="s">
        <v>32</v>
      </c>
      <c r="B11" s="69">
        <v>0.25</v>
      </c>
      <c r="C11" s="21">
        <v>45417.0</v>
      </c>
      <c r="D11" s="63"/>
      <c r="E11" s="64"/>
      <c r="F11" s="70"/>
      <c r="G11" s="67"/>
      <c r="H11" s="67"/>
      <c r="I11" s="67"/>
      <c r="J11" s="67"/>
      <c r="K11" s="67"/>
      <c r="L11" s="67"/>
      <c r="M11" s="67"/>
      <c r="N11" s="67"/>
      <c r="O11" s="67"/>
      <c r="P11" s="7"/>
      <c r="Q11" s="7"/>
      <c r="R11" s="7"/>
      <c r="S11" s="7"/>
      <c r="T11" s="7"/>
      <c r="U11" s="7"/>
      <c r="V11" s="7"/>
      <c r="W11" s="7"/>
      <c r="X11" s="7"/>
      <c r="Y11" s="7"/>
      <c r="Z11" s="7"/>
    </row>
    <row r="12" ht="20.25" customHeight="1">
      <c r="A12" s="72" t="s">
        <v>33</v>
      </c>
      <c r="B12" s="73">
        <v>0.35</v>
      </c>
      <c r="C12" s="28">
        <v>45417.0</v>
      </c>
      <c r="D12" s="10"/>
      <c r="E12" s="74"/>
      <c r="F12" s="75"/>
      <c r="G12" s="76"/>
      <c r="H12" s="76"/>
      <c r="I12" s="76"/>
      <c r="J12" s="76"/>
      <c r="K12" s="76"/>
      <c r="L12" s="76"/>
      <c r="M12" s="76"/>
      <c r="N12" s="76"/>
      <c r="O12" s="76"/>
      <c r="P12" s="7"/>
      <c r="Q12" s="7"/>
      <c r="R12" s="7"/>
      <c r="S12" s="7"/>
      <c r="T12" s="7"/>
      <c r="U12" s="7"/>
      <c r="V12" s="7"/>
      <c r="W12" s="7"/>
      <c r="X12" s="7"/>
      <c r="Y12" s="7"/>
      <c r="Z12" s="7"/>
    </row>
    <row r="13" ht="20.25" customHeight="1">
      <c r="A13" s="33"/>
      <c r="B13" s="33"/>
      <c r="C13" s="33"/>
      <c r="D13" s="33"/>
      <c r="E13" s="33"/>
      <c r="F13" s="77">
        <f t="shared" ref="F13:O13" si="3">SUM(F3:F12)</f>
        <v>1</v>
      </c>
      <c r="G13" s="77">
        <f t="shared" si="3"/>
        <v>1</v>
      </c>
      <c r="H13" s="77">
        <f t="shared" si="3"/>
        <v>1</v>
      </c>
      <c r="I13" s="77">
        <f t="shared" si="3"/>
        <v>1</v>
      </c>
      <c r="J13" s="77">
        <f t="shared" si="3"/>
        <v>1</v>
      </c>
      <c r="K13" s="77">
        <f t="shared" si="3"/>
        <v>1</v>
      </c>
      <c r="L13" s="77">
        <f t="shared" si="3"/>
        <v>1</v>
      </c>
      <c r="M13" s="77">
        <f t="shared" si="3"/>
        <v>1</v>
      </c>
      <c r="N13" s="77">
        <f t="shared" si="3"/>
        <v>1</v>
      </c>
      <c r="O13" s="77">
        <f t="shared" si="3"/>
        <v>1</v>
      </c>
      <c r="P13" s="7"/>
      <c r="Q13" s="7"/>
      <c r="R13" s="7"/>
      <c r="S13" s="7"/>
      <c r="T13" s="7"/>
      <c r="U13" s="7"/>
      <c r="V13" s="7"/>
      <c r="W13" s="7"/>
      <c r="X13" s="7"/>
      <c r="Y13" s="7"/>
      <c r="Z13" s="7"/>
    </row>
    <row r="14" ht="19.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9.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O1"/>
  </mergeCells>
  <printOptions/>
  <pageMargins bottom="0.75" footer="0.0" header="0.0" left="0.5" right="0.5" top="0.75"/>
  <pageSetup scale="72"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