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codeName="DieseArbeitsmappe"/>
  <xr:revisionPtr revIDLastSave="0" documentId="13_ncr:1_{747660C9-5CEB-44A0-8057-5A4DBA8C02C9}" xr6:coauthVersionLast="47" xr6:coauthVersionMax="47" xr10:uidLastSave="{00000000-0000-0000-0000-000000000000}"/>
  <bookViews>
    <workbookView xWindow="-28920" yWindow="-9285" windowWidth="29040" windowHeight="15720" xr2:uid="{00000000-000D-0000-FFFF-FFFF00000000}"/>
  </bookViews>
  <sheets>
    <sheet name="April" sheetId="5" r:id="rId1"/>
  </sheets>
  <externalReferences>
    <externalReference r:id="rId2"/>
  </externalReferences>
  <definedNames>
    <definedName name="_xlnm.Print_Area" localSheetId="0">April!$A$1:$F$50</definedName>
    <definedName name="Feiertage" localSheetId="0">April!$L$4:$L$15</definedName>
    <definedName name="Feiertage">'[1]Januar Extern 2018'!$Q$8:$Q$20</definedName>
    <definedName name="Monate" localSheetId="0">April!$H$6:$H$16</definedName>
    <definedName name="Monate">'[1]Januar Extern 2018'!$M$10:$M$21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B8" i="5"/>
  <c r="D39" i="5"/>
  <c r="H16" i="5"/>
  <c r="H15" i="5"/>
  <c r="H14" i="5"/>
  <c r="H13" i="5"/>
  <c r="H12" i="5"/>
  <c r="H11" i="5"/>
  <c r="H10" i="5"/>
  <c r="J9" i="5"/>
  <c r="H9" i="5" s="1"/>
  <c r="J8" i="5"/>
  <c r="H8" i="5" s="1"/>
  <c r="C8" i="5"/>
  <c r="J7" i="5"/>
  <c r="H7" i="5" s="1"/>
  <c r="H6" i="5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</calcChain>
</file>

<file path=xl/sharedStrings.xml><?xml version="1.0" encoding="utf-8"?>
<sst xmlns="http://schemas.openxmlformats.org/spreadsheetml/2006/main" count="30" uniqueCount="19">
  <si>
    <t>Name:</t>
  </si>
  <si>
    <t>André Ferreira Sadlo</t>
  </si>
  <si>
    <t>Startdatum:</t>
  </si>
  <si>
    <t>Projekt:</t>
  </si>
  <si>
    <t>Requirements Engineering</t>
  </si>
  <si>
    <t>Kunde:</t>
  </si>
  <si>
    <t>Zeitraum:</t>
  </si>
  <si>
    <t>Tag</t>
  </si>
  <si>
    <t>Tätigkeiten</t>
  </si>
  <si>
    <t>+</t>
  </si>
  <si>
    <t>Gesamtstunden:</t>
  </si>
  <si>
    <t> </t>
  </si>
  <si>
    <t>ReqMasters GmbH</t>
  </si>
  <si>
    <t>Frauenweiherstraße 55</t>
  </si>
  <si>
    <t>91058 Erlangen</t>
  </si>
  <si>
    <t>Unterschrift Kunde</t>
  </si>
  <si>
    <t>Stunden on-Site</t>
  </si>
  <si>
    <t>Stunden
 remote</t>
  </si>
  <si>
    <t>Scheuerle Kamag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</si>
</sst>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mmmm"/>
    <numFmt numFmtId="166" formatCode="dd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b/>
      <sz val="11"/>
      <color rgb="FF044A77"/>
      <name val="Calibri"/>
      <family val="2"/>
      <scheme val="minor"/>
    </font>
    <font>
      <sz val="11"/>
      <color rgb="FF6C6C6B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34A77"/>
        <bgColor rgb="FF000000"/>
      </patternFill>
    </fill>
    <fill>
      <patternFill patternType="solid">
        <fgColor rgb="FFECA4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29">
    <xf numFmtId="0" fontId="0" fillId="0" borderId="0" xfId="0"/>
    <xf numFmtId="14" fontId="0" fillId="0" borderId="0" xfId="0" applyNumberFormat="1"/>
    <xf numFmtId="46" fontId="0" fillId="0" borderId="0" xfId="0" applyNumberFormat="1"/>
    <xf numFmtId="0" fontId="0" fillId="3" borderId="0" xfId="0" applyFill="1"/>
    <xf numFmtId="165" fontId="0" fillId="3" borderId="0" xfId="0" applyNumberFormat="1" applyFill="1" applyAlignment="1">
      <alignment horizontal="left"/>
    </xf>
    <xf numFmtId="165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0" fillId="3" borderId="0" xfId="0" applyNumberFormat="1" applyFill="1" applyAlignment="1">
      <alignment horizontal="left"/>
    </xf>
    <xf numFmtId="166" fontId="0" fillId="0" borderId="1" xfId="0" applyNumberFormat="1" applyBorder="1" applyAlignment="1">
      <alignment horizontal="left" vertical="top"/>
    </xf>
    <xf numFmtId="0" fontId="5" fillId="0" borderId="2" xfId="0" applyFont="1" applyBorder="1"/>
    <xf numFmtId="0" fontId="5" fillId="0" borderId="0" xfId="0" applyFont="1"/>
    <xf numFmtId="0" fontId="5" fillId="0" borderId="2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 vertical="top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left" vertical="top"/>
    </xf>
    <xf numFmtId="166" fontId="0" fillId="0" borderId="9" xfId="0" applyNumberFormat="1" applyBorder="1" applyAlignment="1">
      <alignment horizontal="left" vertical="top" wrapText="1"/>
    </xf>
    <xf numFmtId="0" fontId="0" fillId="0" borderId="10" xfId="0" applyBorder="1"/>
    <xf numFmtId="0" fontId="0" fillId="0" borderId="11" xfId="0" applyBorder="1"/>
    <xf numFmtId="2" fontId="0" fillId="5" borderId="11" xfId="0" applyNumberFormat="1" applyFill="1" applyBorder="1" applyAlignment="1">
      <alignment horizontal="center"/>
    </xf>
    <xf numFmtId="0" fontId="0" fillId="0" borderId="12" xfId="0" applyBorder="1"/>
    <xf numFmtId="0" fontId="0" fillId="3" borderId="0" xfId="0" applyFill="1" applyAlignment="1">
      <alignment horizontal="left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3">
    <cellStyle name="20% - Accent4 2" xfId="1" xr:uid="{00000000-0005-0000-0000-000000000000}"/>
    <cellStyle name="Standard" xfId="0" builtinId="0"/>
    <cellStyle name="Standard 2" xfId="2" xr:uid="{738CE032-D701-4BA3-A595-B738AB30B027}"/>
  </cellStyles>
  <dxfs count="6">
    <dxf>
      <fill>
        <patternFill>
          <bgColor rgb="FF428BCE"/>
        </patternFill>
      </fill>
    </dxf>
    <dxf>
      <fill>
        <patternFill>
          <bgColor theme="2" tint="-0.24994659260841701"/>
        </patternFill>
      </fill>
    </dxf>
    <dxf>
      <fill>
        <patternFill>
          <bgColor rgb="FF428BCE"/>
        </patternFill>
      </fill>
    </dxf>
    <dxf>
      <fill>
        <patternFill>
          <bgColor rgb="FF428BCE"/>
        </patternFill>
      </fill>
    </dxf>
    <dxf>
      <fill>
        <patternFill>
          <bgColor theme="2" tint="-0.24994659260841701"/>
        </patternFill>
      </fill>
    </dxf>
    <dxf>
      <fill>
        <patternFill>
          <bgColor rgb="FF428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0</xdr:colOff>
      <xdr:row>1</xdr:row>
      <xdr:rowOff>10583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852F80C7-B5BD-1D49-9A0D-5E5A42B54ADA}"/>
            </a:ext>
          </a:extLst>
        </xdr:cNvPr>
        <xdr:cNvSpPr/>
      </xdr:nvSpPr>
      <xdr:spPr>
        <a:xfrm>
          <a:off x="1" y="0"/>
          <a:ext cx="8625416" cy="201083"/>
        </a:xfrm>
        <a:prstGeom prst="rect">
          <a:avLst/>
        </a:prstGeom>
        <a:solidFill>
          <a:srgbClr val="034A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de-DE"/>
        </a:p>
      </xdr:txBody>
    </xdr:sp>
    <xdr:clientData/>
  </xdr:twoCellAnchor>
  <xdr:twoCellAnchor>
    <xdr:from>
      <xdr:col>0</xdr:col>
      <xdr:colOff>0</xdr:colOff>
      <xdr:row>47</xdr:row>
      <xdr:rowOff>148167</xdr:rowOff>
    </xdr:from>
    <xdr:to>
      <xdr:col>6</xdr:col>
      <xdr:colOff>0</xdr:colOff>
      <xdr:row>47</xdr:row>
      <xdr:rowOff>148169</xdr:rowOff>
    </xdr:to>
    <xdr:cxnSp macro="">
      <xdr:nvCxnSpPr>
        <xdr:cNvPr id="3" name="Gerader Verbinder 7">
          <a:extLst>
            <a:ext uri="{FF2B5EF4-FFF2-40B4-BE49-F238E27FC236}">
              <a16:creationId xmlns:a16="http://schemas.microsoft.com/office/drawing/2014/main" id="{CF43B0FA-83D9-8F4C-BCA3-B785203879DF}"/>
            </a:ext>
          </a:extLst>
        </xdr:cNvPr>
        <xdr:cNvCxnSpPr/>
      </xdr:nvCxnSpPr>
      <xdr:spPr>
        <a:xfrm flipV="1">
          <a:off x="0" y="9393767"/>
          <a:ext cx="7912100" cy="2"/>
        </a:xfrm>
        <a:prstGeom prst="line">
          <a:avLst/>
        </a:prstGeom>
        <a:ln w="12700">
          <a:solidFill>
            <a:srgbClr val="E6821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3001962</xdr:colOff>
      <xdr:row>0</xdr:row>
      <xdr:rowOff>126651</xdr:rowOff>
    </xdr:from>
    <xdr:to>
      <xdr:col>5</xdr:col>
      <xdr:colOff>5402263</xdr:colOff>
      <xdr:row>6</xdr:row>
      <xdr:rowOff>92076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5646F-9897-3D6D-DF7E-9E957D60AB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287"/>
        <a:stretch/>
      </xdr:blipFill>
      <xdr:spPr>
        <a:xfrm>
          <a:off x="6335712" y="126651"/>
          <a:ext cx="2403476" cy="1060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%20Grimm/Downloads/Stundenschreib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l 2018 vs Personio"/>
      <sheetName val="Exel 2019 vs Personio"/>
      <sheetName val="Zeit Planung"/>
      <sheetName val="Berechnung"/>
      <sheetName val="G"/>
      <sheetName val="Übersicht 2018"/>
      <sheetName val="Übersicht 2019"/>
      <sheetName val="Übersicht 2020"/>
      <sheetName val="Übersicht 2021"/>
      <sheetName val="Januar Intern 2018"/>
      <sheetName val="Januar Extern 2018"/>
      <sheetName val="Februar Intern 2018"/>
      <sheetName val="Februar Extern 2018"/>
      <sheetName val="März Intern 2018"/>
      <sheetName val="März Intern_ 2018"/>
      <sheetName val="März Extern 2018"/>
      <sheetName val="April Intern 2018"/>
      <sheetName val="April Intern_ 2018"/>
      <sheetName val="April Extern 2018"/>
      <sheetName val="Mai Intern 2018"/>
      <sheetName val="Mai Extern 2018"/>
      <sheetName val="Juni Intern 2018"/>
      <sheetName val="Juni Extern 2018"/>
      <sheetName val="Juli Intern 2018"/>
      <sheetName val="Juli Extern 2018"/>
      <sheetName val="August Intern 2018"/>
      <sheetName val="August Extern 2018"/>
      <sheetName val="September Intern 2018"/>
      <sheetName val="September Extern 2018"/>
      <sheetName val="Oktober Intern 2018"/>
      <sheetName val="Oktober Extern 2018"/>
      <sheetName val="November Intern 2018"/>
      <sheetName val="November Extern 2018"/>
      <sheetName val="Dezember Intern 2018"/>
      <sheetName val="Dezember Extern 2018"/>
      <sheetName val="Januar Intern 2019"/>
      <sheetName val="Januar Extern 2019"/>
      <sheetName val="Februar Intern 2019"/>
      <sheetName val="Februar Extern 2019"/>
      <sheetName val="März Intern 2019"/>
      <sheetName val="März Extern 2019"/>
      <sheetName val="April Intern 2019"/>
      <sheetName val="April Extern 2019"/>
      <sheetName val="Mai Intern 2019"/>
      <sheetName val="Mai Extern 2019"/>
      <sheetName val="Juni Intern 2019"/>
      <sheetName val="Juni Extern 2019"/>
      <sheetName val="Juli Intern 2019"/>
      <sheetName val="Juli Extern 2019"/>
      <sheetName val="August Intern 2019"/>
      <sheetName val="August Extern 2019"/>
      <sheetName val="September Intern 2019"/>
      <sheetName val="September Extern 2019"/>
      <sheetName val="Oktober Intern 2019"/>
      <sheetName val="Oktober Extern 2019"/>
      <sheetName val="November Intern 2019"/>
      <sheetName val="November Extern 2019"/>
      <sheetName val="Dezember Intern 2019"/>
      <sheetName val="Dezember Extern 2019"/>
      <sheetName val="Januar Intern 2020"/>
      <sheetName val="Januar Extern 2020"/>
      <sheetName val="Februar Intern 2020"/>
      <sheetName val="Februar Extern 2020"/>
      <sheetName val="März Intern 2020"/>
      <sheetName val="März Extern 2020"/>
      <sheetName val="April Intern 2020"/>
      <sheetName val="April Extern 2020"/>
      <sheetName val="Mai Intern 2020"/>
      <sheetName val="Mai Extern 2020"/>
      <sheetName val="Juni Intern 2020"/>
      <sheetName val="Juni Extern 2020"/>
      <sheetName val="Juli Intern 2020"/>
      <sheetName val="Juli Extern 2020"/>
      <sheetName val="August Intern 2020"/>
      <sheetName val="August Extern 2020"/>
      <sheetName val="September Intern 2020"/>
      <sheetName val="September Extern 2020"/>
      <sheetName val="Oktober Intern 2020"/>
      <sheetName val="Oktober Extern 2020"/>
      <sheetName val="November Intern 2020"/>
      <sheetName val="November Extern 2020"/>
      <sheetName val="Dezember Intern 2020"/>
      <sheetName val="Dezember Extern 2020"/>
      <sheetName val="Einsatz"/>
      <sheetName val="Steuer Übersicht 2020"/>
      <sheetName val="Januar Intern 2021"/>
      <sheetName val="Januar Extern 2021"/>
      <sheetName val="Februar Intern 2021"/>
      <sheetName val="Februar Extern 2021"/>
      <sheetName val="Maerz Intern 2021"/>
      <sheetName val="Maerz Extern 2021"/>
      <sheetName val="April Intern 2021"/>
      <sheetName val="April Extern 2021"/>
      <sheetName val="Mai Intern 2021"/>
      <sheetName val="Mai Extern 2021"/>
      <sheetName val="Juni Intern 2021"/>
      <sheetName val="Juni Intern 2021_"/>
      <sheetName val="Juni Extern 2021"/>
      <sheetName val="Juli Intern 2021"/>
      <sheetName val="Juli Extern 2021"/>
      <sheetName val="August Intern 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AC66-7C33-C948-B781-CB0CFB50D29F}">
  <sheetPr>
    <pageSetUpPr fitToPage="1"/>
  </sheetPr>
  <dimension ref="B1:M51"/>
  <sheetViews>
    <sheetView tabSelected="1" zoomScale="120" zoomScaleNormal="120" workbookViewId="0">
      <selection activeCell="P12" sqref="P12"/>
    </sheetView>
  </sheetViews>
  <sheetFormatPr baseColWidth="10" defaultColWidth="11.453125" defaultRowHeight="15" customHeight="1" x14ac:dyDescent="0.35"/>
  <cols>
    <col min="1" max="1" width="0.81640625" customWidth="1"/>
    <col min="2" max="2" width="10.453125" customWidth="1"/>
    <col min="3" max="3" width="10.81640625" customWidth="1"/>
    <col min="4" max="4" width="13.453125" customWidth="1"/>
    <col min="5" max="5" width="12.1796875" customWidth="1"/>
    <col min="6" max="6" width="78" customWidth="1"/>
    <col min="7" max="7" width="9.453125" hidden="1" customWidth="1"/>
    <col min="8" max="8" width="1.1796875" hidden="1" customWidth="1"/>
    <col min="9" max="9" width="2" hidden="1" customWidth="1"/>
    <col min="10" max="10" width="5.81640625" hidden="1" customWidth="1"/>
    <col min="11" max="11" width="8.1796875" hidden="1" customWidth="1"/>
    <col min="12" max="12" width="18.453125" hidden="1" customWidth="1"/>
  </cols>
  <sheetData>
    <row r="1" spans="2:12" ht="14.5" x14ac:dyDescent="0.35"/>
    <row r="2" spans="2:12" ht="14.5" customHeight="1" x14ac:dyDescent="0.35"/>
    <row r="3" spans="2:12" ht="14.5" customHeight="1" x14ac:dyDescent="0.35">
      <c r="B3" s="3" t="s">
        <v>0</v>
      </c>
      <c r="C3" s="3" t="s">
        <v>1</v>
      </c>
      <c r="D3" s="3"/>
      <c r="E3" s="3"/>
      <c r="G3" t="s">
        <v>2</v>
      </c>
      <c r="H3" s="1">
        <v>45292</v>
      </c>
    </row>
    <row r="4" spans="2:12" ht="14.5" customHeight="1" x14ac:dyDescent="0.35">
      <c r="B4" s="3" t="s">
        <v>3</v>
      </c>
      <c r="C4" s="26" t="s">
        <v>4</v>
      </c>
      <c r="D4" s="26"/>
      <c r="E4" s="15"/>
      <c r="L4" s="1">
        <v>42741</v>
      </c>
    </row>
    <row r="5" spans="2:12" ht="14.5" customHeight="1" x14ac:dyDescent="0.35">
      <c r="B5" s="3" t="s">
        <v>5</v>
      </c>
      <c r="C5" s="3" t="s">
        <v>18</v>
      </c>
      <c r="D5" s="3"/>
      <c r="E5" s="3"/>
      <c r="L5" s="1">
        <v>42839</v>
      </c>
    </row>
    <row r="6" spans="2:12" ht="14.5" customHeight="1" thickBot="1" x14ac:dyDescent="0.4">
      <c r="B6" s="3" t="s">
        <v>6</v>
      </c>
      <c r="C6" s="4">
        <v>45748</v>
      </c>
      <c r="D6" s="8">
        <v>2025</v>
      </c>
      <c r="E6" s="8"/>
      <c r="H6" s="5">
        <f>DATE(YEAR(H3),MONTH(H3),DAY(H3))</f>
        <v>45292</v>
      </c>
      <c r="L6" s="1">
        <v>42842</v>
      </c>
    </row>
    <row r="7" spans="2:12" ht="29" x14ac:dyDescent="0.35">
      <c r="B7" s="27" t="s">
        <v>7</v>
      </c>
      <c r="C7" s="28"/>
      <c r="D7" s="17" t="s">
        <v>17</v>
      </c>
      <c r="E7" s="18" t="s">
        <v>16</v>
      </c>
      <c r="F7" s="19" t="s">
        <v>8</v>
      </c>
      <c r="H7" s="5" t="e">
        <f>DATE(YEAR(H3),MONTH(H3)+(J7),DAY(H3))</f>
        <v>#REF!</v>
      </c>
      <c r="I7" t="s">
        <v>9</v>
      </c>
      <c r="J7" t="e">
        <f>ROW(#REF!)</f>
        <v>#REF!</v>
      </c>
      <c r="L7" s="1">
        <v>42880</v>
      </c>
    </row>
    <row r="8" spans="2:12" ht="14.5" x14ac:dyDescent="0.35">
      <c r="B8" s="20">
        <f>C6</f>
        <v>45748</v>
      </c>
      <c r="C8" s="9">
        <f>C6</f>
        <v>45748</v>
      </c>
      <c r="D8" s="16"/>
      <c r="E8" s="16"/>
      <c r="F8" s="21"/>
      <c r="H8" s="5">
        <f>DATE(YEAR(H3),MONTH(H3)+(J8),DAY(H3))</f>
        <v>45323</v>
      </c>
      <c r="I8" t="s">
        <v>9</v>
      </c>
      <c r="J8">
        <f>ROW(A1)</f>
        <v>1</v>
      </c>
      <c r="L8" s="1">
        <v>42891</v>
      </c>
    </row>
    <row r="9" spans="2:12" ht="14.5" x14ac:dyDescent="0.35">
      <c r="B9" s="20">
        <f t="shared" ref="B9:C24" si="0">IFERROR(IF(MONTH($C$8)=MONTH(B8+1),B8+1,""),"")</f>
        <v>45749</v>
      </c>
      <c r="C9" s="9">
        <f>IFERROR(IF(MONTH($C$8)=MONTH(C8+1),C8+1,""),"")</f>
        <v>45749</v>
      </c>
      <c r="D9" s="16"/>
      <c r="E9" s="16"/>
      <c r="F9" s="21"/>
      <c r="H9" s="5">
        <f>DATE(YEAR(H3),MONTH(H3)+(J9),DAY(H3))</f>
        <v>45352</v>
      </c>
      <c r="I9" t="s">
        <v>9</v>
      </c>
      <c r="J9">
        <f>ROW(A2)</f>
        <v>2</v>
      </c>
      <c r="L9" s="1">
        <v>42901</v>
      </c>
    </row>
    <row r="10" spans="2:12" ht="33" customHeight="1" x14ac:dyDescent="0.35">
      <c r="B10" s="20">
        <f t="shared" si="0"/>
        <v>45750</v>
      </c>
      <c r="C10" s="9">
        <f t="shared" si="0"/>
        <v>45750</v>
      </c>
      <c r="D10" s="16"/>
      <c r="E10" s="16"/>
      <c r="F10" s="21"/>
      <c r="H10" s="5">
        <f>DATE(YEAR(H3),MONTH(H3)+(J10),DAY(H3))</f>
        <v>45444</v>
      </c>
      <c r="I10" t="s">
        <v>9</v>
      </c>
      <c r="J10">
        <v>5</v>
      </c>
      <c r="L10" s="1">
        <v>42962</v>
      </c>
    </row>
    <row r="11" spans="2:12" ht="19" customHeight="1" x14ac:dyDescent="0.35">
      <c r="B11" s="20">
        <f t="shared" si="0"/>
        <v>45751</v>
      </c>
      <c r="C11" s="9">
        <f t="shared" si="0"/>
        <v>45751</v>
      </c>
      <c r="D11" s="16"/>
      <c r="E11" s="16"/>
      <c r="F11" s="21"/>
      <c r="H11" s="5">
        <f>DATE(YEAR(H3),MONTH(H3)+(J11),DAY(H3))</f>
        <v>45474</v>
      </c>
      <c r="I11" t="s">
        <v>9</v>
      </c>
      <c r="J11">
        <v>6</v>
      </c>
      <c r="L11" s="1">
        <v>43011</v>
      </c>
    </row>
    <row r="12" spans="2:12" ht="14.5" x14ac:dyDescent="0.35">
      <c r="B12" s="20">
        <f t="shared" si="0"/>
        <v>45752</v>
      </c>
      <c r="C12" s="9">
        <f t="shared" si="0"/>
        <v>45752</v>
      </c>
      <c r="D12" s="16"/>
      <c r="E12" s="16"/>
      <c r="F12" s="21"/>
      <c r="H12" s="5">
        <f>DATE(YEAR(H3),MONTH(H3)+(J12),DAY(H3))</f>
        <v>45505</v>
      </c>
      <c r="I12" t="s">
        <v>9</v>
      </c>
      <c r="J12">
        <v>7</v>
      </c>
      <c r="L12" s="1">
        <v>43039</v>
      </c>
    </row>
    <row r="13" spans="2:12" ht="18" customHeight="1" x14ac:dyDescent="0.35">
      <c r="B13" s="20">
        <f t="shared" si="0"/>
        <v>45753</v>
      </c>
      <c r="C13" s="9">
        <f t="shared" si="0"/>
        <v>45753</v>
      </c>
      <c r="D13" s="16"/>
      <c r="E13" s="16"/>
      <c r="F13" s="21"/>
      <c r="H13" s="5">
        <f>DATE(YEAR(H3),MONTH(H3)+(J13),DAY(H3))</f>
        <v>45536</v>
      </c>
      <c r="I13" t="s">
        <v>9</v>
      </c>
      <c r="J13">
        <v>8</v>
      </c>
      <c r="L13" s="1">
        <v>43040</v>
      </c>
    </row>
    <row r="14" spans="2:12" ht="14.5" x14ac:dyDescent="0.35">
      <c r="B14" s="20">
        <f t="shared" si="0"/>
        <v>45754</v>
      </c>
      <c r="C14" s="9">
        <f t="shared" si="0"/>
        <v>45754</v>
      </c>
      <c r="D14" s="16"/>
      <c r="E14" s="16"/>
      <c r="F14" s="21"/>
      <c r="H14" s="5">
        <f>DATE(YEAR(H3),MONTH(H3)+(J14),DAY(H3))</f>
        <v>45566</v>
      </c>
      <c r="I14" t="s">
        <v>9</v>
      </c>
      <c r="J14">
        <v>9</v>
      </c>
      <c r="L14" s="1">
        <v>43094</v>
      </c>
    </row>
    <row r="15" spans="2:12" ht="20" customHeight="1" x14ac:dyDescent="0.35">
      <c r="B15" s="20">
        <f t="shared" si="0"/>
        <v>45755</v>
      </c>
      <c r="C15" s="9">
        <f t="shared" si="0"/>
        <v>45755</v>
      </c>
      <c r="D15" s="16"/>
      <c r="E15" s="16"/>
      <c r="F15" s="21"/>
      <c r="H15" s="5">
        <f>DATE(YEAR(H3),MONTH(H3)+(J15),DAY(H3))</f>
        <v>45597</v>
      </c>
      <c r="I15" t="s">
        <v>9</v>
      </c>
      <c r="J15">
        <v>10</v>
      </c>
      <c r="L15" s="1">
        <v>43095</v>
      </c>
    </row>
    <row r="16" spans="2:12" ht="14.5" x14ac:dyDescent="0.35">
      <c r="B16" s="20">
        <f t="shared" si="0"/>
        <v>45756</v>
      </c>
      <c r="C16" s="9">
        <f t="shared" si="0"/>
        <v>45756</v>
      </c>
      <c r="D16" s="16"/>
      <c r="E16" s="16"/>
      <c r="F16" s="21"/>
      <c r="H16" s="5">
        <f>DATE(YEAR(H3),MONTH(H3)+(J16),DAY(H3))</f>
        <v>45627</v>
      </c>
      <c r="I16" t="s">
        <v>9</v>
      </c>
      <c r="J16">
        <v>11</v>
      </c>
    </row>
    <row r="17" spans="2:6" ht="14.5" x14ac:dyDescent="0.35">
      <c r="B17" s="20">
        <f t="shared" si="0"/>
        <v>45757</v>
      </c>
      <c r="C17" s="9">
        <f t="shared" si="0"/>
        <v>45757</v>
      </c>
      <c r="D17" s="16"/>
      <c r="E17" s="16"/>
      <c r="F17" s="21"/>
    </row>
    <row r="18" spans="2:6" ht="14.5" x14ac:dyDescent="0.35">
      <c r="B18" s="20">
        <f t="shared" si="0"/>
        <v>45758</v>
      </c>
      <c r="C18" s="9">
        <f t="shared" si="0"/>
        <v>45758</v>
      </c>
      <c r="D18" s="16"/>
      <c r="E18" s="16"/>
      <c r="F18" s="21"/>
    </row>
    <row r="19" spans="2:6" ht="14.5" x14ac:dyDescent="0.35">
      <c r="B19" s="20">
        <f t="shared" si="0"/>
        <v>45759</v>
      </c>
      <c r="C19" s="9">
        <f t="shared" si="0"/>
        <v>45759</v>
      </c>
      <c r="D19" s="16"/>
      <c r="E19" s="16"/>
      <c r="F19" s="21"/>
    </row>
    <row r="20" spans="2:6" ht="17.25" customHeight="1" x14ac:dyDescent="0.35">
      <c r="B20" s="20">
        <f t="shared" si="0"/>
        <v>45760</v>
      </c>
      <c r="C20" s="9">
        <f t="shared" si="0"/>
        <v>45760</v>
      </c>
      <c r="D20" s="16"/>
      <c r="E20" s="16"/>
      <c r="F20" s="21"/>
    </row>
    <row r="21" spans="2:6" ht="14.5" x14ac:dyDescent="0.35">
      <c r="B21" s="20">
        <f t="shared" si="0"/>
        <v>45761</v>
      </c>
      <c r="C21" s="9">
        <f t="shared" si="0"/>
        <v>45761</v>
      </c>
      <c r="D21" s="16"/>
      <c r="E21" s="16"/>
      <c r="F21" s="21"/>
    </row>
    <row r="22" spans="2:6" ht="14.5" x14ac:dyDescent="0.35">
      <c r="B22" s="20">
        <f t="shared" si="0"/>
        <v>45762</v>
      </c>
      <c r="C22" s="9">
        <f t="shared" si="0"/>
        <v>45762</v>
      </c>
      <c r="D22" s="16"/>
      <c r="E22" s="16"/>
      <c r="F22" s="21"/>
    </row>
    <row r="23" spans="2:6" ht="14.5" x14ac:dyDescent="0.35">
      <c r="B23" s="20">
        <f t="shared" si="0"/>
        <v>45763</v>
      </c>
      <c r="C23" s="9">
        <f t="shared" si="0"/>
        <v>45763</v>
      </c>
      <c r="D23" s="16"/>
      <c r="E23" s="16"/>
      <c r="F23" s="21"/>
    </row>
    <row r="24" spans="2:6" ht="14.5" x14ac:dyDescent="0.35">
      <c r="B24" s="20">
        <f t="shared" si="0"/>
        <v>45764</v>
      </c>
      <c r="C24" s="9">
        <f t="shared" si="0"/>
        <v>45764</v>
      </c>
      <c r="D24" s="16"/>
      <c r="E24" s="16"/>
      <c r="F24" s="21"/>
    </row>
    <row r="25" spans="2:6" ht="14.5" x14ac:dyDescent="0.35">
      <c r="B25" s="20">
        <f t="shared" ref="B25:C34" si="1">IFERROR(IF(MONTH($C$8)=MONTH(B24+1),B24+1,""),"")</f>
        <v>45765</v>
      </c>
      <c r="C25" s="9">
        <f t="shared" si="1"/>
        <v>45765</v>
      </c>
      <c r="D25" s="16"/>
      <c r="E25" s="16"/>
      <c r="F25" s="21"/>
    </row>
    <row r="26" spans="2:6" ht="14.5" x14ac:dyDescent="0.35">
      <c r="B26" s="20">
        <f t="shared" si="1"/>
        <v>45766</v>
      </c>
      <c r="C26" s="9">
        <f t="shared" si="1"/>
        <v>45766</v>
      </c>
      <c r="D26" s="16"/>
      <c r="E26" s="16"/>
      <c r="F26" s="21"/>
    </row>
    <row r="27" spans="2:6" ht="14.5" x14ac:dyDescent="0.35">
      <c r="B27" s="20">
        <f t="shared" si="1"/>
        <v>45767</v>
      </c>
      <c r="C27" s="9">
        <f t="shared" si="1"/>
        <v>45767</v>
      </c>
      <c r="D27" s="16"/>
      <c r="E27" s="16"/>
      <c r="F27" s="21"/>
    </row>
    <row r="28" spans="2:6" ht="14.5" x14ac:dyDescent="0.35">
      <c r="B28" s="20">
        <f t="shared" si="1"/>
        <v>45768</v>
      </c>
      <c r="C28" s="9">
        <f t="shared" si="1"/>
        <v>45768</v>
      </c>
      <c r="D28" s="16"/>
      <c r="E28" s="16"/>
      <c r="F28" s="21"/>
    </row>
    <row r="29" spans="2:6" ht="14.5" x14ac:dyDescent="0.35">
      <c r="B29" s="20">
        <f t="shared" si="1"/>
        <v>45769</v>
      </c>
      <c r="C29" s="9">
        <f t="shared" si="1"/>
        <v>45769</v>
      </c>
      <c r="D29" s="16"/>
      <c r="E29" s="16"/>
      <c r="F29" s="21"/>
    </row>
    <row r="30" spans="2:6" ht="14.5" x14ac:dyDescent="0.35">
      <c r="B30" s="20">
        <f t="shared" si="1"/>
        <v>45770</v>
      </c>
      <c r="C30" s="9">
        <f t="shared" si="1"/>
        <v>45770</v>
      </c>
      <c r="D30" s="16"/>
      <c r="E30" s="16"/>
      <c r="F30" s="21"/>
    </row>
    <row r="31" spans="2:6" ht="14.5" x14ac:dyDescent="0.35">
      <c r="B31" s="20">
        <f t="shared" si="1"/>
        <v>45771</v>
      </c>
      <c r="C31" s="9">
        <f t="shared" si="1"/>
        <v>45771</v>
      </c>
      <c r="D31" s="16"/>
      <c r="E31" s="16"/>
      <c r="F31" s="21"/>
    </row>
    <row r="32" spans="2:6" ht="14.5" x14ac:dyDescent="0.35">
      <c r="B32" s="20">
        <f t="shared" si="1"/>
        <v>45772</v>
      </c>
      <c r="C32" s="9">
        <f t="shared" si="1"/>
        <v>45772</v>
      </c>
      <c r="D32" s="16"/>
      <c r="E32" s="16"/>
      <c r="F32" s="21"/>
    </row>
    <row r="33" spans="2:13" ht="15" customHeight="1" x14ac:dyDescent="0.35">
      <c r="B33" s="20">
        <f t="shared" si="1"/>
        <v>45773</v>
      </c>
      <c r="C33" s="9">
        <f t="shared" si="1"/>
        <v>45773</v>
      </c>
      <c r="D33" s="16"/>
      <c r="E33" s="16"/>
      <c r="F33" s="21"/>
    </row>
    <row r="34" spans="2:13" ht="15" customHeight="1" x14ac:dyDescent="0.35">
      <c r="B34" s="20">
        <f t="shared" si="1"/>
        <v>45774</v>
      </c>
      <c r="C34" s="9">
        <f t="shared" si="1"/>
        <v>45774</v>
      </c>
      <c r="D34" s="16"/>
      <c r="E34" s="16"/>
      <c r="F34" s="21"/>
    </row>
    <row r="35" spans="2:13" ht="14.5" x14ac:dyDescent="0.35">
      <c r="B35" s="20">
        <f>IFERROR(IF(MONTH($C$8)=MONTH(B34+1),B34+1,""),"")</f>
        <v>45775</v>
      </c>
      <c r="C35" s="9">
        <f>IFERROR(IF(MONTH($C$8)=MONTH(C34+1),C34+1,""),"")</f>
        <v>45775</v>
      </c>
      <c r="D35" s="16"/>
      <c r="E35" s="16"/>
      <c r="F35" s="21"/>
    </row>
    <row r="36" spans="2:13" ht="46.5" customHeight="1" x14ac:dyDescent="0.35">
      <c r="B36" s="20">
        <f t="shared" ref="B36:C38" si="2">IFERROR(IF(MONTH($C$8)=MONTH(B35+1),B35+1,""),"")</f>
        <v>45776</v>
      </c>
      <c r="C36" s="9">
        <f t="shared" si="2"/>
        <v>45776</v>
      </c>
      <c r="D36" s="16"/>
      <c r="E36" s="16"/>
      <c r="F36" s="21"/>
    </row>
    <row r="37" spans="2:13" ht="16.5" customHeight="1" x14ac:dyDescent="0.35">
      <c r="B37" s="20">
        <f t="shared" si="2"/>
        <v>45777</v>
      </c>
      <c r="C37" s="9">
        <f t="shared" si="2"/>
        <v>45777</v>
      </c>
      <c r="D37" s="16"/>
      <c r="E37" s="16"/>
      <c r="F37" s="21"/>
    </row>
    <row r="38" spans="2:13" ht="16.5" customHeight="1" x14ac:dyDescent="0.35">
      <c r="B38" s="20" t="str">
        <f t="shared" si="2"/>
        <v/>
      </c>
      <c r="C38" s="9" t="str">
        <f>IFERROR(IF(MONTH($C$8)=MONTH(C37+1),C37+1,""),"")</f>
        <v/>
      </c>
      <c r="D38" s="9"/>
      <c r="E38" s="9"/>
      <c r="F38" s="21"/>
    </row>
    <row r="39" spans="2:13" thickBot="1" x14ac:dyDescent="0.4">
      <c r="B39" s="22" t="s">
        <v>10</v>
      </c>
      <c r="C39" s="23"/>
      <c r="D39" s="24">
        <f>SUM(D8:D38)</f>
        <v>0</v>
      </c>
      <c r="E39" s="24">
        <f>SUM(E8:E38)</f>
        <v>0</v>
      </c>
      <c r="F39" s="25"/>
    </row>
    <row r="41" spans="2:13" ht="14.5" x14ac:dyDescent="0.35">
      <c r="M41" s="2"/>
    </row>
    <row r="44" spans="2:13" ht="15" customHeight="1" x14ac:dyDescent="0.35">
      <c r="B44" s="10" t="s">
        <v>11</v>
      </c>
      <c r="C44" s="10" t="s">
        <v>11</v>
      </c>
      <c r="D44" s="11"/>
      <c r="E44" s="11"/>
      <c r="F44" s="12" t="s">
        <v>11</v>
      </c>
    </row>
    <row r="45" spans="2:13" ht="15" customHeight="1" x14ac:dyDescent="0.35">
      <c r="B45" s="13"/>
      <c r="C45" s="13"/>
      <c r="D45" s="13"/>
      <c r="E45" s="13"/>
      <c r="F45" s="14" t="s">
        <v>15</v>
      </c>
    </row>
    <row r="49" spans="2:4" ht="14.5" x14ac:dyDescent="0.35">
      <c r="B49" s="6" t="s">
        <v>12</v>
      </c>
    </row>
    <row r="50" spans="2:4" ht="14.5" x14ac:dyDescent="0.35">
      <c r="B50" s="7" t="s">
        <v>13</v>
      </c>
      <c r="D50" t="s">
        <v>14</v>
      </c>
    </row>
    <row r="51" spans="2:4" ht="14.5" x14ac:dyDescent="0.35">
      <c r="B51" s="7"/>
    </row>
  </sheetData>
  <mergeCells count="2">
    <mergeCell ref="C4:D4"/>
    <mergeCell ref="B7:C7"/>
  </mergeCells>
  <conditionalFormatting sqref="B36:C38">
    <cfRule type="expression" dxfId="5" priority="171">
      <formula>VLOOKUP($C36,Feiertage,1,0)</formula>
    </cfRule>
  </conditionalFormatting>
  <conditionalFormatting sqref="B8:F36">
    <cfRule type="expression" dxfId="4" priority="1">
      <formula>WEEKDAY($C8,2)&gt;5</formula>
    </cfRule>
  </conditionalFormatting>
  <conditionalFormatting sqref="B13:F13">
    <cfRule type="expression" dxfId="3" priority="164">
      <formula>VLOOKUP($C13,Feiertage,1,0)</formula>
    </cfRule>
  </conditionalFormatting>
  <conditionalFormatting sqref="B33:F33">
    <cfRule type="expression" dxfId="2" priority="163">
      <formula>VLOOKUP($C33,Feiertage,1,0)</formula>
    </cfRule>
  </conditionalFormatting>
  <conditionalFormatting sqref="B37:F38">
    <cfRule type="expression" dxfId="1" priority="129">
      <formula>WEEKDAY($C37,2)&gt;5</formula>
    </cfRule>
  </conditionalFormatting>
  <conditionalFormatting sqref="D36:F38">
    <cfRule type="expression" dxfId="0" priority="2">
      <formula>VLOOKUP($C36,Feiertage,1,0)</formula>
    </cfRule>
  </conditionalFormatting>
  <dataValidations disablePrompts="1" count="1">
    <dataValidation type="list" allowBlank="1" showInputMessage="1" sqref="C6" xr:uid="{C6E08CB9-3FA6-B147-9A72-74942A050760}">
      <formula1>$H$6:$H$19</formula1>
    </dataValidation>
  </dataValidations>
  <pageMargins left="0.7" right="0.7" top="0.75" bottom="0.75" header="0.3" footer="0.3"/>
  <pageSetup paperSize="9" scale="69" orientation="portrait" r:id="rId1"/>
  <colBreaks count="1" manualBreakCount="1">
    <brk id="12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d W s + V V l H a x a k A A A A 9 g A A A B I A H A B D b 2 5 m a W c v U G F j a 2 F n Z S 5 4 b W w g o h g A K K A U A A A A A A A A A A A A A A A A A A A A A A A A A A A A h Y 8 x D o I w G I W v 0 n S n L X X Q k J 8 y q J s k J i b G t S k V G q E Y W i x 3 c / B I X k G M o m 6 O 7 3 v f 8 N 7 9 e o N s a G p 0 0 Z 0 z r U 1 x T B h G 2 q q 2 M L Z M c e + P 0 Q J n A r Z S n W S p 0 S h b l w y u S H H l / T m h N I R A w o y 0 X U k 5 Y z E 9 5 J u d q n Q j 8 U c 2 / + X I W O e l V R o L 2 L / G C E 5 i N i e c j Z u A T h B y Y 7 8 C H 7 t n + w N h 2 d e + 7 7 Q o d L R a A 5 0 i 0 P c H 8 Q B Q S w M E F A A C A A g A d W s +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V r P l U o i k e 4 D g A A A B E A A A A T A B w A R m 9 y b X V s Y X M v U 2 V j d G l v b j E u b S C i G A A o o B Q A A A A A A A A A A A A A A A A A A A A A A A A A A A A r T k 0 u y c z P U w i G 0 I b W A F B L A Q I t A B Q A A g A I A H V r P l V Z R 2 s W p A A A A P Y A A A A S A A A A A A A A A A A A A A A A A A A A A A B D b 2 5 m a W c v U G F j a 2 F n Z S 5 4 b W x Q S w E C L Q A U A A I A C A B 1 a z 5 V U 3 I 4 L J s A A A D h A A A A E w A A A A A A A A A A A A A A A A D w A A A A W 0 N v b n R l b n R f V H l w Z X N d L n h t b F B L A Q I t A B Q A A g A I A H V r P l U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r l l a c 1 j b E i m v e 9 N / / c 9 i A A A A A A C A A A A A A A Q Z g A A A A E A A C A A A A C 5 B 7 z Z 5 4 g C x P Q F L a J 3 6 4 L / R z w e c c U H b D + l R 5 D n Y i k + 1 w A A A A A O g A A A A A I A A C A A A A D Y 2 Z J n 3 7 Y m W Q t j v m v 9 h 9 C n / C i v e g y P n m l C Y N y k T Z 3 8 r l A A A A B r j Y / T n a T n r V Y Z 7 Y y 2 q 6 D w M 8 P 1 u d s N V l w S G q I V W e b u f t R b a q x v n m C B l c g n D E n 7 v q 1 E b x h / 5 G I E T j n V F 1 O d 3 k D A S 7 3 9 b w 9 R + 1 h F y F r o J D e D g E A A A A B y / Y v 6 m T G b e 2 V Q Q R 4 y T 5 k T Z C 3 3 B l T G B S a P 0 F u 4 j 4 1 9 D J R b Q O A D p 4 t i 6 Q j d P b v u Q l 3 i k q T D 4 j e / n R e C Z p m Y g f o 4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A15938D9691445996C8CD3EE9A2E8B" ma:contentTypeVersion="29" ma:contentTypeDescription="Ein neues Dokument erstellen." ma:contentTypeScope="" ma:versionID="dc347dabb724c0d86d99dcebc0241088">
  <xsd:schema xmlns:xsd="http://www.w3.org/2001/XMLSchema" xmlns:xs="http://www.w3.org/2001/XMLSchema" xmlns:p="http://schemas.microsoft.com/office/2006/metadata/properties" xmlns:ns1="http://schemas.microsoft.com/sharepoint/v3" xmlns:ns2="0774598e-c82a-4fb3-83f2-c3b13755547f" xmlns:ns3="28abbc85-06fc-4ff4-b0cc-2ddb0b995cd3" xmlns:ns4="http://schemas.microsoft.com/sharepoint/v3/fields" targetNamespace="http://schemas.microsoft.com/office/2006/metadata/properties" ma:root="true" ma:fieldsID="892c816ed5850819da12cc67717a8d38" ns1:_="" ns2:_="" ns3:_="" ns4:_="">
    <xsd:import namespace="http://schemas.microsoft.com/sharepoint/v3"/>
    <xsd:import namespace="0774598e-c82a-4fb3-83f2-c3b13755547f"/>
    <xsd:import namespace="28abbc85-06fc-4ff4-b0cc-2ddb0b995cd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Kat_x002e_1_x002d_Thema"/>
                <xsd:element ref="ns2:Kat_x002e_2_x002d_Verantwortlich"/>
                <xsd:element ref="ns2:Jahr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_RightsManagement" minOccurs="0"/>
                <xsd:element ref="ns1:AssignedT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Dokumentenart"/>
                <xsd:element ref="ns2:Schlagw_x00f6_rter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ssignedTo" ma:index="16" nillable="true" ma:displayName="Zugewiesen an" ma:hidden="true" ma:list="UserInfo" ma:internalName="AssignedTo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4598e-c82a-4fb3-83f2-c3b13755547f" elementFormDefault="qualified">
    <xsd:import namespace="http://schemas.microsoft.com/office/2006/documentManagement/types"/>
    <xsd:import namespace="http://schemas.microsoft.com/office/infopath/2007/PartnerControls"/>
    <xsd:element name="Kat_x002e_1_x002d_Thema" ma:index="1" ma:displayName="Kategorie" ma:description="Kategorie" ma:format="Dropdown" ma:internalName="Kat_x002e_1_x002d_Thema">
      <xsd:simpleType>
        <xsd:restriction base="dms:Choice">
          <xsd:enumeration value="-nicht zugeordnet-"/>
          <xsd:enumeration value="Allgemeines"/>
          <xsd:enumeration value="Audit"/>
          <xsd:enumeration value="Compliance"/>
          <xsd:enumeration value="Datenschutz"/>
          <xsd:enumeration value="Entlohnung"/>
          <xsd:enumeration value="Fachliteratur"/>
          <xsd:enumeration value="Gesetze/Rechtliche Vorgaben"/>
          <xsd:enumeration value="Information"/>
          <xsd:enumeration value="Kundenbetreuung"/>
          <xsd:enumeration value="Norm/Richtlinie (extern)"/>
          <xsd:enumeration value="Offboarding"/>
          <xsd:enumeration value="Onboarding"/>
          <xsd:enumeration value="Organisation"/>
          <xsd:enumeration value="Personalverwaltung"/>
          <xsd:enumeration value="Strategie"/>
          <xsd:enumeration value="Teammeeting"/>
          <xsd:enumeration value="Anleitung/Tutorial"/>
          <xsd:enumeration value="Projektarbeit"/>
          <xsd:enumeration value="Risikobewertung"/>
          <xsd:enumeration value="Wissenstransfer"/>
        </xsd:restriction>
      </xsd:simpleType>
    </xsd:element>
    <xsd:element name="Kat_x002e_2_x002d_Verantwortlich" ma:index="2" ma:displayName="Verantwortlich" ma:description="Kategorie" ma:format="Dropdown" ma:internalName="Kat_x002e_2_x002d_Verantwortlich">
      <xsd:simpleType>
        <xsd:restriction base="dms:Choice">
          <xsd:enumeration value="-nicht zugeordnet-"/>
          <xsd:enumeration value="Buchhaltung"/>
          <xsd:enumeration value="Einkauf"/>
          <xsd:enumeration value="Geschäftsführung"/>
          <xsd:enumeration value="HR"/>
          <xsd:enumeration value="IT"/>
          <xsd:enumeration value="Marketing"/>
          <xsd:enumeration value="Projektmanagement"/>
          <xsd:enumeration value="QM"/>
          <xsd:enumeration value="Schulungsleitung"/>
          <xsd:enumeration value="Team"/>
          <xsd:enumeration value="Vertrieb"/>
        </xsd:restriction>
      </xsd:simpleType>
    </xsd:element>
    <xsd:element name="Jahr" ma:index="3" nillable="true" ma:displayName="Jahr" ma:internalName="Jahr" ma:requiredMultiChoice="tru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-nicht zugeordnet-"/>
                        <xsd:enumeration value="2012"/>
                        <xsd:enumeration value="2013"/>
                        <xsd:enumeration value="2014"/>
                        <xsd:enumeration value="2015"/>
                        <xsd:enumeration value="2016"/>
                        <xsd:enumeration value="2017"/>
                        <xsd:enumeration value="2018"/>
                        <xsd:enumeration value="2019"/>
                        <xsd:enumeration value="2020"/>
                        <xsd:enumeration value="2021"/>
                        <xsd:enumeration value="2022"/>
                        <xsd:enumeration value="2023"/>
                        <xsd:enumeration value="2024"/>
                        <xsd:enumeration value="2025"/>
                        <xsd:enumeration value="2026"/>
                        <xsd:enumeration value="2027"/>
                        <xsd:enumeration value="2028"/>
                        <xsd:enumeration value="2029"/>
                        <xsd:enumeration value="2030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Bildmarkierungen" ma:readOnly="false" ma:fieldId="{5cf76f15-5ced-4ddc-b409-7134ff3c332f}" ma:taxonomyMulti="true" ma:sspId="eeb9050e-028c-49a4-ad73-8f7c805817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Dokumentenart" ma:index="24" ma:displayName="Dokumentenart" ma:format="Dropdown" ma:internalName="Dokumentenart">
      <xsd:simpleType>
        <xsd:restriction base="dms:Choice">
          <xsd:enumeration value="-nicht zugeordnet-"/>
          <xsd:enumeration value="Abschlussbericht Offboarding"/>
          <xsd:enumeration value="Badges/Icons/Logos"/>
          <xsd:enumeration value="Bild/Video"/>
          <xsd:enumeration value="Fachliteratur"/>
          <xsd:enumeration value="Formular/Template"/>
          <xsd:enumeration value="Grafik/Diagramm/Chart"/>
          <xsd:enumeration value="Information/Daten"/>
          <xsd:enumeration value="Kundendaten"/>
          <xsd:enumeration value="Norm-Richtlinie"/>
          <xsd:enumeration value="Präsentation"/>
          <xsd:enumeration value="Protokoll/Bericht"/>
          <xsd:enumeration value="Regelwerk"/>
          <xsd:enumeration value="Schulungszertifikat"/>
          <xsd:enumeration value="Temporäre Datei"/>
          <xsd:enumeration value="Vertrag-Vereinbarung"/>
          <xsd:enumeration value="Zertifikat-Urkunde"/>
        </xsd:restriction>
      </xsd:simpleType>
    </xsd:element>
    <xsd:element name="Schlagw_x00f6_rter" ma:index="25" nillable="true" ma:displayName="Schlagwörter" ma:internalName="Schlagw_x00f6_rter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Beschaffung"/>
                        <xsd:enumeration value="Darts"/>
                        <xsd:enumeration value="Förderprogramme"/>
                        <xsd:enumeration value="Fun"/>
                        <xsd:enumeration value="Kapazitätsplanung"/>
                        <xsd:enumeration value="Organisationsbeschreibung"/>
                        <xsd:enumeration value="Personalmanagement"/>
                        <xsd:enumeration value="Prozess"/>
                        <xsd:enumeration value="Schulungsdurchführung"/>
                        <xsd:enumeration value="Social Media"/>
                        <xsd:enumeration value="Strategie"/>
                        <xsd:enumeration value="Wissensmanagemen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tatus" ma:index="29" nillable="true" ma:displayName="Status" ma:default="Aktuell" ma:description="Gibt Auskunft über die Aktualität der Datei" ma:format="Dropdown" ma:internalName="Status">
      <xsd:simpleType>
        <xsd:restriction base="dms:Choice">
          <xsd:enumeration value="Aktuell"/>
          <xsd:enumeration value="Archiv"/>
          <xsd:enumeration value="Obsolet/Lösch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bbc85-06fc-4ff4-b0cc-2ddb0b995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hidden="true" ma:internalName="SharedWithDetails" ma:readOnly="true">
      <xsd:simpleType>
        <xsd:restriction base="dms:Note"/>
      </xsd:simpleType>
    </xsd:element>
    <xsd:element name="TaxCatchAll" ma:index="20" nillable="true" ma:displayName="Taxonomy Catch All Column" ma:hidden="true" ma:list="{0c74a0c8-db59-4b3b-b4b4-44015e4e99e4}" ma:internalName="TaxCatchAll" ma:showField="CatchAllData" ma:web="28abbc85-06fc-4ff4-b0cc-2ddb0b995c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ightsManagement" ma:index="15" nillable="true" ma:displayName="Rechteverwaltung" ma:description="Informationen zu Rechten dieser Ressource" ma:hidden="true" ma:internalName="_RightsManagement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displayName="Autor"/>
        <xsd:element ref="dcterms:created" minOccurs="0" maxOccurs="1"/>
        <xsd:element ref="dc:identifier" minOccurs="0" maxOccurs="1"/>
        <xsd:element name="contentType" minOccurs="0" maxOccurs="1" type="xsd:string" ma:displayName="Inhaltstyp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ssignedTo xmlns="http://schemas.microsoft.com/sharepoint/v3">
      <UserInfo>
        <DisplayName/>
        <AccountId xsi:nil="true"/>
        <AccountType/>
      </UserInfo>
    </AssignedTo>
    <Schlagw_x00f6_rter xmlns="0774598e-c82a-4fb3-83f2-c3b13755547f" xsi:nil="true"/>
    <Kat_x002e_1_x002d_Thema xmlns="0774598e-c82a-4fb3-83f2-c3b13755547f">Projektarbeit</Kat_x002e_1_x002d_Thema>
    <lcf76f155ced4ddcb4097134ff3c332f xmlns="0774598e-c82a-4fb3-83f2-c3b13755547f">
      <Terms xmlns="http://schemas.microsoft.com/office/infopath/2007/PartnerControls"/>
    </lcf76f155ced4ddcb4097134ff3c332f>
    <Status xmlns="0774598e-c82a-4fb3-83f2-c3b13755547f">Aktuell</Status>
    <TaxCatchAll xmlns="28abbc85-06fc-4ff4-b0cc-2ddb0b995cd3" xsi:nil="true"/>
    <Kat_x002e_2_x002d_Verantwortlich xmlns="0774598e-c82a-4fb3-83f2-c3b13755547f">Projektmanagement</Kat_x002e_2_x002d_Verantwortlich>
    <_RightsManagement xmlns="http://schemas.microsoft.com/sharepoint/v3/fields" xsi:nil="true"/>
    <Dokumentenart xmlns="0774598e-c82a-4fb3-83f2-c3b13755547f">Formular/Template</Dokumentenart>
    <Jahr xmlns="0774598e-c82a-4fb3-83f2-c3b13755547f">
      <Value>-nicht zugeordnet-</Value>
    </Jahr>
  </documentManagement>
</p:properties>
</file>

<file path=customXml/itemProps1.xml><?xml version="1.0" encoding="utf-8"?>
<ds:datastoreItem xmlns:ds="http://schemas.openxmlformats.org/officeDocument/2006/customXml" ds:itemID="{C811777B-AC45-4201-9254-DF888FECCF2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FC90D20-9EF1-4A3C-8BF9-753EF20071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774598e-c82a-4fb3-83f2-c3b13755547f"/>
    <ds:schemaRef ds:uri="28abbc85-06fc-4ff4-b0cc-2ddb0b995cd3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326A11-4ECF-4004-B53E-E1A4D8840E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E2BC355-706D-49D4-B8F6-0F6AC891FDC9}">
  <ds:schemaRefs>
    <ds:schemaRef ds:uri="http://schemas.microsoft.com/office/2006/metadata/properties"/>
    <ds:schemaRef ds:uri="0774598e-c82a-4fb3-83f2-c3b13755547f"/>
    <ds:schemaRef ds:uri="http://schemas.microsoft.com/office/infopath/2007/PartnerControls"/>
    <ds:schemaRef ds:uri="http://schemas.microsoft.com/sharepoint/v3/fields"/>
    <ds:schemaRef ds:uri="http://purl.org/dc/terms/"/>
    <ds:schemaRef ds:uri="28abbc85-06fc-4ff4-b0cc-2ddb0b995cd3"/>
    <ds:schemaRef ds:uri="http://schemas.openxmlformats.org/package/2006/metadata/core-properties"/>
    <ds:schemaRef ds:uri="http://purl.org/dc/elements/1.1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April</vt:lpstr>
      <vt:lpstr>April!Druckbereich</vt:lpstr>
      <vt:lpstr>April!Feiertage</vt:lpstr>
      <vt:lpstr>April!Monate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2025-04-30T12:38:52Z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e47c19-e68f-4046-bf94-918d2dcc81ee_Enabled">
    <vt:lpwstr>true</vt:lpwstr>
  </property>
  <property fmtid="{D5CDD505-2E9C-101B-9397-08002B2CF9AE}" pid="3" name="MSIP_Label_a4e47c19-e68f-4046-bf94-918d2dcc81ee_SetDate">
    <vt:lpwstr>2021-08-02T13:29:54Z</vt:lpwstr>
  </property>
  <property fmtid="{D5CDD505-2E9C-101B-9397-08002B2CF9AE}" pid="4" name="MSIP_Label_a4e47c19-e68f-4046-bf94-918d2dcc81ee_Method">
    <vt:lpwstr>Standard</vt:lpwstr>
  </property>
  <property fmtid="{D5CDD505-2E9C-101B-9397-08002B2CF9AE}" pid="5" name="MSIP_Label_a4e47c19-e68f-4046-bf94-918d2dcc81ee_Name">
    <vt:lpwstr>Business Use Only</vt:lpwstr>
  </property>
  <property fmtid="{D5CDD505-2E9C-101B-9397-08002B2CF9AE}" pid="6" name="MSIP_Label_a4e47c19-e68f-4046-bf94-918d2dcc81ee_SiteId">
    <vt:lpwstr>34cd94b5-d86c-447f-8d9b-81b4ff94d329</vt:lpwstr>
  </property>
  <property fmtid="{D5CDD505-2E9C-101B-9397-08002B2CF9AE}" pid="7" name="MSIP_Label_a4e47c19-e68f-4046-bf94-918d2dcc81ee_ActionId">
    <vt:lpwstr>8b2831ce-c4d6-4bb5-ab42-11f7e9a0a522</vt:lpwstr>
  </property>
  <property fmtid="{D5CDD505-2E9C-101B-9397-08002B2CF9AE}" pid="8" name="MSIP_Label_a4e47c19-e68f-4046-bf94-918d2dcc81ee_ContentBits">
    <vt:lpwstr>0</vt:lpwstr>
  </property>
  <property fmtid="{D5CDD505-2E9C-101B-9397-08002B2CF9AE}" pid="9" name="ContentTypeId">
    <vt:lpwstr>0x01010036A15938D9691445996C8CD3EE9A2E8B</vt:lpwstr>
  </property>
  <property fmtid="{D5CDD505-2E9C-101B-9397-08002B2CF9AE}" pid="10" name="MediaServiceImageTags">
    <vt:lpwstr/>
  </property>
</Properties>
</file>