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7425"/>
  </bookViews>
  <sheets>
    <sheet name="Heat Sink" sheetId="1" r:id="rId1"/>
    <sheet name="Sheet3" sheetId="3" r:id="rId2"/>
  </sheets>
  <calcPr calcId="145621"/>
</workbook>
</file>

<file path=xl/calcChain.xml><?xml version="1.0" encoding="utf-8"?>
<calcChain xmlns="http://schemas.openxmlformats.org/spreadsheetml/2006/main">
  <c r="D14" i="1" l="1"/>
  <c r="H14" i="1" s="1"/>
  <c r="D13" i="1"/>
  <c r="I13" i="1" s="1"/>
  <c r="D7" i="1"/>
  <c r="I7" i="1" s="1"/>
  <c r="D6" i="1"/>
  <c r="I6" i="1" s="1"/>
  <c r="D4" i="1"/>
  <c r="H4" i="1" s="1"/>
  <c r="D9" i="1"/>
  <c r="I9" i="1" s="1"/>
  <c r="D12" i="1"/>
  <c r="H12" i="1" s="1"/>
  <c r="D10" i="1"/>
  <c r="H10" i="1" s="1"/>
  <c r="D11" i="1"/>
  <c r="H11" i="1" s="1"/>
  <c r="D8" i="1"/>
  <c r="I8" i="1" s="1"/>
  <c r="D3" i="1"/>
  <c r="I3" i="1" s="1"/>
  <c r="D5" i="1"/>
  <c r="I5" i="1" s="1"/>
  <c r="I11" i="1" l="1"/>
  <c r="H13" i="1"/>
  <c r="I12" i="1"/>
  <c r="I10" i="1"/>
  <c r="I14" i="1"/>
  <c r="I4" i="1"/>
  <c r="H6" i="1"/>
  <c r="H8" i="1"/>
  <c r="H9" i="1"/>
  <c r="H5" i="1"/>
  <c r="H7" i="1"/>
  <c r="H3" i="1"/>
</calcChain>
</file>

<file path=xl/sharedStrings.xml><?xml version="1.0" encoding="utf-8"?>
<sst xmlns="http://schemas.openxmlformats.org/spreadsheetml/2006/main" count="41" uniqueCount="28">
  <si>
    <t xml:space="preserve">Data for Determining Appropriate Heat Sink </t>
  </si>
  <si>
    <t>Voltage Regulator Model</t>
  </si>
  <si>
    <t>LM317T</t>
  </si>
  <si>
    <t>LM317S</t>
  </si>
  <si>
    <t>Load Current Needed (A)</t>
  </si>
  <si>
    <t xml:space="preserve">Power Dissipated by Regulator (W) </t>
  </si>
  <si>
    <t xml:space="preserve">Input Voltage (VDC) </t>
  </si>
  <si>
    <t>LM7812CT</t>
  </si>
  <si>
    <t>MC7806</t>
  </si>
  <si>
    <t>Nominal Output Voltage Value (VDC)</t>
  </si>
  <si>
    <t>LM7806CT</t>
  </si>
  <si>
    <t>LM7806ACT</t>
  </si>
  <si>
    <t>LM7812ACT</t>
  </si>
  <si>
    <t>LM317AT</t>
  </si>
  <si>
    <t>Thermal Resistance J to C (°C/W)</t>
  </si>
  <si>
    <t>Operating Temperature Range (°C)</t>
  </si>
  <si>
    <t>Max Ambient Temp (°C)</t>
  </si>
  <si>
    <r>
      <t xml:space="preserve">(0 &lt; </t>
    </r>
    <r>
      <rPr>
        <b/>
        <sz val="11"/>
        <color theme="1"/>
        <rFont val="Calibri"/>
        <family val="2"/>
        <scheme val="minor"/>
      </rPr>
      <t>Tj</t>
    </r>
    <r>
      <rPr>
        <sz val="11"/>
        <color theme="1"/>
        <rFont val="Calibri"/>
        <family val="2"/>
        <scheme val="minor"/>
      </rPr>
      <t xml:space="preserve"> &lt; 125)</t>
    </r>
  </si>
  <si>
    <r>
      <t xml:space="preserve">(-40 &lt; </t>
    </r>
    <r>
      <rPr>
        <b/>
        <sz val="11"/>
        <color theme="1"/>
        <rFont val="Calibri"/>
        <family val="2"/>
        <scheme val="minor"/>
      </rPr>
      <t>Tj</t>
    </r>
    <r>
      <rPr>
        <sz val="11"/>
        <color theme="1"/>
        <rFont val="Calibri"/>
        <family val="2"/>
        <scheme val="minor"/>
      </rPr>
      <t xml:space="preserve"> &lt; 125)</t>
    </r>
  </si>
  <si>
    <r>
      <t xml:space="preserve">(-40 &lt; </t>
    </r>
    <r>
      <rPr>
        <b/>
        <sz val="11"/>
        <color theme="1"/>
        <rFont val="Calibri"/>
        <family val="2"/>
        <scheme val="minor"/>
      </rPr>
      <t>Tj</t>
    </r>
    <r>
      <rPr>
        <sz val="11"/>
        <color theme="1"/>
        <rFont val="Calibri"/>
        <family val="2"/>
        <scheme val="minor"/>
      </rPr>
      <t xml:space="preserve"> &lt;125)</t>
    </r>
  </si>
  <si>
    <t>Heat Sink Thermal Resistance (°C/W)</t>
  </si>
  <si>
    <t>Max Tj with Heat Sink (°C)</t>
  </si>
  <si>
    <t xml:space="preserve">Subsystem </t>
  </si>
  <si>
    <t xml:space="preserve">Motor </t>
  </si>
  <si>
    <t>Valve</t>
  </si>
  <si>
    <t>Pump</t>
  </si>
  <si>
    <t>Thermal Resistance J to A (°C/W)</t>
  </si>
  <si>
    <t>Max Tj w/o Heat Sink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</si>
</sst>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3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D17" sqref="D17"/>
    </sheetView>
  </sheetViews>
  <sheetFormatPr defaultRowHeight="15" x14ac:dyDescent="0.25"/>
  <cols>
    <col min="1" max="1" width="16.5703125" style="2" customWidth="1"/>
    <col min="2" max="2" width="18.7109375" style="2" customWidth="1"/>
    <col min="3" max="3" width="12.5703125" style="2" customWidth="1"/>
    <col min="4" max="4" width="16.42578125" style="2" customWidth="1"/>
    <col min="5" max="5" width="18.42578125" style="2" customWidth="1"/>
    <col min="6" max="6" width="17.42578125" style="2" customWidth="1"/>
    <col min="7" max="7" width="18.28515625" style="2" customWidth="1"/>
    <col min="8" max="8" width="12.85546875" style="2" customWidth="1"/>
    <col min="9" max="9" width="14.28515625" style="2" customWidth="1"/>
    <col min="10" max="10" width="21.5703125" style="2" customWidth="1"/>
    <col min="11" max="11" width="14.140625" style="2" customWidth="1"/>
    <col min="12" max="16384" width="9.140625" style="2"/>
  </cols>
  <sheetData>
    <row r="1" spans="1:11" ht="17.25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4"/>
      <c r="K1" s="25"/>
    </row>
    <row r="2" spans="1:11" ht="33" customHeight="1" x14ac:dyDescent="0.25">
      <c r="A2" s="1" t="s">
        <v>1</v>
      </c>
      <c r="B2" s="1" t="s">
        <v>9</v>
      </c>
      <c r="C2" s="1" t="s">
        <v>4</v>
      </c>
      <c r="D2" s="1" t="s">
        <v>5</v>
      </c>
      <c r="E2" s="1" t="s">
        <v>14</v>
      </c>
      <c r="F2" s="1" t="s">
        <v>20</v>
      </c>
      <c r="G2" s="1" t="s">
        <v>26</v>
      </c>
      <c r="H2" s="1" t="s">
        <v>27</v>
      </c>
      <c r="I2" s="1" t="s">
        <v>21</v>
      </c>
      <c r="J2" s="1" t="s">
        <v>15</v>
      </c>
      <c r="K2" s="9" t="s">
        <v>22</v>
      </c>
    </row>
    <row r="3" spans="1:11" x14ac:dyDescent="0.25">
      <c r="A3" s="3" t="s">
        <v>2</v>
      </c>
      <c r="B3" s="4">
        <v>12</v>
      </c>
      <c r="C3" s="4">
        <v>1</v>
      </c>
      <c r="D3" s="4">
        <f t="shared" ref="D3:D14" si="0">(($B$15-B3)*(C3))</f>
        <v>2.4000000000000004</v>
      </c>
      <c r="E3" s="5">
        <v>4</v>
      </c>
      <c r="F3" s="5">
        <v>5</v>
      </c>
      <c r="G3" s="5">
        <v>50</v>
      </c>
      <c r="H3" s="7">
        <f t="shared" ref="H3:H14" si="1">(D3*(G3+0.1)+$B$16)</f>
        <v>160.24</v>
      </c>
      <c r="I3" s="5">
        <f t="shared" ref="I3:I10" si="2">((E3+0.1+F3)*D3)+$B$16</f>
        <v>61.84</v>
      </c>
      <c r="J3" s="5" t="s">
        <v>17</v>
      </c>
      <c r="K3" s="19" t="s">
        <v>23</v>
      </c>
    </row>
    <row r="4" spans="1:11" x14ac:dyDescent="0.25">
      <c r="A4" s="3" t="s">
        <v>13</v>
      </c>
      <c r="B4" s="4">
        <v>12</v>
      </c>
      <c r="C4" s="4">
        <v>1</v>
      </c>
      <c r="D4" s="4">
        <f t="shared" si="0"/>
        <v>2.4000000000000004</v>
      </c>
      <c r="E4" s="5">
        <v>4</v>
      </c>
      <c r="F4" s="5">
        <v>5</v>
      </c>
      <c r="G4" s="5">
        <v>50</v>
      </c>
      <c r="H4" s="7">
        <f t="shared" si="1"/>
        <v>160.24</v>
      </c>
      <c r="I4" s="5">
        <f t="shared" si="2"/>
        <v>61.84</v>
      </c>
      <c r="J4" s="5" t="s">
        <v>18</v>
      </c>
      <c r="K4" s="19"/>
    </row>
    <row r="5" spans="1:11" x14ac:dyDescent="0.25">
      <c r="A5" s="3" t="s">
        <v>3</v>
      </c>
      <c r="B5" s="4">
        <v>12</v>
      </c>
      <c r="C5" s="4">
        <v>1</v>
      </c>
      <c r="D5" s="4">
        <f t="shared" si="0"/>
        <v>2.4000000000000004</v>
      </c>
      <c r="E5" s="5">
        <v>4</v>
      </c>
      <c r="F5" s="5">
        <v>5</v>
      </c>
      <c r="G5" s="5">
        <v>50</v>
      </c>
      <c r="H5" s="7">
        <f t="shared" si="1"/>
        <v>160.24</v>
      </c>
      <c r="I5" s="5">
        <f t="shared" si="2"/>
        <v>61.84</v>
      </c>
      <c r="J5" s="5" t="s">
        <v>17</v>
      </c>
      <c r="K5" s="19"/>
    </row>
    <row r="6" spans="1:11" x14ac:dyDescent="0.25">
      <c r="A6" s="3" t="s">
        <v>7</v>
      </c>
      <c r="B6" s="5">
        <v>12</v>
      </c>
      <c r="C6" s="5">
        <v>1</v>
      </c>
      <c r="D6" s="4">
        <f t="shared" si="0"/>
        <v>2.4000000000000004</v>
      </c>
      <c r="E6" s="5">
        <v>5</v>
      </c>
      <c r="F6" s="5">
        <v>5</v>
      </c>
      <c r="G6" s="5">
        <v>65</v>
      </c>
      <c r="H6" s="7">
        <f t="shared" si="1"/>
        <v>196.24</v>
      </c>
      <c r="I6" s="4">
        <f t="shared" si="2"/>
        <v>64.240000000000009</v>
      </c>
      <c r="J6" s="5" t="s">
        <v>17</v>
      </c>
      <c r="K6" s="19"/>
    </row>
    <row r="7" spans="1:11" x14ac:dyDescent="0.25">
      <c r="A7" s="3" t="s">
        <v>12</v>
      </c>
      <c r="B7" s="5">
        <v>12</v>
      </c>
      <c r="C7" s="5">
        <v>1</v>
      </c>
      <c r="D7" s="4">
        <f t="shared" si="0"/>
        <v>2.4000000000000004</v>
      </c>
      <c r="E7" s="5">
        <v>5</v>
      </c>
      <c r="F7" s="5">
        <v>5</v>
      </c>
      <c r="G7" s="5">
        <v>65</v>
      </c>
      <c r="H7" s="7">
        <f t="shared" si="1"/>
        <v>196.24</v>
      </c>
      <c r="I7" s="4">
        <f t="shared" si="2"/>
        <v>64.240000000000009</v>
      </c>
      <c r="J7" s="5" t="s">
        <v>19</v>
      </c>
      <c r="K7" s="19"/>
    </row>
    <row r="8" spans="1:11" x14ac:dyDescent="0.25">
      <c r="A8" s="10" t="s">
        <v>7</v>
      </c>
      <c r="B8" s="11">
        <v>12</v>
      </c>
      <c r="C8" s="11">
        <v>0.8</v>
      </c>
      <c r="D8" s="12">
        <f t="shared" si="0"/>
        <v>1.9200000000000004</v>
      </c>
      <c r="E8" s="11">
        <v>5</v>
      </c>
      <c r="F8" s="11">
        <v>10</v>
      </c>
      <c r="G8" s="11">
        <v>65</v>
      </c>
      <c r="H8" s="7">
        <f t="shared" si="1"/>
        <v>164.99200000000002</v>
      </c>
      <c r="I8" s="12">
        <f t="shared" si="2"/>
        <v>68.992000000000004</v>
      </c>
      <c r="J8" s="11" t="s">
        <v>17</v>
      </c>
      <c r="K8" s="20" t="s">
        <v>24</v>
      </c>
    </row>
    <row r="9" spans="1:11" x14ac:dyDescent="0.25">
      <c r="A9" s="10" t="s">
        <v>12</v>
      </c>
      <c r="B9" s="11">
        <v>12</v>
      </c>
      <c r="C9" s="11">
        <v>0.8</v>
      </c>
      <c r="D9" s="12">
        <f t="shared" si="0"/>
        <v>1.9200000000000004</v>
      </c>
      <c r="E9" s="11">
        <v>5</v>
      </c>
      <c r="F9" s="11">
        <v>10</v>
      </c>
      <c r="G9" s="11">
        <v>65</v>
      </c>
      <c r="H9" s="7">
        <f t="shared" si="1"/>
        <v>164.99200000000002</v>
      </c>
      <c r="I9" s="12">
        <f t="shared" si="2"/>
        <v>68.992000000000004</v>
      </c>
      <c r="J9" s="11" t="s">
        <v>19</v>
      </c>
      <c r="K9" s="20"/>
    </row>
    <row r="10" spans="1:11" x14ac:dyDescent="0.25">
      <c r="A10" s="13" t="s">
        <v>8</v>
      </c>
      <c r="B10" s="14">
        <v>6</v>
      </c>
      <c r="C10" s="14">
        <v>1</v>
      </c>
      <c r="D10" s="14">
        <f t="shared" si="0"/>
        <v>8.4</v>
      </c>
      <c r="E10" s="14">
        <v>5</v>
      </c>
      <c r="F10" s="14">
        <v>5</v>
      </c>
      <c r="G10" s="14">
        <v>65</v>
      </c>
      <c r="H10" s="7">
        <f t="shared" si="1"/>
        <v>586.84</v>
      </c>
      <c r="I10" s="8">
        <f t="shared" si="2"/>
        <v>124.84</v>
      </c>
      <c r="J10" s="14" t="s">
        <v>17</v>
      </c>
      <c r="K10" s="21" t="s">
        <v>25</v>
      </c>
    </row>
    <row r="11" spans="1:11" x14ac:dyDescent="0.25">
      <c r="A11" s="13" t="s">
        <v>10</v>
      </c>
      <c r="B11" s="14">
        <v>6</v>
      </c>
      <c r="C11" s="14">
        <v>1</v>
      </c>
      <c r="D11" s="14">
        <f t="shared" si="0"/>
        <v>8.4</v>
      </c>
      <c r="E11" s="14">
        <v>5</v>
      </c>
      <c r="F11" s="14">
        <v>5</v>
      </c>
      <c r="G11" s="14">
        <v>65</v>
      </c>
      <c r="H11" s="7">
        <f t="shared" si="1"/>
        <v>586.84</v>
      </c>
      <c r="I11" s="8">
        <f t="shared" ref="I11:I12" si="3">((E11+0.1+F11)*D11)+$B$16</f>
        <v>124.84</v>
      </c>
      <c r="J11" s="14" t="s">
        <v>17</v>
      </c>
      <c r="K11" s="21"/>
    </row>
    <row r="12" spans="1:11" ht="14.25" customHeight="1" x14ac:dyDescent="0.25">
      <c r="A12" s="13" t="s">
        <v>11</v>
      </c>
      <c r="B12" s="14">
        <v>6</v>
      </c>
      <c r="C12" s="14">
        <v>1</v>
      </c>
      <c r="D12" s="14">
        <f t="shared" si="0"/>
        <v>8.4</v>
      </c>
      <c r="E12" s="14">
        <v>5</v>
      </c>
      <c r="F12" s="14">
        <v>5</v>
      </c>
      <c r="G12" s="14">
        <v>65</v>
      </c>
      <c r="H12" s="7">
        <f t="shared" si="1"/>
        <v>586.84</v>
      </c>
      <c r="I12" s="8">
        <f t="shared" si="3"/>
        <v>124.84</v>
      </c>
      <c r="J12" s="14" t="s">
        <v>18</v>
      </c>
      <c r="K12" s="21"/>
    </row>
    <row r="13" spans="1:11" x14ac:dyDescent="0.25">
      <c r="A13" s="13" t="s">
        <v>7</v>
      </c>
      <c r="B13" s="14">
        <v>12</v>
      </c>
      <c r="C13" s="14">
        <v>1</v>
      </c>
      <c r="D13" s="15">
        <f t="shared" si="0"/>
        <v>2.4000000000000004</v>
      </c>
      <c r="E13" s="14">
        <v>5</v>
      </c>
      <c r="F13" s="14">
        <v>5</v>
      </c>
      <c r="G13" s="14">
        <v>65</v>
      </c>
      <c r="H13" s="7">
        <f t="shared" si="1"/>
        <v>196.24</v>
      </c>
      <c r="I13" s="15">
        <f>((E13+0.1+F13)*D13)+$B$16</f>
        <v>64.240000000000009</v>
      </c>
      <c r="J13" s="14" t="s">
        <v>17</v>
      </c>
      <c r="K13" s="21"/>
    </row>
    <row r="14" spans="1:11" x14ac:dyDescent="0.25">
      <c r="A14" s="13" t="s">
        <v>12</v>
      </c>
      <c r="B14" s="14">
        <v>12</v>
      </c>
      <c r="C14" s="14">
        <v>1</v>
      </c>
      <c r="D14" s="15">
        <f t="shared" si="0"/>
        <v>2.4000000000000004</v>
      </c>
      <c r="E14" s="14">
        <v>5</v>
      </c>
      <c r="F14" s="14">
        <v>5</v>
      </c>
      <c r="G14" s="14">
        <v>65</v>
      </c>
      <c r="H14" s="7">
        <f t="shared" si="1"/>
        <v>196.24</v>
      </c>
      <c r="I14" s="15">
        <f>((E14+0.1+F14)*D14)+$B$16</f>
        <v>64.240000000000009</v>
      </c>
      <c r="J14" s="14" t="s">
        <v>19</v>
      </c>
      <c r="K14" s="21"/>
    </row>
    <row r="15" spans="1:11" ht="31.5" x14ac:dyDescent="0.25">
      <c r="A15" s="16" t="s">
        <v>6</v>
      </c>
      <c r="B15" s="17">
        <v>14.4</v>
      </c>
      <c r="C15" s="6"/>
      <c r="D15" s="6"/>
      <c r="E15" s="6"/>
      <c r="F15" s="6"/>
      <c r="G15" s="6"/>
      <c r="H15" s="6"/>
      <c r="I15" s="6"/>
      <c r="J15" s="6"/>
    </row>
    <row r="16" spans="1:11" ht="31.5" x14ac:dyDescent="0.25">
      <c r="A16" s="18" t="s">
        <v>16</v>
      </c>
      <c r="B16" s="18">
        <v>40</v>
      </c>
      <c r="C16" s="6"/>
      <c r="D16" s="6"/>
      <c r="E16" s="6"/>
      <c r="F16" s="6"/>
      <c r="G16" s="6"/>
      <c r="H16" s="6"/>
      <c r="I16" s="6"/>
      <c r="J16" s="6"/>
    </row>
  </sheetData>
  <mergeCells count="4">
    <mergeCell ref="K3:K7"/>
    <mergeCell ref="K8:K9"/>
    <mergeCell ref="K10:K14"/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Heat Sink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Mino</dc:creator>
  <cp:lastModifiedBy>Dave Mino</cp:lastModifiedBy>
  <dcterms:created xsi:type="dcterms:W3CDTF">2013-03-03T18:25:27Z</dcterms:created>
  <dcterms:modified xsi:type="dcterms:W3CDTF">2013-03-06T04:54:57Z</dcterms:modified>
</cp:coreProperties>
</file>