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Research\NHATS project\"/>
    </mc:Choice>
  </mc:AlternateContent>
  <xr:revisionPtr revIDLastSave="0" documentId="13_ncr:1_{196D92EE-F7C7-4331-9814-15AAA1514432}" xr6:coauthVersionLast="47" xr6:coauthVersionMax="47" xr10:uidLastSave="{00000000-0000-0000-0000-000000000000}"/>
  <bookViews>
    <workbookView xWindow="-96" yWindow="-96" windowWidth="23232" windowHeight="12552" xr2:uid="{BB78DED1-4C7B-4D64-93D0-919DE0D87E34}"/>
  </bookViews>
  <sheets>
    <sheet name="Table 1" sheetId="1" r:id="rId1"/>
    <sheet name="Table 1 (Cont.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B27" i="2"/>
  <c r="D25" i="2"/>
  <c r="C25" i="2"/>
  <c r="B25" i="2"/>
  <c r="D23" i="2"/>
  <c r="C23" i="2"/>
  <c r="B23" i="2"/>
  <c r="D22" i="2"/>
  <c r="C22" i="2"/>
  <c r="B22" i="2"/>
  <c r="D21" i="2"/>
  <c r="C21" i="2"/>
  <c r="B21" i="2"/>
  <c r="D19" i="2"/>
  <c r="C19" i="2"/>
  <c r="B19" i="2"/>
  <c r="D18" i="2"/>
  <c r="C18" i="2"/>
  <c r="B18" i="2"/>
  <c r="D17" i="2"/>
  <c r="C17" i="2"/>
  <c r="B17" i="2"/>
  <c r="D15" i="2"/>
  <c r="C15" i="2"/>
  <c r="B15" i="2"/>
  <c r="D14" i="2"/>
  <c r="C14" i="2"/>
  <c r="B14" i="2"/>
  <c r="D11" i="2"/>
  <c r="C11" i="2"/>
  <c r="B11" i="2"/>
  <c r="D10" i="2"/>
  <c r="C10" i="2"/>
  <c r="B10" i="2"/>
  <c r="D9" i="2"/>
  <c r="C9" i="2"/>
  <c r="B9" i="2"/>
  <c r="D42" i="1"/>
  <c r="C42" i="1"/>
  <c r="B42" i="1"/>
  <c r="D41" i="1"/>
  <c r="C41" i="1"/>
  <c r="B41" i="1"/>
  <c r="D40" i="1"/>
  <c r="C40" i="1"/>
  <c r="B40" i="1"/>
  <c r="D39" i="1"/>
  <c r="C39" i="1"/>
  <c r="B39" i="1"/>
  <c r="D37" i="1"/>
  <c r="C37" i="1"/>
  <c r="B37" i="1"/>
  <c r="D36" i="1"/>
  <c r="C36" i="1"/>
  <c r="B36" i="1"/>
  <c r="D34" i="1"/>
  <c r="C34" i="1"/>
  <c r="B34" i="1"/>
  <c r="D33" i="1"/>
  <c r="C33" i="1"/>
  <c r="B33" i="1"/>
  <c r="D32" i="1"/>
  <c r="C32" i="1"/>
  <c r="B32" i="1"/>
  <c r="D31" i="1"/>
  <c r="C31" i="1"/>
  <c r="B31" i="1"/>
  <c r="D29" i="1"/>
  <c r="C29" i="1"/>
  <c r="B29" i="1"/>
  <c r="D28" i="1"/>
  <c r="C28" i="1"/>
  <c r="B28" i="1"/>
  <c r="D27" i="1"/>
  <c r="C27" i="1"/>
  <c r="B27" i="1"/>
  <c r="D26" i="1"/>
  <c r="C26" i="1"/>
  <c r="B26" i="1"/>
  <c r="D24" i="1"/>
  <c r="C24" i="1"/>
  <c r="B24" i="1"/>
  <c r="D22" i="1"/>
  <c r="C22" i="1"/>
  <c r="B22" i="1"/>
  <c r="D20" i="1"/>
  <c r="C20" i="1"/>
  <c r="B20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</calcChain>
</file>

<file path=xl/sharedStrings.xml><?xml version="1.0" encoding="utf-8"?>
<sst xmlns="http://schemas.openxmlformats.org/spreadsheetml/2006/main" count="60" uniqueCount="57">
  <si>
    <r>
      <t>Table 1. Characteristics of SPs with at least 1 NSOC-Interviewed Nonspousal Helper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2,191), SPs without an NSOC-Interviewed Nonspousal Helper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1,956), and the Combined Sample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4,147)</t>
    </r>
  </si>
  <si>
    <t>SPs with ≥ 1 NSOC-Interviewed Helper (Analytical Sample)</t>
  </si>
  <si>
    <t>SPs without an NSOC-Interviewed Helper (Excluded Sample)</t>
  </si>
  <si>
    <t>Combined Sample (Analytical + Excluded Sample)</t>
  </si>
  <si>
    <t>NHATS Round</t>
  </si>
  <si>
    <t>% Round 1</t>
  </si>
  <si>
    <t>% Round 5</t>
  </si>
  <si>
    <t>Hours of care received</t>
  </si>
  <si>
    <t>Informal helpers</t>
  </si>
  <si>
    <t>Nonspousal helpers</t>
  </si>
  <si>
    <t>Spousal helpers</t>
  </si>
  <si>
    <t>Formal helpers</t>
  </si>
  <si>
    <t>Care Network Size</t>
  </si>
  <si>
    <t># Informal helpers</t>
  </si>
  <si>
    <t>% with formal helper</t>
  </si>
  <si>
    <t>Unmet Need</t>
  </si>
  <si>
    <t>% Unmet need with self-care or mobility activities</t>
  </si>
  <si>
    <t>% Unmet need with household activities</t>
  </si>
  <si>
    <t>% Unmet need with self-care, mobility or household activities</t>
  </si>
  <si>
    <t>Marital Status</t>
  </si>
  <si>
    <t>% Married/Living with partner</t>
  </si>
  <si>
    <t>% Divorced/Separated</t>
  </si>
  <si>
    <t>% Widowed</t>
  </si>
  <si>
    <t>% Never Married</t>
  </si>
  <si>
    <t>Number of Children</t>
  </si>
  <si>
    <t>% 0</t>
  </si>
  <si>
    <t>% 1</t>
  </si>
  <si>
    <t>% 2</t>
  </si>
  <si>
    <t>% 3+</t>
  </si>
  <si>
    <t>Gender</t>
  </si>
  <si>
    <t>% Male</t>
  </si>
  <si>
    <t>% Female</t>
  </si>
  <si>
    <t>Racial Ancestry</t>
  </si>
  <si>
    <t>% White, non-Hispanic</t>
  </si>
  <si>
    <t>% Black, non-Hispanic</t>
  </si>
  <si>
    <t>% Other, non-Hispanic</t>
  </si>
  <si>
    <t>% Hispanic</t>
  </si>
  <si>
    <r>
      <t>Table 1. Characteristics of SPs with at least 1 NSOC-Interviewed Nonspousal Helper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2,191), SPs without an NSOC-Interviewed Nonspousal Helper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1,956), and the Combined Sample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4,147) (Cont.)</t>
    </r>
  </si>
  <si>
    <t>Age</t>
  </si>
  <si>
    <t>% 65-74</t>
  </si>
  <si>
    <t>% 75-84</t>
  </si>
  <si>
    <t>% 85+</t>
  </si>
  <si>
    <t>Activity Limitations</t>
  </si>
  <si>
    <t># Self-care &amp; mobility activity limitations</t>
  </si>
  <si>
    <t># Household activity limitations</t>
  </si>
  <si>
    <t>Dementia Status</t>
  </si>
  <si>
    <t>% Probable dementia</t>
  </si>
  <si>
    <t>% Possible dementia</t>
  </si>
  <si>
    <t>% No dementia</t>
  </si>
  <si>
    <t>Medicaid Coverage</t>
  </si>
  <si>
    <t>% Yes</t>
  </si>
  <si>
    <t>% No</t>
  </si>
  <si>
    <t>Household Income</t>
  </si>
  <si>
    <t>Residence Type</t>
  </si>
  <si>
    <t>% Community</t>
  </si>
  <si>
    <t>% Supportive care setting other than nursing home</t>
  </si>
  <si>
    <r>
      <t xml:space="preserve">Notes: </t>
    </r>
    <r>
      <rPr>
        <sz val="9"/>
        <color theme="1"/>
        <rFont val="Arial"/>
        <family val="2"/>
      </rPr>
      <t>SPs = sample persons; NSOC = National Study of Caregiving; NHATS = National Health and Aging Trends Study.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</si>
</sst>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wrapText="1" indent="1"/>
    </xf>
    <xf numFmtId="49" fontId="4" fillId="0" borderId="0" xfId="0" applyNumberFormat="1" applyFont="1" applyAlignment="1">
      <alignment horizontal="left" wrapText="1" inden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0" fontId="4" fillId="0" borderId="2" xfId="0" applyFont="1" applyBorder="1" applyAlignment="1">
      <alignment horizontal="left" wrapText="1" inden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AE3F-3BCC-4774-BD7C-87B4D6F67F75}">
  <dimension ref="A1:H42"/>
  <sheetViews>
    <sheetView showGridLines="0" tabSelected="1" workbookViewId="0">
      <selection sqref="A1:D2"/>
    </sheetView>
  </sheetViews>
  <sheetFormatPr defaultRowHeight="14.4" x14ac:dyDescent="0.55000000000000004"/>
  <cols>
    <col min="1" max="1" width="27.7890625" customWidth="1"/>
    <col min="2" max="4" width="18.68359375" customWidth="1"/>
    <col min="5" max="5" width="8.83984375" style="4"/>
  </cols>
  <sheetData>
    <row r="1" spans="1:8" s="3" customFormat="1" ht="14.55" customHeight="1" x14ac:dyDescent="0.55000000000000004">
      <c r="A1" s="1" t="s">
        <v>0</v>
      </c>
      <c r="B1" s="1"/>
      <c r="C1" s="1"/>
      <c r="D1" s="1"/>
      <c r="E1" s="2"/>
    </row>
    <row r="2" spans="1:8" s="3" customFormat="1" ht="14.4" customHeight="1" x14ac:dyDescent="0.55000000000000004">
      <c r="A2" s="1"/>
      <c r="B2" s="1"/>
      <c r="C2" s="1"/>
      <c r="D2" s="1"/>
      <c r="E2" s="2"/>
    </row>
    <row r="3" spans="1:8" ht="14.4" customHeight="1" thickBot="1" x14ac:dyDescent="0.6"/>
    <row r="4" spans="1:8" ht="14.4" customHeight="1" thickTop="1" x14ac:dyDescent="0.55000000000000004">
      <c r="A4" s="5"/>
      <c r="B4" s="6" t="s">
        <v>1</v>
      </c>
      <c r="C4" s="6" t="s">
        <v>2</v>
      </c>
      <c r="D4" s="6" t="s">
        <v>3</v>
      </c>
    </row>
    <row r="5" spans="1:8" x14ac:dyDescent="0.55000000000000004">
      <c r="A5" s="7"/>
      <c r="B5" s="8"/>
      <c r="C5" s="8"/>
      <c r="D5" s="8"/>
    </row>
    <row r="6" spans="1:8" ht="14.7" thickBot="1" x14ac:dyDescent="0.6">
      <c r="A6" s="9"/>
      <c r="B6" s="10"/>
      <c r="C6" s="10"/>
      <c r="D6" s="10"/>
    </row>
    <row r="7" spans="1:8" ht="14.7" thickTop="1" x14ac:dyDescent="0.55000000000000004">
      <c r="A7" s="7" t="s">
        <v>4</v>
      </c>
      <c r="B7" s="11"/>
      <c r="C7" s="11"/>
      <c r="D7" s="7"/>
    </row>
    <row r="8" spans="1:8" x14ac:dyDescent="0.55000000000000004">
      <c r="A8" s="12" t="s">
        <v>5</v>
      </c>
      <c r="B8" s="11" t="str">
        <f t="shared" ref="B8:D9" si="0">TEXT(100*F8,"#0")</f>
        <v>47</v>
      </c>
      <c r="C8" s="11" t="str">
        <f t="shared" si="0"/>
        <v>47</v>
      </c>
      <c r="D8" s="11" t="str">
        <f t="shared" si="0"/>
        <v>47</v>
      </c>
      <c r="F8">
        <v>0.46928930000000002</v>
      </c>
      <c r="G8">
        <v>0.47067350000000002</v>
      </c>
      <c r="H8">
        <v>0.47000789999999998</v>
      </c>
    </row>
    <row r="9" spans="1:8" x14ac:dyDescent="0.55000000000000004">
      <c r="A9" s="12" t="s">
        <v>6</v>
      </c>
      <c r="B9" s="11" t="str">
        <f t="shared" si="0"/>
        <v>53</v>
      </c>
      <c r="C9" s="11" t="str">
        <f t="shared" si="0"/>
        <v>53</v>
      </c>
      <c r="D9" s="11" t="str">
        <f t="shared" si="0"/>
        <v>53</v>
      </c>
      <c r="F9">
        <v>0.53071069999999998</v>
      </c>
      <c r="G9">
        <v>0.52932650000000003</v>
      </c>
      <c r="H9">
        <v>0.52999209999999997</v>
      </c>
    </row>
    <row r="10" spans="1:8" ht="14.4" customHeight="1" x14ac:dyDescent="0.55000000000000004">
      <c r="A10" s="13" t="s">
        <v>7</v>
      </c>
      <c r="B10" s="11" t="str">
        <f t="shared" ref="B10:D14" si="1">TEXT(F10,"##")</f>
        <v>46</v>
      </c>
      <c r="C10" s="11" t="str">
        <f t="shared" si="1"/>
        <v>35</v>
      </c>
      <c r="D10" s="11" t="str">
        <f t="shared" si="1"/>
        <v>40</v>
      </c>
      <c r="F10">
        <v>45.787350000000004</v>
      </c>
      <c r="G10">
        <v>35.142299999999999</v>
      </c>
      <c r="H10">
        <v>40.261409999999998</v>
      </c>
    </row>
    <row r="11" spans="1:8" ht="14.4" customHeight="1" x14ac:dyDescent="0.55000000000000004">
      <c r="A11" s="12" t="s">
        <v>8</v>
      </c>
      <c r="B11" s="11" t="str">
        <f t="shared" si="1"/>
        <v>40</v>
      </c>
      <c r="C11" s="11" t="str">
        <f t="shared" si="1"/>
        <v>30</v>
      </c>
      <c r="D11" s="11" t="str">
        <f t="shared" si="1"/>
        <v>35</v>
      </c>
      <c r="F11">
        <v>40.106999999999999</v>
      </c>
      <c r="G11">
        <v>29.963069999999998</v>
      </c>
      <c r="H11">
        <v>34.841200000000001</v>
      </c>
    </row>
    <row r="12" spans="1:8" ht="14.4" customHeight="1" x14ac:dyDescent="0.55000000000000004">
      <c r="A12" s="14" t="s">
        <v>9</v>
      </c>
      <c r="B12" s="11" t="str">
        <f t="shared" si="1"/>
        <v>30</v>
      </c>
      <c r="C12" s="11" t="str">
        <f t="shared" si="1"/>
        <v>16</v>
      </c>
      <c r="D12" s="11" t="str">
        <f t="shared" si="1"/>
        <v>23</v>
      </c>
      <c r="F12">
        <v>30.33736</v>
      </c>
      <c r="G12">
        <v>16.083950000000002</v>
      </c>
      <c r="H12">
        <v>22.938289999999999</v>
      </c>
    </row>
    <row r="13" spans="1:8" ht="14.4" customHeight="1" x14ac:dyDescent="0.55000000000000004">
      <c r="A13" s="14" t="s">
        <v>10</v>
      </c>
      <c r="B13" s="11" t="str">
        <f t="shared" si="1"/>
        <v>10</v>
      </c>
      <c r="C13" s="11" t="str">
        <f t="shared" si="1"/>
        <v>14</v>
      </c>
      <c r="D13" s="11" t="str">
        <f t="shared" si="1"/>
        <v>12</v>
      </c>
      <c r="F13">
        <v>9.7696380000000005</v>
      </c>
      <c r="G13">
        <v>13.87912</v>
      </c>
      <c r="H13">
        <v>11.90291</v>
      </c>
    </row>
    <row r="14" spans="1:8" ht="14.4" customHeight="1" x14ac:dyDescent="0.55000000000000004">
      <c r="A14" s="12" t="s">
        <v>11</v>
      </c>
      <c r="B14" s="11" t="str">
        <f t="shared" si="1"/>
        <v>6</v>
      </c>
      <c r="C14" s="11" t="str">
        <f t="shared" si="1"/>
        <v>5</v>
      </c>
      <c r="D14" s="11" t="str">
        <f t="shared" si="1"/>
        <v>5</v>
      </c>
      <c r="F14">
        <v>5.6803549999999996</v>
      </c>
      <c r="G14">
        <v>5.179227</v>
      </c>
      <c r="H14">
        <v>5.4202149999999998</v>
      </c>
    </row>
    <row r="15" spans="1:8" ht="14.4" customHeight="1" x14ac:dyDescent="0.55000000000000004">
      <c r="A15" s="13" t="s">
        <v>12</v>
      </c>
      <c r="B15" s="11" t="str">
        <f t="shared" ref="B15:D16" si="2">TEXT(F15,"0.0")</f>
        <v>2.7</v>
      </c>
      <c r="C15" s="11" t="str">
        <f t="shared" si="2"/>
        <v>2.4</v>
      </c>
      <c r="D15" s="11" t="str">
        <f t="shared" si="2"/>
        <v>2.5</v>
      </c>
      <c r="F15">
        <v>2.6682670000000002</v>
      </c>
      <c r="G15">
        <v>2.424601</v>
      </c>
      <c r="H15">
        <v>2.5417779999999999</v>
      </c>
    </row>
    <row r="16" spans="1:8" ht="14.4" customHeight="1" x14ac:dyDescent="0.55000000000000004">
      <c r="A16" s="12" t="s">
        <v>13</v>
      </c>
      <c r="B16" s="11" t="str">
        <f t="shared" si="2"/>
        <v>2.4</v>
      </c>
      <c r="C16" s="11" t="str">
        <f t="shared" si="2"/>
        <v>2.2</v>
      </c>
      <c r="D16" s="11" t="str">
        <f t="shared" si="2"/>
        <v>2.3</v>
      </c>
      <c r="F16">
        <v>2.3875250000000001</v>
      </c>
      <c r="G16">
        <v>2.168488</v>
      </c>
      <c r="H16">
        <v>2.2738209999999999</v>
      </c>
    </row>
    <row r="17" spans="1:8" x14ac:dyDescent="0.55000000000000004">
      <c r="A17" s="12" t="s">
        <v>14</v>
      </c>
      <c r="B17" s="11" t="str">
        <f>TEXT(100*F17,"#0")</f>
        <v>21</v>
      </c>
      <c r="C17" s="11" t="str">
        <f>TEXT(100*G17,"#0")</f>
        <v>19</v>
      </c>
      <c r="D17" s="11" t="str">
        <f>TEXT(100*H17,"#0")</f>
        <v>20</v>
      </c>
      <c r="F17">
        <v>0.21259819999999999</v>
      </c>
      <c r="G17">
        <v>0.19366820000000001</v>
      </c>
      <c r="H17">
        <v>0.20277149999999999</v>
      </c>
    </row>
    <row r="18" spans="1:8" x14ac:dyDescent="0.55000000000000004">
      <c r="A18" s="13" t="s">
        <v>15</v>
      </c>
      <c r="B18" s="7"/>
      <c r="C18" s="7"/>
      <c r="D18" s="7"/>
    </row>
    <row r="19" spans="1:8" x14ac:dyDescent="0.55000000000000004">
      <c r="A19" s="15" t="s">
        <v>16</v>
      </c>
      <c r="B19" s="7"/>
      <c r="C19" s="7"/>
      <c r="D19" s="7"/>
    </row>
    <row r="20" spans="1:8" x14ac:dyDescent="0.55000000000000004">
      <c r="A20" s="15"/>
      <c r="B20" s="11" t="str">
        <f>TEXT(100*F20,"#0")</f>
        <v>39</v>
      </c>
      <c r="C20" s="11" t="str">
        <f>TEXT(100*G20,"#0")</f>
        <v>40</v>
      </c>
      <c r="D20" s="11" t="str">
        <f>TEXT(100*H20,"#0")</f>
        <v>39</v>
      </c>
      <c r="F20">
        <v>0.3883276</v>
      </c>
      <c r="G20">
        <v>0.39887869999999997</v>
      </c>
      <c r="H20">
        <v>0.39380480000000001</v>
      </c>
    </row>
    <row r="21" spans="1:8" x14ac:dyDescent="0.55000000000000004">
      <c r="A21" s="15" t="s">
        <v>17</v>
      </c>
      <c r="B21" s="7"/>
      <c r="C21" s="7"/>
      <c r="D21" s="7"/>
    </row>
    <row r="22" spans="1:8" x14ac:dyDescent="0.55000000000000004">
      <c r="A22" s="15"/>
      <c r="B22" s="11" t="str">
        <f>TEXT(100*F22,"#0")</f>
        <v>15</v>
      </c>
      <c r="C22" s="11" t="str">
        <f>TEXT(100*G22,"#0")</f>
        <v>17</v>
      </c>
      <c r="D22" s="11" t="str">
        <f>TEXT(100*H22,"#0")</f>
        <v>16</v>
      </c>
      <c r="F22">
        <v>0.15419559999999999</v>
      </c>
      <c r="G22">
        <v>0.1745746</v>
      </c>
      <c r="H22">
        <v>0.16477449999999999</v>
      </c>
    </row>
    <row r="23" spans="1:8" x14ac:dyDescent="0.55000000000000004">
      <c r="A23" s="15" t="s">
        <v>18</v>
      </c>
      <c r="B23" s="11"/>
      <c r="C23" s="11"/>
      <c r="D23" s="11"/>
    </row>
    <row r="24" spans="1:8" x14ac:dyDescent="0.55000000000000004">
      <c r="A24" s="15"/>
      <c r="B24" s="11" t="str">
        <f>TEXT(100*F24,"#0")</f>
        <v>46</v>
      </c>
      <c r="C24" s="11" t="str">
        <f>TEXT(100*G24,"#0")</f>
        <v>46</v>
      </c>
      <c r="D24" s="11" t="str">
        <f>TEXT(100*H24,"#0")</f>
        <v>46</v>
      </c>
      <c r="F24">
        <v>0.4604316</v>
      </c>
      <c r="G24">
        <v>0.45947209999999999</v>
      </c>
      <c r="H24">
        <v>0.4599335</v>
      </c>
    </row>
    <row r="25" spans="1:8" x14ac:dyDescent="0.55000000000000004">
      <c r="A25" s="16" t="s">
        <v>19</v>
      </c>
      <c r="B25" s="11"/>
      <c r="C25" s="11"/>
      <c r="D25" s="11"/>
    </row>
    <row r="26" spans="1:8" x14ac:dyDescent="0.55000000000000004">
      <c r="A26" s="17" t="s">
        <v>20</v>
      </c>
      <c r="B26" s="11" t="str">
        <f t="shared" ref="B26:D29" si="3">TEXT(100*F26,"#0")</f>
        <v>28</v>
      </c>
      <c r="C26" s="11" t="str">
        <f t="shared" si="3"/>
        <v>41</v>
      </c>
      <c r="D26" s="11" t="str">
        <f t="shared" si="3"/>
        <v>34</v>
      </c>
      <c r="F26">
        <v>0.27528219999999998</v>
      </c>
      <c r="G26">
        <v>0.40676000000000001</v>
      </c>
      <c r="H26">
        <v>0.34353349999999999</v>
      </c>
    </row>
    <row r="27" spans="1:8" x14ac:dyDescent="0.55000000000000004">
      <c r="A27" s="17" t="s">
        <v>21</v>
      </c>
      <c r="B27" s="11" t="str">
        <f t="shared" si="3"/>
        <v>13</v>
      </c>
      <c r="C27" s="11" t="str">
        <f t="shared" si="3"/>
        <v>14</v>
      </c>
      <c r="D27" s="11" t="str">
        <f t="shared" si="3"/>
        <v>14</v>
      </c>
      <c r="F27">
        <v>0.12951470000000001</v>
      </c>
      <c r="G27">
        <v>0.1411269</v>
      </c>
      <c r="H27">
        <v>0.13554269999999999</v>
      </c>
    </row>
    <row r="28" spans="1:8" x14ac:dyDescent="0.55000000000000004">
      <c r="A28" s="17" t="s">
        <v>22</v>
      </c>
      <c r="B28" s="11" t="str">
        <f t="shared" si="3"/>
        <v>55</v>
      </c>
      <c r="C28" s="11" t="str">
        <f t="shared" si="3"/>
        <v>41</v>
      </c>
      <c r="D28" s="11" t="str">
        <f t="shared" si="3"/>
        <v>48</v>
      </c>
      <c r="F28">
        <v>0.55006820000000001</v>
      </c>
      <c r="G28">
        <v>0.40990500000000002</v>
      </c>
      <c r="H28">
        <v>0.47730830000000002</v>
      </c>
    </row>
    <row r="29" spans="1:8" x14ac:dyDescent="0.55000000000000004">
      <c r="A29" s="17" t="s">
        <v>23</v>
      </c>
      <c r="B29" s="11" t="str">
        <f t="shared" si="3"/>
        <v>5</v>
      </c>
      <c r="C29" s="11" t="str">
        <f t="shared" si="3"/>
        <v>4</v>
      </c>
      <c r="D29" s="11" t="str">
        <f t="shared" si="3"/>
        <v>4</v>
      </c>
      <c r="F29">
        <v>4.5134800000000003E-2</v>
      </c>
      <c r="G29">
        <v>4.2208099999999998E-2</v>
      </c>
      <c r="H29">
        <v>4.3615500000000001E-2</v>
      </c>
    </row>
    <row r="30" spans="1:8" x14ac:dyDescent="0.55000000000000004">
      <c r="A30" s="16" t="s">
        <v>24</v>
      </c>
      <c r="B30" s="11"/>
      <c r="C30" s="11"/>
      <c r="D30" s="11"/>
    </row>
    <row r="31" spans="1:8" x14ac:dyDescent="0.55000000000000004">
      <c r="A31" s="18" t="s">
        <v>25</v>
      </c>
      <c r="B31" s="11" t="str">
        <f t="shared" ref="B31:D34" si="4">TEXT(100*F31,"#0")</f>
        <v>6</v>
      </c>
      <c r="C31" s="11" t="str">
        <f t="shared" si="4"/>
        <v>9</v>
      </c>
      <c r="D31" s="11" t="str">
        <f t="shared" si="4"/>
        <v>8</v>
      </c>
      <c r="F31">
        <v>6.4471100000000003E-2</v>
      </c>
      <c r="G31">
        <v>8.51412E-2</v>
      </c>
      <c r="H31">
        <v>7.5201199999999996E-2</v>
      </c>
    </row>
    <row r="32" spans="1:8" x14ac:dyDescent="0.55000000000000004">
      <c r="A32" s="18" t="s">
        <v>26</v>
      </c>
      <c r="B32" s="11" t="str">
        <f t="shared" si="4"/>
        <v>13</v>
      </c>
      <c r="C32" s="11" t="str">
        <f t="shared" si="4"/>
        <v>13</v>
      </c>
      <c r="D32" s="11" t="str">
        <f t="shared" si="4"/>
        <v>13</v>
      </c>
      <c r="F32">
        <v>0.1315656</v>
      </c>
      <c r="G32">
        <v>0.1308474</v>
      </c>
      <c r="H32">
        <v>0.1311928</v>
      </c>
    </row>
    <row r="33" spans="1:8" x14ac:dyDescent="0.55000000000000004">
      <c r="A33" s="18" t="s">
        <v>27</v>
      </c>
      <c r="B33" s="11" t="str">
        <f t="shared" si="4"/>
        <v>22</v>
      </c>
      <c r="C33" s="11" t="str">
        <f t="shared" si="4"/>
        <v>23</v>
      </c>
      <c r="D33" s="11" t="str">
        <f t="shared" si="4"/>
        <v>22</v>
      </c>
      <c r="F33">
        <v>0.2190616</v>
      </c>
      <c r="G33">
        <v>0.22795989999999999</v>
      </c>
      <c r="H33">
        <v>0.22368070000000001</v>
      </c>
    </row>
    <row r="34" spans="1:8" x14ac:dyDescent="0.55000000000000004">
      <c r="A34" s="18" t="s">
        <v>28</v>
      </c>
      <c r="B34" s="11" t="str">
        <f t="shared" si="4"/>
        <v>58</v>
      </c>
      <c r="C34" s="11" t="str">
        <f t="shared" si="4"/>
        <v>56</v>
      </c>
      <c r="D34" s="11" t="str">
        <f t="shared" si="4"/>
        <v>57</v>
      </c>
      <c r="F34">
        <v>0.58490169999999997</v>
      </c>
      <c r="G34">
        <v>0.55605150000000003</v>
      </c>
      <c r="H34">
        <v>0.56992529999999997</v>
      </c>
    </row>
    <row r="35" spans="1:8" x14ac:dyDescent="0.55000000000000004">
      <c r="A35" s="13" t="s">
        <v>29</v>
      </c>
      <c r="B35" s="7"/>
      <c r="C35" s="7"/>
      <c r="D35" s="7"/>
    </row>
    <row r="36" spans="1:8" x14ac:dyDescent="0.55000000000000004">
      <c r="A36" s="12" t="s">
        <v>30</v>
      </c>
      <c r="B36" s="11" t="str">
        <f t="shared" ref="B36:D37" si="5">TEXT(100*F36,"#0")</f>
        <v>27</v>
      </c>
      <c r="C36" s="11" t="str">
        <f t="shared" si="5"/>
        <v>30</v>
      </c>
      <c r="D36" s="11" t="str">
        <f t="shared" si="5"/>
        <v>29</v>
      </c>
      <c r="F36">
        <v>0.26984279999999999</v>
      </c>
      <c r="G36">
        <v>0.30013869999999998</v>
      </c>
      <c r="H36">
        <v>0.28556969999999998</v>
      </c>
    </row>
    <row r="37" spans="1:8" x14ac:dyDescent="0.55000000000000004">
      <c r="A37" s="12" t="s">
        <v>31</v>
      </c>
      <c r="B37" s="11" t="str">
        <f t="shared" si="5"/>
        <v>73</v>
      </c>
      <c r="C37" s="11" t="str">
        <f t="shared" si="5"/>
        <v>70</v>
      </c>
      <c r="D37" s="11" t="str">
        <f t="shared" si="5"/>
        <v>71</v>
      </c>
      <c r="F37">
        <v>0.73015719999999995</v>
      </c>
      <c r="G37">
        <v>0.69986130000000002</v>
      </c>
      <c r="H37">
        <v>0.71443029999999996</v>
      </c>
    </row>
    <row r="38" spans="1:8" x14ac:dyDescent="0.55000000000000004">
      <c r="A38" s="13" t="s">
        <v>32</v>
      </c>
      <c r="B38" s="7"/>
      <c r="C38" s="7"/>
      <c r="D38" s="7"/>
    </row>
    <row r="39" spans="1:8" x14ac:dyDescent="0.55000000000000004">
      <c r="A39" s="12" t="s">
        <v>33</v>
      </c>
      <c r="B39" s="11" t="str">
        <f t="shared" ref="B39:D42" si="6">TEXT(100*F39,"#0")</f>
        <v>73</v>
      </c>
      <c r="C39" s="11" t="str">
        <f t="shared" si="6"/>
        <v>72</v>
      </c>
      <c r="D39" s="11" t="str">
        <f t="shared" si="6"/>
        <v>73</v>
      </c>
      <c r="F39">
        <v>0.73311930000000003</v>
      </c>
      <c r="G39">
        <v>0.72481810000000002</v>
      </c>
      <c r="H39">
        <v>0.72881010000000002</v>
      </c>
    </row>
    <row r="40" spans="1:8" x14ac:dyDescent="0.55000000000000004">
      <c r="A40" s="12" t="s">
        <v>34</v>
      </c>
      <c r="B40" s="11" t="str">
        <f t="shared" si="6"/>
        <v>15</v>
      </c>
      <c r="C40" s="11" t="str">
        <f t="shared" si="6"/>
        <v>10</v>
      </c>
      <c r="D40" s="11" t="str">
        <f t="shared" si="6"/>
        <v>12</v>
      </c>
      <c r="F40">
        <v>0.14502590000000001</v>
      </c>
      <c r="G40">
        <v>9.5705100000000001E-2</v>
      </c>
      <c r="H40">
        <v>0.119423</v>
      </c>
    </row>
    <row r="41" spans="1:8" x14ac:dyDescent="0.55000000000000004">
      <c r="A41" s="12" t="s">
        <v>35</v>
      </c>
      <c r="B41" s="11" t="str">
        <f t="shared" si="6"/>
        <v>4</v>
      </c>
      <c r="C41" s="11" t="str">
        <f t="shared" si="6"/>
        <v>5</v>
      </c>
      <c r="D41" s="11" t="str">
        <f t="shared" si="6"/>
        <v>5</v>
      </c>
      <c r="F41">
        <v>4.0340899999999999E-2</v>
      </c>
      <c r="G41">
        <v>5.4297600000000001E-2</v>
      </c>
      <c r="H41">
        <v>4.7586000000000003E-2</v>
      </c>
    </row>
    <row r="42" spans="1:8" x14ac:dyDescent="0.55000000000000004">
      <c r="A42" s="12" t="s">
        <v>36</v>
      </c>
      <c r="B42" s="11" t="str">
        <f t="shared" si="6"/>
        <v>8</v>
      </c>
      <c r="C42" s="11" t="str">
        <f t="shared" si="6"/>
        <v>13</v>
      </c>
      <c r="D42" s="11" t="str">
        <f t="shared" si="6"/>
        <v>10</v>
      </c>
      <c r="F42">
        <v>8.15139E-2</v>
      </c>
      <c r="G42">
        <v>0.12517919999999999</v>
      </c>
      <c r="H42">
        <v>0.10418090000000001</v>
      </c>
    </row>
  </sheetData>
  <mergeCells count="7">
    <mergeCell ref="A23:A24"/>
    <mergeCell ref="A1:D2"/>
    <mergeCell ref="B4:B6"/>
    <mergeCell ref="C4:C6"/>
    <mergeCell ref="D4:D6"/>
    <mergeCell ref="A19:A20"/>
    <mergeCell ref="A21:A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48CD-6CFD-42E2-BD8F-BB10E4CD5178}">
  <dimension ref="A1:H30"/>
  <sheetViews>
    <sheetView showGridLines="0" workbookViewId="0">
      <selection sqref="A1:D3"/>
    </sheetView>
  </sheetViews>
  <sheetFormatPr defaultRowHeight="14.4" x14ac:dyDescent="0.55000000000000004"/>
  <cols>
    <col min="1" max="1" width="27.7890625" customWidth="1"/>
    <col min="2" max="4" width="18.68359375" customWidth="1"/>
    <col min="5" max="5" width="8.83984375" style="4"/>
  </cols>
  <sheetData>
    <row r="1" spans="1:8" ht="14.55" customHeight="1" x14ac:dyDescent="0.55000000000000004">
      <c r="A1" s="1" t="s">
        <v>37</v>
      </c>
      <c r="B1" s="1"/>
      <c r="C1" s="1"/>
      <c r="D1" s="1"/>
    </row>
    <row r="2" spans="1:8" ht="14.4" customHeight="1" x14ac:dyDescent="0.55000000000000004">
      <c r="A2" s="1"/>
      <c r="B2" s="1"/>
      <c r="C2" s="1"/>
      <c r="D2" s="1"/>
    </row>
    <row r="3" spans="1:8" ht="14.4" customHeight="1" x14ac:dyDescent="0.55000000000000004">
      <c r="A3" s="1"/>
      <c r="B3" s="1"/>
      <c r="C3" s="1"/>
      <c r="D3" s="1"/>
    </row>
    <row r="4" spans="1:8" ht="14.4" customHeight="1" thickBot="1" x14ac:dyDescent="0.6"/>
    <row r="5" spans="1:8" ht="14.4" customHeight="1" thickTop="1" x14ac:dyDescent="0.55000000000000004">
      <c r="A5" s="5"/>
      <c r="B5" s="6" t="s">
        <v>1</v>
      </c>
      <c r="C5" s="6" t="s">
        <v>2</v>
      </c>
      <c r="D5" s="6" t="s">
        <v>3</v>
      </c>
    </row>
    <row r="6" spans="1:8" x14ac:dyDescent="0.55000000000000004">
      <c r="A6" s="7"/>
      <c r="B6" s="8"/>
      <c r="C6" s="8"/>
      <c r="D6" s="8"/>
    </row>
    <row r="7" spans="1:8" ht="14.7" thickBot="1" x14ac:dyDescent="0.6">
      <c r="A7" s="9"/>
      <c r="B7" s="10"/>
      <c r="C7" s="10"/>
      <c r="D7" s="10"/>
    </row>
    <row r="8" spans="1:8" ht="14.7" thickTop="1" x14ac:dyDescent="0.55000000000000004">
      <c r="A8" s="13" t="s">
        <v>38</v>
      </c>
      <c r="B8" s="19"/>
      <c r="C8" s="19"/>
      <c r="D8" s="19"/>
    </row>
    <row r="9" spans="1:8" x14ac:dyDescent="0.55000000000000004">
      <c r="A9" s="12" t="s">
        <v>39</v>
      </c>
      <c r="B9" s="11" t="str">
        <f t="shared" ref="B9:D11" si="0">TEXT(100*F9,"#0")</f>
        <v>26</v>
      </c>
      <c r="C9" s="11" t="str">
        <f t="shared" si="0"/>
        <v>34</v>
      </c>
      <c r="D9" s="11" t="str">
        <f t="shared" si="0"/>
        <v>30</v>
      </c>
      <c r="F9">
        <v>0.25579750000000001</v>
      </c>
      <c r="G9">
        <v>0.33600600000000003</v>
      </c>
      <c r="H9">
        <v>0.29743439999999999</v>
      </c>
    </row>
    <row r="10" spans="1:8" x14ac:dyDescent="0.55000000000000004">
      <c r="A10" s="12" t="s">
        <v>40</v>
      </c>
      <c r="B10" s="11" t="str">
        <f t="shared" si="0"/>
        <v>36</v>
      </c>
      <c r="C10" s="11" t="str">
        <f t="shared" si="0"/>
        <v>38</v>
      </c>
      <c r="D10" s="11" t="str">
        <f t="shared" si="0"/>
        <v>37</v>
      </c>
      <c r="F10">
        <v>0.36038320000000001</v>
      </c>
      <c r="G10">
        <v>0.38282949999999999</v>
      </c>
      <c r="H10">
        <v>0.37203530000000001</v>
      </c>
    </row>
    <row r="11" spans="1:8" x14ac:dyDescent="0.55000000000000004">
      <c r="A11" s="12" t="s">
        <v>41</v>
      </c>
      <c r="B11" s="11" t="str">
        <f t="shared" si="0"/>
        <v>38</v>
      </c>
      <c r="C11" s="11" t="str">
        <f t="shared" si="0"/>
        <v>28</v>
      </c>
      <c r="D11" s="11" t="str">
        <f t="shared" si="0"/>
        <v>33</v>
      </c>
      <c r="F11">
        <v>0.38381929999999997</v>
      </c>
      <c r="G11">
        <v>0.28116449999999998</v>
      </c>
      <c r="H11">
        <v>0.3305303</v>
      </c>
    </row>
    <row r="12" spans="1:8" x14ac:dyDescent="0.55000000000000004">
      <c r="A12" s="13" t="s">
        <v>42</v>
      </c>
      <c r="B12" s="11"/>
      <c r="C12" s="11"/>
      <c r="D12" s="11"/>
    </row>
    <row r="13" spans="1:8" x14ac:dyDescent="0.55000000000000004">
      <c r="A13" s="15" t="s">
        <v>43</v>
      </c>
      <c r="B13" s="7"/>
      <c r="C13" s="7"/>
      <c r="D13" s="7"/>
    </row>
    <row r="14" spans="1:8" ht="14.4" customHeight="1" x14ac:dyDescent="0.55000000000000004">
      <c r="A14" s="15"/>
      <c r="B14" s="11" t="str">
        <f t="shared" ref="B14:D15" si="1">TEXT(F14,"0.0")</f>
        <v>3.2</v>
      </c>
      <c r="C14" s="11" t="str">
        <f t="shared" si="1"/>
        <v>3.0</v>
      </c>
      <c r="D14" s="11" t="str">
        <f t="shared" si="1"/>
        <v>3.1</v>
      </c>
      <c r="F14">
        <v>3.2291780000000001</v>
      </c>
      <c r="G14">
        <v>3.0130170000000001</v>
      </c>
      <c r="H14">
        <v>3.1150980000000001</v>
      </c>
    </row>
    <row r="15" spans="1:8" x14ac:dyDescent="0.55000000000000004">
      <c r="A15" s="12" t="s">
        <v>44</v>
      </c>
      <c r="B15" s="11" t="str">
        <f t="shared" si="1"/>
        <v>2.6</v>
      </c>
      <c r="C15" s="11" t="str">
        <f t="shared" si="1"/>
        <v>2.3</v>
      </c>
      <c r="D15" s="11" t="str">
        <f t="shared" si="1"/>
        <v>2.4</v>
      </c>
      <c r="F15">
        <v>2.6226569999999998</v>
      </c>
      <c r="G15">
        <v>2.281596</v>
      </c>
      <c r="H15">
        <v>2.4456090000000001</v>
      </c>
    </row>
    <row r="16" spans="1:8" x14ac:dyDescent="0.55000000000000004">
      <c r="A16" s="13" t="s">
        <v>45</v>
      </c>
      <c r="B16" s="7"/>
      <c r="C16" s="7"/>
      <c r="D16" s="7"/>
    </row>
    <row r="17" spans="1:8" x14ac:dyDescent="0.55000000000000004">
      <c r="A17" s="12" t="s">
        <v>46</v>
      </c>
      <c r="B17" s="11" t="str">
        <f t="shared" ref="B17:D19" si="2">TEXT(100*F17,"#0")</f>
        <v>33</v>
      </c>
      <c r="C17" s="11" t="str">
        <f t="shared" si="2"/>
        <v>27</v>
      </c>
      <c r="D17" s="11" t="str">
        <f t="shared" si="2"/>
        <v>30</v>
      </c>
      <c r="F17">
        <v>0.3323545</v>
      </c>
      <c r="G17">
        <v>0.26576090000000002</v>
      </c>
      <c r="H17">
        <v>0.29778520000000003</v>
      </c>
    </row>
    <row r="18" spans="1:8" x14ac:dyDescent="0.55000000000000004">
      <c r="A18" s="12" t="s">
        <v>47</v>
      </c>
      <c r="B18" s="11" t="str">
        <f t="shared" si="2"/>
        <v>14</v>
      </c>
      <c r="C18" s="11" t="str">
        <f t="shared" si="2"/>
        <v>17</v>
      </c>
      <c r="D18" s="11" t="str">
        <f t="shared" si="2"/>
        <v>16</v>
      </c>
      <c r="F18">
        <v>0.14081740000000001</v>
      </c>
      <c r="G18">
        <v>0.17041519999999999</v>
      </c>
      <c r="H18">
        <v>0.15618190000000001</v>
      </c>
    </row>
    <row r="19" spans="1:8" x14ac:dyDescent="0.55000000000000004">
      <c r="A19" s="12" t="s">
        <v>48</v>
      </c>
      <c r="B19" s="11" t="str">
        <f t="shared" si="2"/>
        <v>53</v>
      </c>
      <c r="C19" s="11" t="str">
        <f t="shared" si="2"/>
        <v>56</v>
      </c>
      <c r="D19" s="11" t="str">
        <f t="shared" si="2"/>
        <v>55</v>
      </c>
      <c r="F19">
        <v>0.52682810000000002</v>
      </c>
      <c r="G19">
        <v>0.56382390000000004</v>
      </c>
      <c r="H19">
        <v>0.54603290000000004</v>
      </c>
    </row>
    <row r="20" spans="1:8" x14ac:dyDescent="0.55000000000000004">
      <c r="A20" s="13" t="s">
        <v>49</v>
      </c>
      <c r="B20" s="7"/>
      <c r="C20" s="7"/>
      <c r="D20" s="7"/>
    </row>
    <row r="21" spans="1:8" x14ac:dyDescent="0.55000000000000004">
      <c r="A21" s="12" t="s">
        <v>50</v>
      </c>
      <c r="B21" s="11" t="str">
        <f t="shared" ref="B21:D22" si="3">TEXT(100*F21,"#0")</f>
        <v>26</v>
      </c>
      <c r="C21" s="11" t="str">
        <f t="shared" si="3"/>
        <v>26</v>
      </c>
      <c r="D21" s="11" t="str">
        <f t="shared" si="3"/>
        <v>26</v>
      </c>
      <c r="F21">
        <v>0.25965129999999997</v>
      </c>
      <c r="G21">
        <v>0.26349240000000002</v>
      </c>
      <c r="H21">
        <v>0.26388810000000001</v>
      </c>
    </row>
    <row r="22" spans="1:8" x14ac:dyDescent="0.55000000000000004">
      <c r="A22" s="12" t="s">
        <v>51</v>
      </c>
      <c r="B22" s="11" t="str">
        <f t="shared" si="3"/>
        <v>74</v>
      </c>
      <c r="C22" s="11" t="str">
        <f t="shared" si="3"/>
        <v>74</v>
      </c>
      <c r="D22" s="11" t="str">
        <f t="shared" si="3"/>
        <v>74</v>
      </c>
      <c r="F22">
        <v>0.74034869999999997</v>
      </c>
      <c r="G22">
        <v>0.73650760000000004</v>
      </c>
      <c r="H22">
        <v>0.73611190000000004</v>
      </c>
    </row>
    <row r="23" spans="1:8" x14ac:dyDescent="0.55000000000000004">
      <c r="A23" s="13" t="s">
        <v>52</v>
      </c>
      <c r="B23" s="20" t="str">
        <f>TEXT(F23,"$##,###")</f>
        <v>$29,887</v>
      </c>
      <c r="C23" s="20" t="str">
        <f>TEXT(G23,"$##,###")</f>
        <v>$34,437</v>
      </c>
      <c r="D23" s="20" t="str">
        <f>TEXT(H23,"$##,###")</f>
        <v>$32,249</v>
      </c>
      <c r="F23">
        <v>29887.279999999999</v>
      </c>
      <c r="G23">
        <v>34437.360000000001</v>
      </c>
      <c r="H23">
        <v>32249.26</v>
      </c>
    </row>
    <row r="24" spans="1:8" x14ac:dyDescent="0.55000000000000004">
      <c r="A24" s="13" t="s">
        <v>53</v>
      </c>
      <c r="B24" s="7"/>
      <c r="C24" s="7"/>
      <c r="D24" s="7"/>
    </row>
    <row r="25" spans="1:8" x14ac:dyDescent="0.55000000000000004">
      <c r="A25" s="12" t="s">
        <v>54</v>
      </c>
      <c r="B25" s="11" t="str">
        <f>TEXT(100*F25,"#0")</f>
        <v>82</v>
      </c>
      <c r="C25" s="11" t="str">
        <f>TEXT(100*G25,"#0")</f>
        <v>83</v>
      </c>
      <c r="D25" s="11" t="str">
        <f>TEXT(100*H25,"#0")</f>
        <v>82</v>
      </c>
      <c r="F25">
        <v>0.81505269999999996</v>
      </c>
      <c r="G25">
        <v>0.82853889999999997</v>
      </c>
      <c r="H25">
        <v>0.8202083</v>
      </c>
    </row>
    <row r="26" spans="1:8" x14ac:dyDescent="0.55000000000000004">
      <c r="A26" s="15" t="s">
        <v>55</v>
      </c>
      <c r="B26" s="11"/>
      <c r="C26" s="11"/>
      <c r="D26" s="11"/>
    </row>
    <row r="27" spans="1:8" ht="14.7" thickBot="1" x14ac:dyDescent="0.6">
      <c r="A27" s="21"/>
      <c r="B27" s="22" t="str">
        <f>TEXT(100*F27,"#0")</f>
        <v>18</v>
      </c>
      <c r="C27" s="22" t="str">
        <f>TEXT(100*G27,"#0")</f>
        <v>17</v>
      </c>
      <c r="D27" s="22" t="str">
        <f>TEXT(100*H27,"#0")</f>
        <v>18</v>
      </c>
      <c r="F27">
        <v>0.18494730000000001</v>
      </c>
      <c r="G27">
        <v>0.17146110000000001</v>
      </c>
      <c r="H27">
        <v>0.1797917</v>
      </c>
    </row>
    <row r="28" spans="1:8" ht="4.95" customHeight="1" thickTop="1" x14ac:dyDescent="0.55000000000000004"/>
    <row r="29" spans="1:8" ht="14.55" customHeight="1" x14ac:dyDescent="0.55000000000000004">
      <c r="A29" s="23" t="s">
        <v>56</v>
      </c>
      <c r="B29" s="23"/>
      <c r="C29" s="23"/>
      <c r="D29" s="23"/>
    </row>
    <row r="30" spans="1:8" x14ac:dyDescent="0.55000000000000004">
      <c r="A30" s="23"/>
      <c r="B30" s="23"/>
      <c r="C30" s="23"/>
      <c r="D30" s="23"/>
    </row>
  </sheetData>
  <mergeCells count="7">
    <mergeCell ref="A29:D30"/>
    <mergeCell ref="A1:D3"/>
    <mergeCell ref="B5:B7"/>
    <mergeCell ref="C5:C7"/>
    <mergeCell ref="D5:D7"/>
    <mergeCell ref="A13:A14"/>
    <mergeCell ref="A26:A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1 (Cont.)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2021-08-25T16:54:37Z</dcterms:created>
  <dcterms:modified xsi:type="dcterms:W3CDTF">2021-08-25T17:01:25Z</dcterms:modified>
</cp:coreProperties>
</file>