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table\"/>
    </mc:Choice>
  </mc:AlternateContent>
  <bookViews>
    <workbookView xWindow="0" yWindow="0" windowWidth="28770" windowHeight="123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6" i="1"/>
  <c r="I17" i="1"/>
  <c r="I18" i="1"/>
  <c r="I19" i="1"/>
  <c r="I20" i="1"/>
  <c r="I3" i="1"/>
  <c r="H4" i="1"/>
  <c r="I4" i="1" s="1"/>
  <c r="H5" i="1"/>
  <c r="I5" i="1" s="1"/>
  <c r="H6" i="1"/>
  <c r="I6" i="1" s="1"/>
  <c r="H7" i="1"/>
  <c r="I7" i="1" s="1"/>
  <c r="H8" i="1"/>
  <c r="H9" i="1"/>
  <c r="H10" i="1"/>
  <c r="H11" i="1"/>
  <c r="H12" i="1"/>
  <c r="H13" i="1"/>
  <c r="I13" i="1" s="1"/>
  <c r="H14" i="1"/>
  <c r="I14" i="1" s="1"/>
  <c r="H15" i="1"/>
  <c r="I15" i="1" s="1"/>
  <c r="H16" i="1"/>
  <c r="H17" i="1"/>
  <c r="H18" i="1"/>
  <c r="H19" i="1"/>
  <c r="H20" i="1"/>
  <c r="H21" i="1"/>
  <c r="I21" i="1" s="1"/>
  <c r="H22" i="1"/>
  <c r="I22" i="1" s="1"/>
  <c r="H23" i="1"/>
  <c r="I23" i="1" s="1"/>
  <c r="H3" i="1"/>
  <c r="F30" i="1"/>
  <c r="F31" i="1"/>
  <c r="F51" i="1"/>
  <c r="F61" i="1" s="1"/>
  <c r="F32" i="1"/>
  <c r="F33" i="1"/>
  <c r="F56" i="1"/>
  <c r="F62" i="1" s="1"/>
  <c r="F34" i="1"/>
  <c r="F35" i="1"/>
  <c r="F36" i="1"/>
  <c r="F57" i="1"/>
  <c r="F37" i="1"/>
  <c r="F38" i="1"/>
  <c r="F39" i="1"/>
  <c r="F40" i="1"/>
  <c r="F41" i="1"/>
  <c r="F42" i="1"/>
  <c r="F43" i="1"/>
  <c r="F44" i="1"/>
  <c r="F58" i="1"/>
  <c r="F45" i="1"/>
  <c r="F46" i="1"/>
  <c r="F47" i="1"/>
  <c r="F52" i="1"/>
  <c r="F48" i="1"/>
  <c r="F49" i="1"/>
  <c r="F53" i="1"/>
  <c r="F54" i="1"/>
  <c r="F55" i="1"/>
  <c r="F29" i="1"/>
  <c r="F6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I25" i="1" l="1"/>
  <c r="F60" i="1"/>
  <c r="F25" i="1"/>
</calcChain>
</file>

<file path=xl/sharedStrings.xml><?xml version="1.0" encoding="utf-8"?>
<sst xmlns="http://schemas.openxmlformats.org/spreadsheetml/2006/main" count="184" uniqueCount="80">
  <si>
    <t>SMD RGB LEDs</t>
  </si>
  <si>
    <t>Arduino Pro 328</t>
  </si>
  <si>
    <t>SX1509 I/O expander</t>
  </si>
  <si>
    <t>FTDI breakout</t>
  </si>
  <si>
    <t>Arduino Pro Mini 328</t>
  </si>
  <si>
    <t>10K resistor</t>
  </si>
  <si>
    <t>12 button keypad</t>
  </si>
  <si>
    <t>Shift register</t>
  </si>
  <si>
    <t>IR led/phototransistor</t>
  </si>
  <si>
    <t>LM358 Op-amp</t>
  </si>
  <si>
    <t>10K trimpot</t>
  </si>
  <si>
    <t>3.3V voltage regulator</t>
  </si>
  <si>
    <t>COM-10866</t>
  </si>
  <si>
    <t>DEV-10915</t>
  </si>
  <si>
    <t>BOB-11502</t>
  </si>
  <si>
    <t>DEV-09716</t>
  </si>
  <si>
    <t>DEV-11113</t>
  </si>
  <si>
    <t>COM-11508</t>
  </si>
  <si>
    <t>COM-08653</t>
  </si>
  <si>
    <t>COM-00734</t>
  </si>
  <si>
    <t>SEN-00246</t>
  </si>
  <si>
    <t>COM-09456</t>
  </si>
  <si>
    <t>COM-09806</t>
  </si>
  <si>
    <t>COM-00526</t>
  </si>
  <si>
    <t>100 ohm resistor</t>
  </si>
  <si>
    <t>130 ohm resistor</t>
  </si>
  <si>
    <t>120 ohm resistor</t>
  </si>
  <si>
    <t>Sparkfun</t>
  </si>
  <si>
    <t>Amazon</t>
  </si>
  <si>
    <t>DC-DC buck converter</t>
  </si>
  <si>
    <t>Part:</t>
  </si>
  <si>
    <t>Vendor:</t>
  </si>
  <si>
    <t>Number:</t>
  </si>
  <si>
    <t>Quantity:</t>
  </si>
  <si>
    <t>Price per 1:</t>
  </si>
  <si>
    <t>Breakaway male headers</t>
  </si>
  <si>
    <t>PRT-00553</t>
  </si>
  <si>
    <t>0.1uf ceramic capacitor</t>
  </si>
  <si>
    <t>COM-08375</t>
  </si>
  <si>
    <t>Red switch DPDT</t>
  </si>
  <si>
    <t>http://www.amazon.com/gp/product/B00C5NEQQO/ref=oh_aui_detailpage_o00_s00?ie=UTF8&amp;psc=1</t>
  </si>
  <si>
    <t>http://www.amazon.com/gp/product/B00BVCCA90/ref=oh_aui_detailpage_o00_s00?ie=UTF8&amp;psc=1</t>
  </si>
  <si>
    <t>http://www.amazon.com/gp/product/B00DN6GCVY/ref=oh_aui_detailpage_o01_s00?ie=UTF8&amp;psc=1</t>
  </si>
  <si>
    <t>http://www.amazon.com/gp/product/B00GZBWWZO/ref=oh_aui_detailpage_o02_s00?ie=UTF8&amp;psc=1</t>
  </si>
  <si>
    <t>http://www.amazon.com/gp/product/B00IYX58UC/ref=oh_aui_detailpage_o01_s00?ie=UTF8&amp;psc=1</t>
  </si>
  <si>
    <t>10000 mAh battery pack</t>
  </si>
  <si>
    <t>http://www.amazon.com/gp/product/B00JM59JPG/ref=oh_aui_detailpage_o08_s00?ie=UTF8&amp;psc=1</t>
  </si>
  <si>
    <t>Wireless transceiver</t>
  </si>
  <si>
    <t>http://www.amazon.com/gp/product/B00E594ZX0/ref=oh_aui_detailpage_o09_s00?ie=UTF8&amp;psc=1</t>
  </si>
  <si>
    <t>Li-po protection circuit</t>
  </si>
  <si>
    <t>All-Battery</t>
  </si>
  <si>
    <t>http://www.all-battery.com/pcbfor74vli-ion1865018500batterypacks7a_12a_32065.aspx</t>
  </si>
  <si>
    <t>5000 mAh Li-po battery</t>
  </si>
  <si>
    <t>HobbyKing</t>
  </si>
  <si>
    <t>http://www.hobbyking.com/hobbyking/store/__8578__ZIPPY_Flightmax_5000mAh_2S1P_20C.html</t>
  </si>
  <si>
    <t>Li-po battery charger</t>
  </si>
  <si>
    <t>https://www.hobbyking.com/hobbyking/store/__63446__Turnigy_E3_Compact_2S_3S_Lipo_Charger_100_240v_US_Plug_US_Warehouse_.html</t>
  </si>
  <si>
    <t>4mm battery wire extender</t>
  </si>
  <si>
    <t>https://www.hobbyking.com/hobbyking/store/__43868__4mm_Male_Female_Bullet_Brushless_Motor_Extension_Lead_150mm_USA_warehouse_.html</t>
  </si>
  <si>
    <t>Round PCB</t>
  </si>
  <si>
    <t>RadioShack</t>
  </si>
  <si>
    <t>http://www.radioshack.com/product/index.jsp?productId=12516741</t>
  </si>
  <si>
    <t>Blue wire wrap</t>
  </si>
  <si>
    <t>Red wire wrap</t>
  </si>
  <si>
    <t>White wire wrap</t>
  </si>
  <si>
    <t>http://www.radioshack.com/product/index.jsp?productId=2062642</t>
  </si>
  <si>
    <t>http://www.radioshack.com/product/index.jsp?productId=2062640</t>
  </si>
  <si>
    <t>http://www.radioshack.com/product/index.jsp?productId=2062641</t>
  </si>
  <si>
    <t>Total:</t>
  </si>
  <si>
    <t>Parts:</t>
  </si>
  <si>
    <t>Misc:</t>
  </si>
  <si>
    <t>Waste:</t>
  </si>
  <si>
    <t>Approx. remaining:</t>
  </si>
  <si>
    <t>Building material</t>
  </si>
  <si>
    <t>Home Depot</t>
  </si>
  <si>
    <t>-</t>
  </si>
  <si>
    <t>Used in project</t>
  </si>
  <si>
    <t>Bought for the project</t>
  </si>
  <si>
    <t>Used for project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</si>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</sst>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 applyAlignment="1">
      <alignment horizontal="left"/>
    </xf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C9" sqref="C9"/>
    </sheetView>
  </sheetViews>
  <sheetFormatPr defaultRowHeight="15" x14ac:dyDescent="0.25"/>
  <cols>
    <col min="1" max="1" width="25.85546875" customWidth="1"/>
    <col min="2" max="2" width="21.28515625" customWidth="1"/>
    <col min="3" max="3" width="12.5703125" customWidth="1"/>
    <col min="4" max="4" width="10.5703125" customWidth="1"/>
    <col min="5" max="5" width="12.85546875" customWidth="1"/>
    <col min="8" max="8" width="18.28515625" customWidth="1"/>
  </cols>
  <sheetData>
    <row r="1" spans="1:9" x14ac:dyDescent="0.25">
      <c r="A1" s="9" t="s">
        <v>76</v>
      </c>
      <c r="B1" s="9"/>
      <c r="C1" s="9"/>
      <c r="D1" s="9"/>
      <c r="E1" s="9"/>
      <c r="F1" s="9"/>
    </row>
    <row r="2" spans="1:9" x14ac:dyDescent="0.25">
      <c r="A2" s="6" t="s">
        <v>30</v>
      </c>
      <c r="B2" s="6" t="s">
        <v>31</v>
      </c>
      <c r="C2" s="6" t="s">
        <v>32</v>
      </c>
      <c r="D2" s="6" t="s">
        <v>33</v>
      </c>
      <c r="E2" s="6" t="s">
        <v>34</v>
      </c>
      <c r="F2" s="6" t="s">
        <v>68</v>
      </c>
      <c r="H2" t="s">
        <v>72</v>
      </c>
    </row>
    <row r="3" spans="1:9" x14ac:dyDescent="0.25">
      <c r="A3" t="s">
        <v>0</v>
      </c>
      <c r="B3" t="s">
        <v>27</v>
      </c>
      <c r="C3" t="s">
        <v>12</v>
      </c>
      <c r="D3">
        <v>80</v>
      </c>
      <c r="E3">
        <v>0.4</v>
      </c>
      <c r="F3" s="1">
        <f>D3*E3</f>
        <v>32</v>
      </c>
      <c r="H3">
        <f>D29-D3</f>
        <v>20</v>
      </c>
      <c r="I3" s="1">
        <f>H3*E3</f>
        <v>8</v>
      </c>
    </row>
    <row r="4" spans="1:9" x14ac:dyDescent="0.25">
      <c r="A4" t="s">
        <v>1</v>
      </c>
      <c r="B4" t="s">
        <v>27</v>
      </c>
      <c r="C4" t="s">
        <v>13</v>
      </c>
      <c r="D4">
        <v>2</v>
      </c>
      <c r="E4">
        <v>14.95</v>
      </c>
      <c r="F4" s="1">
        <f t="shared" ref="F4:F23" si="0">D4*E4</f>
        <v>29.9</v>
      </c>
      <c r="H4">
        <f t="shared" ref="H4:H23" si="1">D30-D4</f>
        <v>0</v>
      </c>
      <c r="I4" s="1">
        <f t="shared" ref="I4:I23" si="2">H4*E4</f>
        <v>0</v>
      </c>
    </row>
    <row r="5" spans="1:9" x14ac:dyDescent="0.25">
      <c r="A5" t="s">
        <v>2</v>
      </c>
      <c r="B5" t="s">
        <v>27</v>
      </c>
      <c r="C5" t="s">
        <v>14</v>
      </c>
      <c r="D5">
        <v>2</v>
      </c>
      <c r="E5">
        <v>9.9499999999999993</v>
      </c>
      <c r="F5" s="1">
        <f t="shared" si="0"/>
        <v>19.899999999999999</v>
      </c>
      <c r="H5">
        <f t="shared" si="1"/>
        <v>0</v>
      </c>
      <c r="I5" s="1">
        <f t="shared" si="2"/>
        <v>0</v>
      </c>
    </row>
    <row r="6" spans="1:9" x14ac:dyDescent="0.25">
      <c r="A6" t="s">
        <v>4</v>
      </c>
      <c r="B6" t="s">
        <v>27</v>
      </c>
      <c r="C6" t="s">
        <v>16</v>
      </c>
      <c r="D6">
        <v>1</v>
      </c>
      <c r="E6">
        <v>9.9499999999999993</v>
      </c>
      <c r="F6" s="1">
        <f t="shared" si="0"/>
        <v>9.9499999999999993</v>
      </c>
      <c r="H6">
        <f t="shared" si="1"/>
        <v>0</v>
      </c>
      <c r="I6" s="1">
        <f t="shared" si="2"/>
        <v>0</v>
      </c>
    </row>
    <row r="7" spans="1:9" x14ac:dyDescent="0.25">
      <c r="A7" t="s">
        <v>5</v>
      </c>
      <c r="B7" t="s">
        <v>27</v>
      </c>
      <c r="C7" t="s">
        <v>17</v>
      </c>
      <c r="D7">
        <v>20</v>
      </c>
      <c r="E7">
        <v>4.7500000000000001E-2</v>
      </c>
      <c r="F7" s="1">
        <f t="shared" si="0"/>
        <v>0.95</v>
      </c>
      <c r="H7">
        <f t="shared" si="1"/>
        <v>0</v>
      </c>
      <c r="I7" s="1">
        <f t="shared" si="2"/>
        <v>0</v>
      </c>
    </row>
    <row r="8" spans="1:9" x14ac:dyDescent="0.25">
      <c r="A8" t="s">
        <v>6</v>
      </c>
      <c r="B8" t="s">
        <v>27</v>
      </c>
      <c r="C8" t="s">
        <v>18</v>
      </c>
      <c r="D8">
        <v>1</v>
      </c>
      <c r="E8">
        <v>3.95</v>
      </c>
      <c r="F8" s="1">
        <f t="shared" si="0"/>
        <v>3.95</v>
      </c>
      <c r="H8">
        <f t="shared" si="1"/>
        <v>0</v>
      </c>
      <c r="I8" s="1">
        <f t="shared" si="2"/>
        <v>0</v>
      </c>
    </row>
    <row r="9" spans="1:9" x14ac:dyDescent="0.25">
      <c r="A9" t="s">
        <v>7</v>
      </c>
      <c r="B9" t="s">
        <v>27</v>
      </c>
      <c r="C9" t="s">
        <v>19</v>
      </c>
      <c r="D9">
        <v>8</v>
      </c>
      <c r="E9">
        <v>2.0299999999999998</v>
      </c>
      <c r="F9" s="1">
        <f t="shared" si="0"/>
        <v>16.239999999999998</v>
      </c>
      <c r="H9">
        <f t="shared" si="1"/>
        <v>2</v>
      </c>
      <c r="I9" s="1">
        <f t="shared" si="2"/>
        <v>4.0599999999999996</v>
      </c>
    </row>
    <row r="10" spans="1:9" x14ac:dyDescent="0.25">
      <c r="A10" t="s">
        <v>8</v>
      </c>
      <c r="B10" t="s">
        <v>27</v>
      </c>
      <c r="C10" t="s">
        <v>20</v>
      </c>
      <c r="D10">
        <v>20</v>
      </c>
      <c r="E10">
        <v>0.86</v>
      </c>
      <c r="F10" s="1">
        <f t="shared" si="0"/>
        <v>17.2</v>
      </c>
      <c r="H10">
        <f t="shared" si="1"/>
        <v>2</v>
      </c>
      <c r="I10" s="1">
        <f t="shared" si="2"/>
        <v>1.72</v>
      </c>
    </row>
    <row r="11" spans="1:9" x14ac:dyDescent="0.25">
      <c r="A11" t="s">
        <v>9</v>
      </c>
      <c r="B11" t="s">
        <v>27</v>
      </c>
      <c r="C11" t="s">
        <v>21</v>
      </c>
      <c r="D11">
        <v>20</v>
      </c>
      <c r="E11">
        <v>0.86</v>
      </c>
      <c r="F11" s="1">
        <f t="shared" si="0"/>
        <v>17.2</v>
      </c>
      <c r="H11">
        <f t="shared" si="1"/>
        <v>2</v>
      </c>
      <c r="I11" s="1">
        <f t="shared" si="2"/>
        <v>1.72</v>
      </c>
    </row>
    <row r="12" spans="1:9" x14ac:dyDescent="0.25">
      <c r="A12" t="s">
        <v>10</v>
      </c>
      <c r="B12" t="s">
        <v>27</v>
      </c>
      <c r="C12" t="s">
        <v>22</v>
      </c>
      <c r="D12">
        <v>20</v>
      </c>
      <c r="E12">
        <v>0.86</v>
      </c>
      <c r="F12" s="1">
        <f t="shared" si="0"/>
        <v>17.2</v>
      </c>
      <c r="H12">
        <f t="shared" si="1"/>
        <v>2</v>
      </c>
      <c r="I12" s="1">
        <f t="shared" si="2"/>
        <v>1.72</v>
      </c>
    </row>
    <row r="13" spans="1:9" x14ac:dyDescent="0.25">
      <c r="A13" t="s">
        <v>11</v>
      </c>
      <c r="B13" t="s">
        <v>27</v>
      </c>
      <c r="C13" t="s">
        <v>23</v>
      </c>
      <c r="D13">
        <v>3</v>
      </c>
      <c r="E13">
        <v>1.95</v>
      </c>
      <c r="F13" s="1">
        <f t="shared" si="0"/>
        <v>5.85</v>
      </c>
      <c r="H13">
        <f t="shared" si="1"/>
        <v>1</v>
      </c>
      <c r="I13" s="1">
        <f t="shared" si="2"/>
        <v>1.95</v>
      </c>
    </row>
    <row r="14" spans="1:9" x14ac:dyDescent="0.25">
      <c r="A14" t="s">
        <v>24</v>
      </c>
      <c r="B14" t="s">
        <v>28</v>
      </c>
      <c r="C14" t="s">
        <v>41</v>
      </c>
      <c r="D14">
        <v>160</v>
      </c>
      <c r="E14">
        <v>4.4900000000000002E-2</v>
      </c>
      <c r="F14" s="1">
        <f t="shared" si="0"/>
        <v>7.1840000000000002</v>
      </c>
      <c r="H14">
        <f t="shared" si="1"/>
        <v>40</v>
      </c>
      <c r="I14" s="1">
        <f t="shared" si="2"/>
        <v>1.796</v>
      </c>
    </row>
    <row r="15" spans="1:9" x14ac:dyDescent="0.25">
      <c r="A15" t="s">
        <v>25</v>
      </c>
      <c r="B15" t="s">
        <v>28</v>
      </c>
      <c r="C15" t="s">
        <v>40</v>
      </c>
      <c r="D15">
        <v>80</v>
      </c>
      <c r="E15">
        <v>5.9900000000000002E-2</v>
      </c>
      <c r="F15" s="1">
        <f t="shared" si="0"/>
        <v>4.7919999999999998</v>
      </c>
      <c r="H15">
        <f t="shared" si="1"/>
        <v>120</v>
      </c>
      <c r="I15" s="1">
        <f t="shared" si="2"/>
        <v>7.1880000000000006</v>
      </c>
    </row>
    <row r="16" spans="1:9" x14ac:dyDescent="0.25">
      <c r="A16" t="s">
        <v>26</v>
      </c>
      <c r="B16" t="s">
        <v>28</v>
      </c>
      <c r="C16" t="s">
        <v>44</v>
      </c>
      <c r="D16">
        <v>20</v>
      </c>
      <c r="E16">
        <v>4.4900000000000002E-2</v>
      </c>
      <c r="F16" s="1">
        <f t="shared" si="0"/>
        <v>0.89800000000000002</v>
      </c>
      <c r="H16">
        <f t="shared" si="1"/>
        <v>80</v>
      </c>
      <c r="I16" s="1">
        <f t="shared" si="2"/>
        <v>3.5920000000000001</v>
      </c>
    </row>
    <row r="17" spans="1:9" x14ac:dyDescent="0.25">
      <c r="A17" t="s">
        <v>29</v>
      </c>
      <c r="B17" t="s">
        <v>28</v>
      </c>
      <c r="C17" t="s">
        <v>43</v>
      </c>
      <c r="D17">
        <v>4</v>
      </c>
      <c r="E17">
        <v>7.99</v>
      </c>
      <c r="F17" s="1">
        <f t="shared" si="0"/>
        <v>31.96</v>
      </c>
      <c r="H17">
        <f t="shared" si="1"/>
        <v>0</v>
      </c>
      <c r="I17" s="1">
        <f t="shared" si="2"/>
        <v>0</v>
      </c>
    </row>
    <row r="18" spans="1:9" x14ac:dyDescent="0.25">
      <c r="A18" t="s">
        <v>39</v>
      </c>
      <c r="B18" t="s">
        <v>28</v>
      </c>
      <c r="C18" t="s">
        <v>42</v>
      </c>
      <c r="D18">
        <v>2</v>
      </c>
      <c r="E18">
        <v>1.3</v>
      </c>
      <c r="F18" s="1">
        <f t="shared" si="0"/>
        <v>2.6</v>
      </c>
      <c r="H18">
        <f t="shared" si="1"/>
        <v>3</v>
      </c>
      <c r="I18" s="1">
        <f t="shared" si="2"/>
        <v>3.9000000000000004</v>
      </c>
    </row>
    <row r="19" spans="1:9" x14ac:dyDescent="0.25">
      <c r="A19" t="s">
        <v>47</v>
      </c>
      <c r="B19" t="s">
        <v>28</v>
      </c>
      <c r="C19" t="s">
        <v>48</v>
      </c>
      <c r="D19">
        <v>3</v>
      </c>
      <c r="E19">
        <v>3.4750000000000001</v>
      </c>
      <c r="F19" s="1">
        <f t="shared" si="0"/>
        <v>10.425000000000001</v>
      </c>
      <c r="H19">
        <f t="shared" si="1"/>
        <v>1</v>
      </c>
      <c r="I19" s="1">
        <f t="shared" si="2"/>
        <v>3.4750000000000001</v>
      </c>
    </row>
    <row r="20" spans="1:9" x14ac:dyDescent="0.25">
      <c r="A20" t="s">
        <v>49</v>
      </c>
      <c r="B20" t="s">
        <v>50</v>
      </c>
      <c r="C20" t="s">
        <v>51</v>
      </c>
      <c r="D20">
        <v>4</v>
      </c>
      <c r="E20">
        <v>3.64</v>
      </c>
      <c r="F20" s="1">
        <f t="shared" si="0"/>
        <v>14.56</v>
      </c>
      <c r="H20">
        <f t="shared" si="1"/>
        <v>3</v>
      </c>
      <c r="I20" s="1">
        <f t="shared" si="2"/>
        <v>10.92</v>
      </c>
    </row>
    <row r="21" spans="1:9" x14ac:dyDescent="0.25">
      <c r="A21" t="s">
        <v>52</v>
      </c>
      <c r="B21" t="s">
        <v>53</v>
      </c>
      <c r="C21" t="s">
        <v>54</v>
      </c>
      <c r="D21">
        <v>4</v>
      </c>
      <c r="E21">
        <v>15.4</v>
      </c>
      <c r="F21" s="1">
        <f t="shared" si="0"/>
        <v>61.6</v>
      </c>
      <c r="H21">
        <f t="shared" si="1"/>
        <v>0</v>
      </c>
      <c r="I21" s="1">
        <f t="shared" si="2"/>
        <v>0</v>
      </c>
    </row>
    <row r="22" spans="1:9" x14ac:dyDescent="0.25">
      <c r="A22" t="s">
        <v>57</v>
      </c>
      <c r="B22" t="s">
        <v>53</v>
      </c>
      <c r="C22" t="s">
        <v>58</v>
      </c>
      <c r="D22">
        <v>4</v>
      </c>
      <c r="E22">
        <v>2.89</v>
      </c>
      <c r="F22" s="1">
        <f t="shared" si="0"/>
        <v>11.56</v>
      </c>
      <c r="H22">
        <f t="shared" si="1"/>
        <v>0</v>
      </c>
      <c r="I22" s="1">
        <f t="shared" si="2"/>
        <v>0</v>
      </c>
    </row>
    <row r="23" spans="1:9" x14ac:dyDescent="0.25">
      <c r="A23" t="s">
        <v>59</v>
      </c>
      <c r="B23" t="s">
        <v>60</v>
      </c>
      <c r="C23" t="s">
        <v>61</v>
      </c>
      <c r="D23">
        <v>20</v>
      </c>
      <c r="E23">
        <v>2.99</v>
      </c>
      <c r="F23" s="1">
        <f t="shared" si="0"/>
        <v>59.800000000000004</v>
      </c>
      <c r="H23">
        <f t="shared" si="1"/>
        <v>0</v>
      </c>
      <c r="I23" s="1">
        <f t="shared" si="2"/>
        <v>0</v>
      </c>
    </row>
    <row r="24" spans="1:9" x14ac:dyDescent="0.25">
      <c r="A24" s="5" t="s">
        <v>73</v>
      </c>
      <c r="B24" t="s">
        <v>74</v>
      </c>
      <c r="C24" t="s">
        <v>75</v>
      </c>
      <c r="D24" t="s">
        <v>75</v>
      </c>
      <c r="E24" t="s">
        <v>75</v>
      </c>
      <c r="F24" s="1">
        <v>126.68</v>
      </c>
      <c r="H24" t="s">
        <v>75</v>
      </c>
      <c r="I24" t="s">
        <v>75</v>
      </c>
    </row>
    <row r="25" spans="1:9" x14ac:dyDescent="0.25">
      <c r="F25" s="1">
        <f>SUM(F3:F24)</f>
        <v>502.399</v>
      </c>
      <c r="I25" s="1">
        <f>SUM(I3:I23)</f>
        <v>50.040999999999997</v>
      </c>
    </row>
    <row r="26" spans="1:9" x14ac:dyDescent="0.25">
      <c r="F26" s="1"/>
    </row>
    <row r="27" spans="1:9" x14ac:dyDescent="0.25">
      <c r="A27" s="9" t="s">
        <v>77</v>
      </c>
      <c r="B27" s="9"/>
      <c r="C27" s="9"/>
      <c r="D27" s="9"/>
      <c r="E27" s="9"/>
      <c r="F27" s="9"/>
    </row>
    <row r="28" spans="1:9" x14ac:dyDescent="0.25">
      <c r="A28" s="7" t="s">
        <v>30</v>
      </c>
      <c r="B28" s="7" t="s">
        <v>31</v>
      </c>
      <c r="C28" s="7" t="s">
        <v>32</v>
      </c>
      <c r="D28" s="7" t="s">
        <v>33</v>
      </c>
      <c r="E28" s="7" t="s">
        <v>34</v>
      </c>
      <c r="F28" s="7" t="s">
        <v>68</v>
      </c>
    </row>
    <row r="29" spans="1:9" x14ac:dyDescent="0.25">
      <c r="A29" s="2" t="s">
        <v>0</v>
      </c>
      <c r="B29" t="s">
        <v>27</v>
      </c>
      <c r="C29" t="s">
        <v>12</v>
      </c>
      <c r="D29">
        <v>100</v>
      </c>
      <c r="E29">
        <v>0.4</v>
      </c>
      <c r="F29" s="1">
        <f>D29*E29</f>
        <v>40</v>
      </c>
      <c r="H29" s="8" t="s">
        <v>76</v>
      </c>
    </row>
    <row r="30" spans="1:9" x14ac:dyDescent="0.25">
      <c r="A30" s="2" t="s">
        <v>1</v>
      </c>
      <c r="B30" t="s">
        <v>27</v>
      </c>
      <c r="C30" t="s">
        <v>13</v>
      </c>
      <c r="D30">
        <v>2</v>
      </c>
      <c r="E30">
        <v>14.95</v>
      </c>
      <c r="F30" s="1">
        <f t="shared" ref="F30:F55" si="3">D30*E30</f>
        <v>29.9</v>
      </c>
      <c r="H30" s="3" t="s">
        <v>78</v>
      </c>
    </row>
    <row r="31" spans="1:9" x14ac:dyDescent="0.25">
      <c r="A31" s="2" t="s">
        <v>2</v>
      </c>
      <c r="B31" t="s">
        <v>27</v>
      </c>
      <c r="C31" t="s">
        <v>14</v>
      </c>
      <c r="D31">
        <v>2</v>
      </c>
      <c r="E31">
        <v>9.9499999999999993</v>
      </c>
      <c r="F31" s="1">
        <f t="shared" si="3"/>
        <v>19.899999999999999</v>
      </c>
      <c r="H31" s="4" t="s">
        <v>79</v>
      </c>
    </row>
    <row r="32" spans="1:9" x14ac:dyDescent="0.25">
      <c r="A32" s="2" t="s">
        <v>4</v>
      </c>
      <c r="B32" t="s">
        <v>27</v>
      </c>
      <c r="C32" t="s">
        <v>16</v>
      </c>
      <c r="D32">
        <v>1</v>
      </c>
      <c r="E32">
        <v>9.9499999999999993</v>
      </c>
      <c r="F32" s="1">
        <f t="shared" si="3"/>
        <v>9.9499999999999993</v>
      </c>
    </row>
    <row r="33" spans="1:6" x14ac:dyDescent="0.25">
      <c r="A33" s="2" t="s">
        <v>5</v>
      </c>
      <c r="B33" t="s">
        <v>27</v>
      </c>
      <c r="C33" t="s">
        <v>17</v>
      </c>
      <c r="D33">
        <v>20</v>
      </c>
      <c r="E33">
        <v>4.7500000000000001E-2</v>
      </c>
      <c r="F33" s="1">
        <f t="shared" si="3"/>
        <v>0.95</v>
      </c>
    </row>
    <row r="34" spans="1:6" x14ac:dyDescent="0.25">
      <c r="A34" s="2" t="s">
        <v>6</v>
      </c>
      <c r="B34" t="s">
        <v>27</v>
      </c>
      <c r="C34" t="s">
        <v>18</v>
      </c>
      <c r="D34">
        <v>1</v>
      </c>
      <c r="E34">
        <v>3.95</v>
      </c>
      <c r="F34" s="1">
        <f t="shared" si="3"/>
        <v>3.95</v>
      </c>
    </row>
    <row r="35" spans="1:6" x14ac:dyDescent="0.25">
      <c r="A35" s="2" t="s">
        <v>7</v>
      </c>
      <c r="B35" t="s">
        <v>27</v>
      </c>
      <c r="C35" t="s">
        <v>19</v>
      </c>
      <c r="D35">
        <v>10</v>
      </c>
      <c r="E35">
        <v>2.0299999999999998</v>
      </c>
      <c r="F35" s="1">
        <f t="shared" si="3"/>
        <v>20.299999999999997</v>
      </c>
    </row>
    <row r="36" spans="1:6" x14ac:dyDescent="0.25">
      <c r="A36" s="2" t="s">
        <v>8</v>
      </c>
      <c r="B36" t="s">
        <v>27</v>
      </c>
      <c r="C36" t="s">
        <v>20</v>
      </c>
      <c r="D36">
        <v>22</v>
      </c>
      <c r="E36">
        <v>0.86</v>
      </c>
      <c r="F36" s="1">
        <f t="shared" si="3"/>
        <v>18.919999999999998</v>
      </c>
    </row>
    <row r="37" spans="1:6" x14ac:dyDescent="0.25">
      <c r="A37" s="2" t="s">
        <v>9</v>
      </c>
      <c r="B37" t="s">
        <v>27</v>
      </c>
      <c r="C37" t="s">
        <v>21</v>
      </c>
      <c r="D37">
        <v>22</v>
      </c>
      <c r="E37">
        <v>0.86</v>
      </c>
      <c r="F37" s="1">
        <f t="shared" si="3"/>
        <v>18.919999999999998</v>
      </c>
    </row>
    <row r="38" spans="1:6" x14ac:dyDescent="0.25">
      <c r="A38" s="2" t="s">
        <v>10</v>
      </c>
      <c r="B38" t="s">
        <v>27</v>
      </c>
      <c r="C38" t="s">
        <v>22</v>
      </c>
      <c r="D38">
        <v>22</v>
      </c>
      <c r="E38">
        <v>0.86</v>
      </c>
      <c r="F38" s="1">
        <f t="shared" si="3"/>
        <v>18.919999999999998</v>
      </c>
    </row>
    <row r="39" spans="1:6" x14ac:dyDescent="0.25">
      <c r="A39" s="2" t="s">
        <v>11</v>
      </c>
      <c r="B39" t="s">
        <v>27</v>
      </c>
      <c r="C39" t="s">
        <v>23</v>
      </c>
      <c r="D39">
        <v>4</v>
      </c>
      <c r="E39">
        <v>1.95</v>
      </c>
      <c r="F39" s="1">
        <f t="shared" si="3"/>
        <v>7.8</v>
      </c>
    </row>
    <row r="40" spans="1:6" x14ac:dyDescent="0.25">
      <c r="A40" s="2" t="s">
        <v>24</v>
      </c>
      <c r="B40" t="s">
        <v>28</v>
      </c>
      <c r="C40" t="s">
        <v>41</v>
      </c>
      <c r="D40">
        <v>200</v>
      </c>
      <c r="E40">
        <v>4.4900000000000002E-2</v>
      </c>
      <c r="F40" s="1">
        <f t="shared" si="3"/>
        <v>8.98</v>
      </c>
    </row>
    <row r="41" spans="1:6" x14ac:dyDescent="0.25">
      <c r="A41" s="2" t="s">
        <v>25</v>
      </c>
      <c r="B41" t="s">
        <v>28</v>
      </c>
      <c r="C41" t="s">
        <v>40</v>
      </c>
      <c r="D41">
        <v>200</v>
      </c>
      <c r="E41">
        <v>5.9900000000000002E-2</v>
      </c>
      <c r="F41" s="1">
        <f t="shared" si="3"/>
        <v>11.98</v>
      </c>
    </row>
    <row r="42" spans="1:6" x14ac:dyDescent="0.25">
      <c r="A42" s="2" t="s">
        <v>26</v>
      </c>
      <c r="B42" t="s">
        <v>28</v>
      </c>
      <c r="C42" t="s">
        <v>44</v>
      </c>
      <c r="D42">
        <v>100</v>
      </c>
      <c r="E42">
        <v>4.4900000000000002E-2</v>
      </c>
      <c r="F42" s="1">
        <f t="shared" si="3"/>
        <v>4.49</v>
      </c>
    </row>
    <row r="43" spans="1:6" x14ac:dyDescent="0.25">
      <c r="A43" s="2" t="s">
        <v>29</v>
      </c>
      <c r="B43" t="s">
        <v>28</v>
      </c>
      <c r="C43" t="s">
        <v>43</v>
      </c>
      <c r="D43">
        <v>4</v>
      </c>
      <c r="E43">
        <v>7.99</v>
      </c>
      <c r="F43" s="1">
        <f t="shared" si="3"/>
        <v>31.96</v>
      </c>
    </row>
    <row r="44" spans="1:6" x14ac:dyDescent="0.25">
      <c r="A44" s="2" t="s">
        <v>39</v>
      </c>
      <c r="B44" t="s">
        <v>28</v>
      </c>
      <c r="C44" t="s">
        <v>42</v>
      </c>
      <c r="D44">
        <v>5</v>
      </c>
      <c r="E44">
        <v>1.3</v>
      </c>
      <c r="F44" s="1">
        <f t="shared" si="3"/>
        <v>6.5</v>
      </c>
    </row>
    <row r="45" spans="1:6" x14ac:dyDescent="0.25">
      <c r="A45" s="2" t="s">
        <v>47</v>
      </c>
      <c r="B45" t="s">
        <v>28</v>
      </c>
      <c r="C45" t="s">
        <v>48</v>
      </c>
      <c r="D45">
        <v>4</v>
      </c>
      <c r="E45">
        <v>3.4750000000000001</v>
      </c>
      <c r="F45" s="1">
        <f t="shared" si="3"/>
        <v>13.9</v>
      </c>
    </row>
    <row r="46" spans="1:6" x14ac:dyDescent="0.25">
      <c r="A46" s="2" t="s">
        <v>49</v>
      </c>
      <c r="B46" t="s">
        <v>50</v>
      </c>
      <c r="C46" t="s">
        <v>51</v>
      </c>
      <c r="D46">
        <v>7</v>
      </c>
      <c r="E46">
        <v>3.64</v>
      </c>
      <c r="F46" s="1">
        <f t="shared" si="3"/>
        <v>25.48</v>
      </c>
    </row>
    <row r="47" spans="1:6" x14ac:dyDescent="0.25">
      <c r="A47" s="2" t="s">
        <v>52</v>
      </c>
      <c r="B47" t="s">
        <v>53</v>
      </c>
      <c r="C47" t="s">
        <v>54</v>
      </c>
      <c r="D47">
        <v>4</v>
      </c>
      <c r="E47">
        <v>15.4</v>
      </c>
      <c r="F47" s="1">
        <f t="shared" si="3"/>
        <v>61.6</v>
      </c>
    </row>
    <row r="48" spans="1:6" x14ac:dyDescent="0.25">
      <c r="A48" s="2" t="s">
        <v>57</v>
      </c>
      <c r="B48" t="s">
        <v>53</v>
      </c>
      <c r="C48" t="s">
        <v>58</v>
      </c>
      <c r="D48">
        <v>4</v>
      </c>
      <c r="E48">
        <v>2.89</v>
      </c>
      <c r="F48" s="1">
        <f>D48*E48</f>
        <v>11.56</v>
      </c>
    </row>
    <row r="49" spans="1:6" x14ac:dyDescent="0.25">
      <c r="A49" s="2" t="s">
        <v>59</v>
      </c>
      <c r="B49" t="s">
        <v>60</v>
      </c>
      <c r="C49" t="s">
        <v>61</v>
      </c>
      <c r="D49">
        <v>20</v>
      </c>
      <c r="E49">
        <v>2.99</v>
      </c>
      <c r="F49" s="1">
        <f>D49*E49</f>
        <v>59.800000000000004</v>
      </c>
    </row>
    <row r="50" spans="1:6" x14ac:dyDescent="0.25">
      <c r="A50" s="2" t="s">
        <v>73</v>
      </c>
      <c r="B50" t="s">
        <v>74</v>
      </c>
      <c r="C50" t="s">
        <v>75</v>
      </c>
      <c r="D50" t="s">
        <v>75</v>
      </c>
      <c r="E50" t="s">
        <v>75</v>
      </c>
      <c r="F50" s="1">
        <v>126.68</v>
      </c>
    </row>
    <row r="51" spans="1:6" x14ac:dyDescent="0.25">
      <c r="A51" s="3" t="s">
        <v>3</v>
      </c>
      <c r="B51" t="s">
        <v>27</v>
      </c>
      <c r="C51" t="s">
        <v>15</v>
      </c>
      <c r="D51">
        <v>1</v>
      </c>
      <c r="E51">
        <v>14.95</v>
      </c>
      <c r="F51" s="1">
        <f>D51*E51</f>
        <v>14.95</v>
      </c>
    </row>
    <row r="52" spans="1:6" x14ac:dyDescent="0.25">
      <c r="A52" s="3" t="s">
        <v>55</v>
      </c>
      <c r="B52" t="s">
        <v>53</v>
      </c>
      <c r="C52" t="s">
        <v>56</v>
      </c>
      <c r="D52">
        <v>1</v>
      </c>
      <c r="E52">
        <v>12.6</v>
      </c>
      <c r="F52" s="1">
        <f t="shared" si="3"/>
        <v>12.6</v>
      </c>
    </row>
    <row r="53" spans="1:6" x14ac:dyDescent="0.25">
      <c r="A53" s="3" t="s">
        <v>62</v>
      </c>
      <c r="B53" t="s">
        <v>60</v>
      </c>
      <c r="C53" t="s">
        <v>65</v>
      </c>
      <c r="D53">
        <v>1</v>
      </c>
      <c r="E53">
        <v>5.49</v>
      </c>
      <c r="F53" s="1">
        <f t="shared" si="3"/>
        <v>5.49</v>
      </c>
    </row>
    <row r="54" spans="1:6" x14ac:dyDescent="0.25">
      <c r="A54" s="3" t="s">
        <v>63</v>
      </c>
      <c r="B54" t="s">
        <v>60</v>
      </c>
      <c r="C54" t="s">
        <v>66</v>
      </c>
      <c r="D54">
        <v>1</v>
      </c>
      <c r="E54">
        <v>5.49</v>
      </c>
      <c r="F54" s="1">
        <f t="shared" si="3"/>
        <v>5.49</v>
      </c>
    </row>
    <row r="55" spans="1:6" x14ac:dyDescent="0.25">
      <c r="A55" s="3" t="s">
        <v>64</v>
      </c>
      <c r="B55" t="s">
        <v>60</v>
      </c>
      <c r="C55" t="s">
        <v>67</v>
      </c>
      <c r="D55">
        <v>2</v>
      </c>
      <c r="E55">
        <v>5.49</v>
      </c>
      <c r="F55" s="1">
        <f t="shared" si="3"/>
        <v>10.98</v>
      </c>
    </row>
    <row r="56" spans="1:6" x14ac:dyDescent="0.25">
      <c r="A56" s="4" t="s">
        <v>35</v>
      </c>
      <c r="B56" t="s">
        <v>27</v>
      </c>
      <c r="C56" t="s">
        <v>36</v>
      </c>
      <c r="D56">
        <v>1</v>
      </c>
      <c r="E56">
        <v>1.95</v>
      </c>
      <c r="F56" s="1">
        <f>D56*E56</f>
        <v>1.95</v>
      </c>
    </row>
    <row r="57" spans="1:6" x14ac:dyDescent="0.25">
      <c r="A57" s="4" t="s">
        <v>37</v>
      </c>
      <c r="B57" t="s">
        <v>27</v>
      </c>
      <c r="C57" t="s">
        <v>38</v>
      </c>
      <c r="D57">
        <v>10</v>
      </c>
      <c r="E57">
        <v>0.23</v>
      </c>
      <c r="F57" s="1">
        <f>D57*E57</f>
        <v>2.3000000000000003</v>
      </c>
    </row>
    <row r="58" spans="1:6" x14ac:dyDescent="0.25">
      <c r="A58" s="4" t="s">
        <v>45</v>
      </c>
      <c r="B58" t="s">
        <v>28</v>
      </c>
      <c r="C58" t="s">
        <v>46</v>
      </c>
      <c r="D58">
        <v>1</v>
      </c>
      <c r="E58">
        <v>16.989999999999998</v>
      </c>
      <c r="F58" s="1">
        <f>D58*E58</f>
        <v>16.989999999999998</v>
      </c>
    </row>
    <row r="59" spans="1:6" x14ac:dyDescent="0.25">
      <c r="A59" s="5"/>
      <c r="F59" s="1"/>
    </row>
    <row r="60" spans="1:6" x14ac:dyDescent="0.25">
      <c r="E60" t="s">
        <v>69</v>
      </c>
      <c r="F60" s="1">
        <f>SUM(F29:F50)</f>
        <v>552.44000000000005</v>
      </c>
    </row>
    <row r="61" spans="1:6" x14ac:dyDescent="0.25">
      <c r="E61" t="s">
        <v>70</v>
      </c>
      <c r="F61" s="1">
        <f>SUM(F51:F55)</f>
        <v>49.510000000000005</v>
      </c>
    </row>
    <row r="62" spans="1:6" x14ac:dyDescent="0.25">
      <c r="E62" t="s">
        <v>71</v>
      </c>
      <c r="F62" s="1">
        <f>SUM(F56,F57,F58)</f>
        <v>21.24</v>
      </c>
    </row>
    <row r="63" spans="1:6" x14ac:dyDescent="0.25">
      <c r="E63" t="s">
        <v>68</v>
      </c>
      <c r="F63" s="1">
        <f>SUM(F29:F58)</f>
        <v>623.19000000000017</v>
      </c>
    </row>
  </sheetData>
  <mergeCells count="2">
    <mergeCell ref="A1:F1"/>
    <mergeCell ref="A27:F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Insulet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Lobrano</dc:creator>
  <cp:lastModifiedBy>Alex</cp:lastModifiedBy>
  <dcterms:created xsi:type="dcterms:W3CDTF">2014-10-10T15:39:37Z</dcterms:created>
  <dcterms:modified xsi:type="dcterms:W3CDTF">2015-04-28T02:32:27Z</dcterms:modified>
</cp:coreProperties>
</file>