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ropbox\My PC (LAPTOP-70B4MA1V)\Downloads\"/>
    </mc:Choice>
  </mc:AlternateContent>
  <xr:revisionPtr revIDLastSave="0" documentId="13_ncr:1_{2818670C-0F04-4A31-B1F9-385F3EBD9CEA}" xr6:coauthVersionLast="47" xr6:coauthVersionMax="47" xr10:uidLastSave="{00000000-0000-0000-0000-000000000000}"/>
  <bookViews>
    <workbookView xWindow="-1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 s="1"/>
  <c r="E64" i="1"/>
  <c r="C64" i="1"/>
  <c r="E63" i="1"/>
  <c r="C66" i="1" s="1"/>
  <c r="E275" i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C235" i="1" s="1"/>
  <c r="E234" i="1"/>
  <c r="E233" i="1"/>
  <c r="E230" i="1"/>
  <c r="C230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C216" i="1" s="1"/>
  <c r="E213" i="1"/>
  <c r="E210" i="1"/>
  <c r="E211" i="1" s="1"/>
  <c r="E209" i="1"/>
  <c r="E208" i="1"/>
  <c r="E205" i="1"/>
  <c r="E206" i="1" s="1"/>
  <c r="E204" i="1"/>
  <c r="E203" i="1"/>
  <c r="E200" i="1"/>
  <c r="C200" i="1" s="1"/>
  <c r="E199" i="1"/>
  <c r="E198" i="1"/>
  <c r="E195" i="1"/>
  <c r="E196" i="1" s="1"/>
  <c r="E194" i="1"/>
  <c r="E193" i="1"/>
  <c r="E190" i="1"/>
  <c r="C190" i="1" s="1"/>
  <c r="E189" i="1"/>
  <c r="E188" i="1"/>
  <c r="C191" i="1" s="1"/>
  <c r="E185" i="1"/>
  <c r="C185" i="1" s="1"/>
  <c r="E184" i="1"/>
  <c r="E183" i="1"/>
  <c r="E180" i="1"/>
  <c r="E181" i="1" s="1"/>
  <c r="E179" i="1"/>
  <c r="E178" i="1"/>
  <c r="E175" i="1"/>
  <c r="E176" i="1" s="1"/>
  <c r="E174" i="1"/>
  <c r="E173" i="1"/>
  <c r="C176" i="1" s="1"/>
  <c r="E170" i="1"/>
  <c r="E171" i="1" s="1"/>
  <c r="E169" i="1"/>
  <c r="E168" i="1"/>
  <c r="C171" i="1" s="1"/>
  <c r="E165" i="1"/>
  <c r="E166" i="1" s="1"/>
  <c r="E164" i="1"/>
  <c r="E163" i="1"/>
  <c r="C166" i="1" s="1"/>
  <c r="E160" i="1"/>
  <c r="C160" i="1" s="1"/>
  <c r="E159" i="1"/>
  <c r="E158" i="1"/>
  <c r="E155" i="1"/>
  <c r="E156" i="1" s="1"/>
  <c r="E154" i="1"/>
  <c r="E153" i="1"/>
  <c r="E150" i="1"/>
  <c r="C150" i="1" s="1"/>
  <c r="E149" i="1"/>
  <c r="C151" i="1" s="1"/>
  <c r="E148" i="1"/>
  <c r="E145" i="1"/>
  <c r="E146" i="1" s="1"/>
  <c r="E144" i="1"/>
  <c r="E143" i="1"/>
  <c r="C146" i="1" s="1"/>
  <c r="E140" i="1"/>
  <c r="C140" i="1" s="1"/>
  <c r="E139" i="1"/>
  <c r="E138" i="1"/>
  <c r="C141" i="1" s="1"/>
  <c r="E135" i="1"/>
  <c r="E136" i="1" s="1"/>
  <c r="E134" i="1"/>
  <c r="E133" i="1"/>
  <c r="E130" i="1"/>
  <c r="C130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C111" i="1" s="1"/>
  <c r="E105" i="1"/>
  <c r="C105" i="1" s="1"/>
  <c r="E104" i="1"/>
  <c r="E103" i="1"/>
  <c r="E100" i="1"/>
  <c r="C100" i="1" s="1"/>
  <c r="E99" i="1"/>
  <c r="E98" i="1"/>
  <c r="E95" i="1"/>
  <c r="E96" i="1" s="1"/>
  <c r="E94" i="1"/>
  <c r="E93" i="1"/>
  <c r="C96" i="1" s="1"/>
  <c r="E90" i="1"/>
  <c r="C90" i="1" s="1"/>
  <c r="E89" i="1"/>
  <c r="E88" i="1"/>
  <c r="E85" i="1"/>
  <c r="E86" i="1" s="1"/>
  <c r="E84" i="1"/>
  <c r="E83" i="1"/>
  <c r="C86" i="1" s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C41" i="1" s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C26" i="1" s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C11" i="1" s="1"/>
  <c r="E4" i="1"/>
  <c r="C275" i="1"/>
  <c r="C274" i="1"/>
  <c r="C269" i="1"/>
  <c r="C264" i="1"/>
  <c r="C266" i="1"/>
  <c r="C259" i="1"/>
  <c r="C254" i="1"/>
  <c r="C249" i="1"/>
  <c r="C244" i="1"/>
  <c r="C239" i="1"/>
  <c r="C234" i="1"/>
  <c r="C229" i="1"/>
  <c r="C224" i="1"/>
  <c r="C219" i="1"/>
  <c r="C215" i="1"/>
  <c r="C214" i="1"/>
  <c r="C209" i="1"/>
  <c r="C204" i="1"/>
  <c r="C199" i="1"/>
  <c r="C194" i="1"/>
  <c r="C189" i="1"/>
  <c r="C184" i="1"/>
  <c r="C179" i="1"/>
  <c r="C175" i="1"/>
  <c r="C174" i="1"/>
  <c r="C169" i="1"/>
  <c r="C164" i="1"/>
  <c r="C159" i="1"/>
  <c r="C154" i="1"/>
  <c r="C149" i="1"/>
  <c r="C144" i="1"/>
  <c r="C139" i="1"/>
  <c r="C134" i="1"/>
  <c r="C129" i="1"/>
  <c r="C124" i="1"/>
  <c r="C120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E3" i="1"/>
  <c r="C4" i="1"/>
  <c r="C170" i="1" l="1"/>
  <c r="C40" i="1"/>
  <c r="C35" i="1"/>
  <c r="C220" i="1"/>
  <c r="E186" i="1"/>
  <c r="C180" i="1"/>
  <c r="E141" i="1"/>
  <c r="C126" i="1"/>
  <c r="C110" i="1"/>
  <c r="C85" i="1"/>
  <c r="C65" i="1"/>
  <c r="C31" i="1"/>
  <c r="C226" i="1"/>
  <c r="C260" i="1"/>
  <c r="C81" i="1"/>
  <c r="E101" i="1"/>
  <c r="C106" i="1"/>
  <c r="C196" i="1"/>
  <c r="C76" i="1"/>
  <c r="C131" i="1"/>
  <c r="C186" i="1"/>
  <c r="C45" i="1"/>
  <c r="C256" i="1"/>
  <c r="C116" i="1"/>
  <c r="C91" i="1"/>
  <c r="C25" i="1"/>
  <c r="C245" i="1"/>
  <c r="E236" i="1"/>
  <c r="E231" i="1"/>
  <c r="E201" i="1"/>
  <c r="E191" i="1"/>
  <c r="E161" i="1"/>
  <c r="E151" i="1"/>
  <c r="C115" i="1"/>
  <c r="E131" i="1"/>
  <c r="E106" i="1"/>
  <c r="E91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<sst xmlns="http://schemas.openxmlformats.org/spreadsheetml/2006/main" count="720" uniqueCount="72">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</sst>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J3" activePane="bottomRight" state="frozen"/>
      <selection pane="topRight" activeCell="G1" sqref="G1"/>
      <selection pane="bottomLeft" activeCell="A3" sqref="A3"/>
      <selection pane="bottomRight" activeCell="J265" sqref="J265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19" t="s">
        <v>0</v>
      </c>
      <c r="B1" s="19"/>
      <c r="C1" s="19"/>
      <c r="D1" s="19"/>
      <c r="E1" s="19"/>
      <c r="F1" s="12"/>
      <c r="G1" s="4" t="s">
        <v>8</v>
      </c>
      <c r="H1" s="15" t="s">
        <v>9</v>
      </c>
      <c r="I1" s="16"/>
    </row>
    <row r="2" spans="1:57" x14ac:dyDescent="0.25">
      <c r="B2" s="20" t="s">
        <v>1</v>
      </c>
      <c r="C2" s="20"/>
      <c r="D2" s="20" t="s">
        <v>2</v>
      </c>
      <c r="E2" s="20"/>
      <c r="F2" s="14"/>
      <c r="G2" s="2"/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24</v>
      </c>
      <c r="AF2" s="1">
        <v>25</v>
      </c>
      <c r="AG2" s="1">
        <v>26</v>
      </c>
      <c r="AH2" s="1">
        <v>27</v>
      </c>
      <c r="AI2" s="1">
        <v>28</v>
      </c>
      <c r="AJ2" s="1">
        <v>29</v>
      </c>
      <c r="AK2" s="1">
        <v>30</v>
      </c>
      <c r="AL2" s="1">
        <v>31</v>
      </c>
      <c r="AM2" s="1">
        <v>32</v>
      </c>
      <c r="AN2" s="1">
        <v>33</v>
      </c>
      <c r="AO2" s="1">
        <v>34</v>
      </c>
      <c r="AP2" s="1">
        <v>35</v>
      </c>
      <c r="AQ2" s="1">
        <v>36</v>
      </c>
      <c r="AR2" s="1">
        <v>37</v>
      </c>
      <c r="AS2" s="1">
        <v>38</v>
      </c>
      <c r="AT2" s="1">
        <v>39</v>
      </c>
      <c r="AU2" s="1">
        <v>40</v>
      </c>
      <c r="AV2" s="1">
        <v>41</v>
      </c>
      <c r="AW2" s="1">
        <v>42</v>
      </c>
      <c r="AX2" s="1">
        <v>43</v>
      </c>
      <c r="AY2" s="1">
        <v>44</v>
      </c>
      <c r="AZ2" s="1">
        <v>45</v>
      </c>
      <c r="BA2" s="1">
        <v>46</v>
      </c>
      <c r="BB2" s="1">
        <v>47</v>
      </c>
      <c r="BC2" s="1">
        <v>48</v>
      </c>
      <c r="BD2" s="1">
        <v>49</v>
      </c>
      <c r="BE2" s="1">
        <v>50</v>
      </c>
    </row>
    <row r="3" spans="1:57" x14ac:dyDescent="0.25">
      <c r="A3" s="21">
        <v>1</v>
      </c>
      <c r="B3" s="17" t="s">
        <v>11</v>
      </c>
      <c r="C3" s="18"/>
      <c r="D3" s="24" t="s">
        <v>3</v>
      </c>
      <c r="E3" s="9">
        <f>31-COUNTIF(H3:BE3,1)-COUNTIF(H3:BE3,0)</f>
        <v>31</v>
      </c>
      <c r="F3" s="13"/>
      <c r="G3" s="27" t="s">
        <v>54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57" x14ac:dyDescent="0.25">
      <c r="A4" s="22"/>
      <c r="B4" s="32" t="s">
        <v>6</v>
      </c>
      <c r="C4" s="5" t="str">
        <f>$H$1</f>
        <v>Dev Front-End</v>
      </c>
      <c r="D4" s="25" t="s">
        <v>10</v>
      </c>
      <c r="E4" s="10">
        <f>51-H7</f>
        <v>51</v>
      </c>
      <c r="F4" s="13"/>
      <c r="G4" s="28" t="s">
        <v>55</v>
      </c>
      <c r="H4" s="1">
        <v>1</v>
      </c>
      <c r="I4" s="1">
        <v>1</v>
      </c>
      <c r="J4" s="1">
        <v>1</v>
      </c>
    </row>
    <row r="5" spans="1:57" x14ac:dyDescent="0.25">
      <c r="A5" s="22"/>
      <c r="B5" s="30" t="s">
        <v>51</v>
      </c>
      <c r="C5" s="5">
        <f>IF(E5&lt;10,1,IF(E5&lt;20,2,IF(E5&lt;30,3,IF(E5&lt;40,4,IF(E5&lt;50,5,IF(E5&lt;60,6,IF(E5&lt;70,7,IF(E5&lt;80,8,IF(E5&lt;90,9,10)))))))))</f>
        <v>2</v>
      </c>
      <c r="D5" s="25" t="s">
        <v>4</v>
      </c>
      <c r="E5" s="10">
        <f>SUM(H3:BE5)</f>
        <v>17</v>
      </c>
      <c r="F5" s="13"/>
      <c r="G5" s="28" t="s">
        <v>56</v>
      </c>
      <c r="H5" s="1">
        <v>1</v>
      </c>
      <c r="J5" s="1">
        <v>1</v>
      </c>
    </row>
    <row r="6" spans="1:57" x14ac:dyDescent="0.25">
      <c r="A6" s="22"/>
      <c r="B6" s="31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26" t="s">
        <v>5</v>
      </c>
      <c r="E6" s="10">
        <f>E5+SUM(H6:BE6)</f>
        <v>17</v>
      </c>
      <c r="F6" s="13"/>
      <c r="G6" s="28" t="s">
        <v>57</v>
      </c>
    </row>
    <row r="7" spans="1:57" x14ac:dyDescent="0.25">
      <c r="A7" s="23"/>
      <c r="B7" s="6"/>
      <c r="C7" s="8"/>
      <c r="D7" s="7"/>
      <c r="E7" s="11"/>
      <c r="F7" s="13"/>
      <c r="G7" s="29" t="s">
        <v>58</v>
      </c>
    </row>
    <row r="8" spans="1:57" x14ac:dyDescent="0.25">
      <c r="A8" s="21">
        <v>2</v>
      </c>
      <c r="B8" s="17" t="s">
        <v>12</v>
      </c>
      <c r="C8" s="18"/>
      <c r="D8" s="24" t="s">
        <v>3</v>
      </c>
      <c r="E8" s="9">
        <f>31-COUNTIF(H8:BE8,1)-COUNTIF(H8:BE8,0)</f>
        <v>31</v>
      </c>
      <c r="F8" s="13"/>
      <c r="G8" s="27" t="s">
        <v>54</v>
      </c>
      <c r="H8" s="1">
        <v>2</v>
      </c>
      <c r="I8" s="1">
        <v>2</v>
      </c>
      <c r="J8" s="1">
        <v>2</v>
      </c>
      <c r="L8" s="1">
        <v>2</v>
      </c>
      <c r="M8" s="1">
        <v>2</v>
      </c>
    </row>
    <row r="9" spans="1:57" x14ac:dyDescent="0.25">
      <c r="A9" s="22"/>
      <c r="B9" s="32" t="s">
        <v>6</v>
      </c>
      <c r="C9" s="5" t="str">
        <f>$H$1</f>
        <v>Dev Front-End</v>
      </c>
      <c r="D9" s="25" t="s">
        <v>10</v>
      </c>
      <c r="E9" s="10">
        <f>51-H12</f>
        <v>51</v>
      </c>
      <c r="F9" s="13"/>
      <c r="G9" s="28" t="s">
        <v>55</v>
      </c>
      <c r="H9" s="1">
        <v>1</v>
      </c>
      <c r="I9" s="1">
        <v>1</v>
      </c>
      <c r="J9" s="1">
        <v>1</v>
      </c>
    </row>
    <row r="10" spans="1:57" x14ac:dyDescent="0.25">
      <c r="A10" s="22"/>
      <c r="B10" s="30" t="s">
        <v>51</v>
      </c>
      <c r="C10" s="5">
        <f>IF(E10&lt;10,1,IF(E10&lt;20,2,IF(E10&lt;30,3,IF(E10&lt;40,4,IF(E10&lt;50,5,IF(E10&lt;60,6,IF(E10&lt;70,7,IF(E10&lt;80,8,IF(E10&lt;90,9,10)))))))))</f>
        <v>2</v>
      </c>
      <c r="D10" s="25" t="s">
        <v>4</v>
      </c>
      <c r="E10" s="10">
        <f>SUM(H8:BE10)</f>
        <v>13</v>
      </c>
      <c r="F10" s="13"/>
      <c r="G10" s="28" t="s">
        <v>56</v>
      </c>
    </row>
    <row r="11" spans="1:57" x14ac:dyDescent="0.25">
      <c r="A11" s="22"/>
      <c r="B11" s="31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26" t="s">
        <v>5</v>
      </c>
      <c r="E11" s="10">
        <f>E10+SUM(H11:BE11)</f>
        <v>13</v>
      </c>
      <c r="F11" s="13"/>
      <c r="G11" s="28" t="s">
        <v>57</v>
      </c>
    </row>
    <row r="12" spans="1:57" x14ac:dyDescent="0.25">
      <c r="A12" s="23"/>
      <c r="B12" s="6"/>
      <c r="C12" s="8"/>
      <c r="D12" s="7"/>
      <c r="E12" s="11"/>
      <c r="F12" s="13"/>
      <c r="G12" s="29" t="s">
        <v>58</v>
      </c>
    </row>
    <row r="13" spans="1:57" x14ac:dyDescent="0.25">
      <c r="A13" s="21">
        <v>3</v>
      </c>
      <c r="B13" s="17" t="s">
        <v>13</v>
      </c>
      <c r="C13" s="18"/>
      <c r="D13" s="24" t="s">
        <v>3</v>
      </c>
      <c r="E13" s="9">
        <f>31-COUNTIF(H13:BE13,1)-COUNTIF(H13:BE13,0)</f>
        <v>31</v>
      </c>
      <c r="F13" s="13"/>
      <c r="G13" s="27" t="s">
        <v>54</v>
      </c>
      <c r="H13" s="1">
        <v>2</v>
      </c>
      <c r="J13" s="1">
        <v>2</v>
      </c>
    </row>
    <row r="14" spans="1:57" x14ac:dyDescent="0.25">
      <c r="A14" s="22"/>
      <c r="B14" s="32" t="s">
        <v>6</v>
      </c>
      <c r="C14" s="5" t="str">
        <f>$H$1</f>
        <v>Dev Front-End</v>
      </c>
      <c r="D14" s="25" t="s">
        <v>10</v>
      </c>
      <c r="E14" s="10">
        <f>51-H17</f>
        <v>51</v>
      </c>
      <c r="F14" s="13"/>
      <c r="G14" s="28" t="s">
        <v>55</v>
      </c>
      <c r="H14" s="1">
        <v>1</v>
      </c>
      <c r="I14" s="1">
        <v>1</v>
      </c>
      <c r="J14" s="1">
        <v>1</v>
      </c>
    </row>
    <row r="15" spans="1:57" x14ac:dyDescent="0.25">
      <c r="A15" s="22"/>
      <c r="B15" s="30" t="s">
        <v>51</v>
      </c>
      <c r="C15" s="5">
        <f>IF(E15&lt;10,1,IF(E15&lt;20,2,IF(E15&lt;30,3,IF(E15&lt;40,4,IF(E15&lt;50,5,IF(E15&lt;60,6,IF(E15&lt;70,7,IF(E15&lt;80,8,IF(E15&lt;90,9,10)))))))))</f>
        <v>1</v>
      </c>
      <c r="D15" s="25" t="s">
        <v>4</v>
      </c>
      <c r="E15" s="10">
        <f>SUM(H13:BE15)</f>
        <v>7</v>
      </c>
      <c r="F15" s="13"/>
      <c r="G15" s="28" t="s">
        <v>56</v>
      </c>
    </row>
    <row r="16" spans="1:57" x14ac:dyDescent="0.25">
      <c r="A16" s="22"/>
      <c r="B16" s="31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26" t="s">
        <v>5</v>
      </c>
      <c r="E16" s="10">
        <f>E15+SUM(H16:BE16)</f>
        <v>7</v>
      </c>
      <c r="F16" s="13"/>
      <c r="G16" s="28" t="s">
        <v>57</v>
      </c>
    </row>
    <row r="17" spans="1:13" x14ac:dyDescent="0.25">
      <c r="A17" s="23"/>
      <c r="B17" s="6"/>
      <c r="C17" s="8"/>
      <c r="D17" s="7"/>
      <c r="E17" s="11"/>
      <c r="F17" s="13"/>
      <c r="G17" s="29" t="s">
        <v>58</v>
      </c>
    </row>
    <row r="18" spans="1:13" x14ac:dyDescent="0.25">
      <c r="A18" s="21">
        <v>4</v>
      </c>
      <c r="B18" s="17" t="s">
        <v>14</v>
      </c>
      <c r="C18" s="18"/>
      <c r="D18" s="24" t="s">
        <v>3</v>
      </c>
      <c r="E18" s="9">
        <f>31-COUNTIF(H18:BE18,1)-COUNTIF(H18:BE18,0)</f>
        <v>31</v>
      </c>
      <c r="F18" s="13"/>
      <c r="G18" s="27" t="s">
        <v>54</v>
      </c>
      <c r="H18" s="1">
        <v>2</v>
      </c>
    </row>
    <row r="19" spans="1:13" x14ac:dyDescent="0.25">
      <c r="A19" s="22"/>
      <c r="B19" s="32" t="s">
        <v>6</v>
      </c>
      <c r="C19" s="5" t="str">
        <f>$H$1</f>
        <v>Dev Front-End</v>
      </c>
      <c r="D19" s="25" t="s">
        <v>10</v>
      </c>
      <c r="E19" s="10">
        <f>51-H22</f>
        <v>48</v>
      </c>
      <c r="F19" s="13"/>
      <c r="G19" s="28" t="s">
        <v>55</v>
      </c>
      <c r="I19" s="1">
        <v>1</v>
      </c>
    </row>
    <row r="20" spans="1:13" x14ac:dyDescent="0.25">
      <c r="A20" s="22"/>
      <c r="B20" s="30" t="s">
        <v>51</v>
      </c>
      <c r="C20" s="5">
        <f>IF(E20&lt;10,1,IF(E20&lt;20,2,IF(E20&lt;30,3,IF(E20&lt;40,4,IF(E20&lt;50,5,IF(E20&lt;60,6,IF(E20&lt;70,7,IF(E20&lt;80,8,IF(E20&lt;90,9,10)))))))))</f>
        <v>1</v>
      </c>
      <c r="D20" s="25" t="s">
        <v>4</v>
      </c>
      <c r="E20" s="10">
        <f>SUM(H18:BE20)</f>
        <v>3</v>
      </c>
      <c r="F20" s="13"/>
      <c r="G20" s="28" t="s">
        <v>56</v>
      </c>
    </row>
    <row r="21" spans="1:13" x14ac:dyDescent="0.25">
      <c r="A21" s="22"/>
      <c r="B21" s="31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26" t="s">
        <v>5</v>
      </c>
      <c r="E21" s="10">
        <f>E20+SUM(H21:BE21)</f>
        <v>3</v>
      </c>
      <c r="F21" s="13"/>
      <c r="G21" s="28" t="s">
        <v>57</v>
      </c>
    </row>
    <row r="22" spans="1:13" x14ac:dyDescent="0.25">
      <c r="A22" s="23"/>
      <c r="B22" s="6"/>
      <c r="C22" s="8"/>
      <c r="D22" s="7"/>
      <c r="E22" s="11"/>
      <c r="F22" s="13"/>
      <c r="G22" s="29" t="s">
        <v>58</v>
      </c>
      <c r="H22" s="1">
        <v>3</v>
      </c>
    </row>
    <row r="23" spans="1:13" x14ac:dyDescent="0.25">
      <c r="A23" s="21">
        <v>5</v>
      </c>
      <c r="B23" s="17" t="s">
        <v>15</v>
      </c>
      <c r="C23" s="18"/>
      <c r="D23" s="24" t="s">
        <v>3</v>
      </c>
      <c r="E23" s="9">
        <f>31-COUNTIF(H23:BE23,1)-COUNTIF(H23:BE23,0)</f>
        <v>31</v>
      </c>
      <c r="F23" s="13"/>
      <c r="G23" s="27" t="s">
        <v>54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</row>
    <row r="24" spans="1:13" x14ac:dyDescent="0.25">
      <c r="A24" s="22"/>
      <c r="B24" s="32" t="s">
        <v>6</v>
      </c>
      <c r="C24" s="5" t="str">
        <f>$H$1</f>
        <v>Dev Front-End</v>
      </c>
      <c r="D24" s="25" t="s">
        <v>10</v>
      </c>
      <c r="E24" s="10">
        <f>51-H27</f>
        <v>51</v>
      </c>
      <c r="F24" s="13"/>
      <c r="G24" s="28" t="s">
        <v>55</v>
      </c>
      <c r="H24" s="1">
        <v>1</v>
      </c>
      <c r="I24" s="1">
        <v>1</v>
      </c>
      <c r="J24" s="1">
        <v>1</v>
      </c>
    </row>
    <row r="25" spans="1:13" x14ac:dyDescent="0.25">
      <c r="A25" s="22"/>
      <c r="B25" s="30" t="s">
        <v>51</v>
      </c>
      <c r="C25" s="5">
        <f>IF(E25&lt;10,1,IF(E25&lt;20,2,IF(E25&lt;30,3,IF(E25&lt;40,4,IF(E25&lt;50,5,IF(E25&lt;60,6,IF(E25&lt;70,7,IF(E25&lt;80,8,IF(E25&lt;90,9,10)))))))))</f>
        <v>2</v>
      </c>
      <c r="D25" s="25" t="s">
        <v>4</v>
      </c>
      <c r="E25" s="10">
        <f>SUM(H23:BE25)</f>
        <v>16</v>
      </c>
      <c r="F25" s="13"/>
      <c r="G25" s="28" t="s">
        <v>56</v>
      </c>
      <c r="H25" s="1">
        <v>1</v>
      </c>
      <c r="I25" s="1">
        <v>1</v>
      </c>
      <c r="J25" s="1">
        <v>1</v>
      </c>
    </row>
    <row r="26" spans="1:13" x14ac:dyDescent="0.25">
      <c r="A26" s="22"/>
      <c r="B26" s="31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26" t="s">
        <v>5</v>
      </c>
      <c r="E26" s="10">
        <f>E25+SUM(H26:BE26)</f>
        <v>16</v>
      </c>
      <c r="F26" s="13"/>
      <c r="G26" s="28" t="s">
        <v>57</v>
      </c>
    </row>
    <row r="27" spans="1:13" x14ac:dyDescent="0.25">
      <c r="A27" s="23"/>
      <c r="B27" s="6"/>
      <c r="C27" s="8"/>
      <c r="D27" s="7"/>
      <c r="E27" s="11"/>
      <c r="F27" s="13"/>
      <c r="G27" s="29" t="s">
        <v>58</v>
      </c>
    </row>
    <row r="28" spans="1:13" x14ac:dyDescent="0.25">
      <c r="A28" s="21">
        <v>6</v>
      </c>
      <c r="B28" s="17" t="s">
        <v>16</v>
      </c>
      <c r="C28" s="18"/>
      <c r="D28" s="24" t="s">
        <v>3</v>
      </c>
      <c r="E28" s="9">
        <f>31-COUNTIF(H28:BE28,1)-COUNTIF(H28:BE28,0)</f>
        <v>31</v>
      </c>
      <c r="F28" s="13"/>
      <c r="G28" s="27" t="s">
        <v>54</v>
      </c>
      <c r="J28" s="1">
        <v>2</v>
      </c>
      <c r="K28" s="1">
        <v>2</v>
      </c>
      <c r="L28" s="1">
        <v>2</v>
      </c>
      <c r="M28" s="1">
        <v>2</v>
      </c>
    </row>
    <row r="29" spans="1:13" x14ac:dyDescent="0.25">
      <c r="A29" s="22"/>
      <c r="B29" s="32" t="s">
        <v>6</v>
      </c>
      <c r="C29" s="5" t="str">
        <f>$H$1</f>
        <v>Dev Front-End</v>
      </c>
      <c r="D29" s="25" t="s">
        <v>10</v>
      </c>
      <c r="E29" s="10">
        <f>51-H32</f>
        <v>45</v>
      </c>
      <c r="F29" s="13"/>
      <c r="G29" s="28" t="s">
        <v>55</v>
      </c>
      <c r="H29" s="1">
        <v>1</v>
      </c>
      <c r="I29" s="1">
        <v>1</v>
      </c>
      <c r="J29" s="1">
        <v>1</v>
      </c>
    </row>
    <row r="30" spans="1:13" x14ac:dyDescent="0.25">
      <c r="A30" s="22"/>
      <c r="B30" s="30" t="s">
        <v>51</v>
      </c>
      <c r="C30" s="5">
        <f>IF(E30&lt;10,1,IF(E30&lt;20,2,IF(E30&lt;30,3,IF(E30&lt;40,4,IF(E30&lt;50,5,IF(E30&lt;60,6,IF(E30&lt;70,7,IF(E30&lt;80,8,IF(E30&lt;90,9,10)))))))))</f>
        <v>2</v>
      </c>
      <c r="D30" s="25" t="s">
        <v>4</v>
      </c>
      <c r="E30" s="10">
        <f>SUM(H28:BE30)</f>
        <v>11</v>
      </c>
      <c r="F30" s="13"/>
      <c r="G30" s="28" t="s">
        <v>56</v>
      </c>
    </row>
    <row r="31" spans="1:13" x14ac:dyDescent="0.25">
      <c r="A31" s="22"/>
      <c r="B31" s="31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26" t="s">
        <v>5</v>
      </c>
      <c r="E31" s="10">
        <f>E30+SUM(H31:BE31)</f>
        <v>11</v>
      </c>
      <c r="F31" s="13"/>
      <c r="G31" s="28" t="s">
        <v>57</v>
      </c>
    </row>
    <row r="32" spans="1:13" x14ac:dyDescent="0.25">
      <c r="A32" s="23"/>
      <c r="B32" s="6"/>
      <c r="C32" s="8"/>
      <c r="D32" s="7"/>
      <c r="E32" s="11"/>
      <c r="F32" s="13"/>
      <c r="G32" s="29" t="s">
        <v>58</v>
      </c>
      <c r="H32" s="1">
        <v>6</v>
      </c>
    </row>
    <row r="33" spans="1:12" x14ac:dyDescent="0.25">
      <c r="A33" s="21">
        <v>7</v>
      </c>
      <c r="B33" s="17" t="s">
        <v>59</v>
      </c>
      <c r="C33" s="18"/>
      <c r="D33" s="24" t="s">
        <v>3</v>
      </c>
      <c r="E33" s="9">
        <f>31-COUNTIF(H33:BE33,1)-COUNTIF(H33:BE33,0)</f>
        <v>31</v>
      </c>
      <c r="F33" s="13"/>
      <c r="G33" s="27" t="s">
        <v>54</v>
      </c>
    </row>
    <row r="34" spans="1:12" x14ac:dyDescent="0.25">
      <c r="A34" s="22"/>
      <c r="B34" s="32" t="s">
        <v>6</v>
      </c>
      <c r="C34" s="5" t="str">
        <f>$H$1</f>
        <v>Dev Front-End</v>
      </c>
      <c r="D34" s="25" t="s">
        <v>10</v>
      </c>
      <c r="E34" s="10">
        <f>51-H37</f>
        <v>51</v>
      </c>
      <c r="F34" s="13"/>
      <c r="G34" s="28" t="s">
        <v>55</v>
      </c>
      <c r="H34" s="1">
        <v>1</v>
      </c>
      <c r="I34" s="1">
        <v>1</v>
      </c>
      <c r="J34" s="1">
        <v>1</v>
      </c>
    </row>
    <row r="35" spans="1:12" x14ac:dyDescent="0.25">
      <c r="A35" s="22"/>
      <c r="B35" s="30" t="s">
        <v>51</v>
      </c>
      <c r="C35" s="5">
        <f>IF(E35&lt;10,1,IF(E35&lt;20,2,IF(E35&lt;30,3,IF(E35&lt;40,4,IF(E35&lt;50,5,IF(E35&lt;60,6,IF(E35&lt;70,7,IF(E35&lt;80,8,IF(E35&lt;90,9,10)))))))))</f>
        <v>1</v>
      </c>
      <c r="D35" s="25" t="s">
        <v>4</v>
      </c>
      <c r="E35" s="10">
        <f>SUM(H33:BE35)</f>
        <v>3</v>
      </c>
      <c r="F35" s="13"/>
      <c r="G35" s="28" t="s">
        <v>56</v>
      </c>
    </row>
    <row r="36" spans="1:12" x14ac:dyDescent="0.25">
      <c r="A36" s="22"/>
      <c r="B36" s="31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26" t="s">
        <v>5</v>
      </c>
      <c r="E36" s="10">
        <f>E35+SUM(H36:BE36)</f>
        <v>3</v>
      </c>
      <c r="F36" s="13"/>
      <c r="G36" s="28" t="s">
        <v>57</v>
      </c>
    </row>
    <row r="37" spans="1:12" x14ac:dyDescent="0.25">
      <c r="A37" s="23"/>
      <c r="B37" s="6"/>
      <c r="C37" s="8"/>
      <c r="D37" s="7"/>
      <c r="E37" s="11"/>
      <c r="F37" s="13"/>
      <c r="G37" s="29" t="s">
        <v>58</v>
      </c>
    </row>
    <row r="38" spans="1:12" x14ac:dyDescent="0.25">
      <c r="A38" s="21">
        <v>8</v>
      </c>
      <c r="B38" s="17" t="s">
        <v>17</v>
      </c>
      <c r="C38" s="18"/>
      <c r="D38" s="24" t="s">
        <v>3</v>
      </c>
      <c r="E38" s="9">
        <f>31-COUNTIF(H38:BE38,1)-COUNTIF(H38:BE38,0)</f>
        <v>31</v>
      </c>
      <c r="F38" s="13"/>
      <c r="G38" s="27" t="s">
        <v>54</v>
      </c>
      <c r="H38" s="1">
        <v>2</v>
      </c>
      <c r="L38" s="1">
        <v>2</v>
      </c>
    </row>
    <row r="39" spans="1:12" x14ac:dyDescent="0.25">
      <c r="A39" s="22"/>
      <c r="B39" s="32" t="s">
        <v>6</v>
      </c>
      <c r="C39" s="5" t="str">
        <f>$H$1</f>
        <v>Dev Front-End</v>
      </c>
      <c r="D39" s="25" t="s">
        <v>10</v>
      </c>
      <c r="E39" s="10">
        <f>51-H42</f>
        <v>51</v>
      </c>
      <c r="F39" s="13"/>
      <c r="G39" s="28" t="s">
        <v>55</v>
      </c>
      <c r="H39" s="1">
        <v>1</v>
      </c>
      <c r="I39" s="1">
        <v>1</v>
      </c>
      <c r="J39" s="1">
        <v>1</v>
      </c>
    </row>
    <row r="40" spans="1:12" x14ac:dyDescent="0.25">
      <c r="A40" s="22"/>
      <c r="B40" s="30" t="s">
        <v>51</v>
      </c>
      <c r="C40" s="5">
        <f>IF(E40&lt;10,1,IF(E40&lt;20,2,IF(E40&lt;30,3,IF(E40&lt;40,4,IF(E40&lt;50,5,IF(E40&lt;60,6,IF(E40&lt;70,7,IF(E40&lt;80,8,IF(E40&lt;90,9,10)))))))))</f>
        <v>1</v>
      </c>
      <c r="D40" s="25" t="s">
        <v>4</v>
      </c>
      <c r="E40" s="10">
        <f>SUM(H38:BE40)</f>
        <v>7</v>
      </c>
      <c r="F40" s="13"/>
      <c r="G40" s="28" t="s">
        <v>56</v>
      </c>
    </row>
    <row r="41" spans="1:12" x14ac:dyDescent="0.25">
      <c r="A41" s="22"/>
      <c r="B41" s="31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26" t="s">
        <v>5</v>
      </c>
      <c r="E41" s="10">
        <f>E40+SUM(H41:BE41)</f>
        <v>7</v>
      </c>
      <c r="F41" s="13"/>
      <c r="G41" s="28" t="s">
        <v>57</v>
      </c>
    </row>
    <row r="42" spans="1:12" x14ac:dyDescent="0.25">
      <c r="A42" s="23"/>
      <c r="B42" s="6"/>
      <c r="C42" s="8"/>
      <c r="D42" s="7"/>
      <c r="E42" s="11"/>
      <c r="F42" s="13"/>
      <c r="G42" s="29" t="s">
        <v>58</v>
      </c>
    </row>
    <row r="43" spans="1:12" x14ac:dyDescent="0.25">
      <c r="A43" s="21">
        <v>9</v>
      </c>
      <c r="B43" s="17" t="s">
        <v>18</v>
      </c>
      <c r="C43" s="18"/>
      <c r="D43" s="24" t="s">
        <v>3</v>
      </c>
      <c r="E43" s="9">
        <f>31-COUNTIF(H43:BE43,1)-COUNTIF(H43:BE43,0)</f>
        <v>31</v>
      </c>
      <c r="F43" s="13"/>
      <c r="G43" s="27" t="s">
        <v>54</v>
      </c>
      <c r="H43" s="1">
        <v>2</v>
      </c>
      <c r="I43" s="1">
        <v>2</v>
      </c>
      <c r="J43" s="1">
        <v>2</v>
      </c>
      <c r="L43" s="1">
        <v>2</v>
      </c>
    </row>
    <row r="44" spans="1:12" x14ac:dyDescent="0.25">
      <c r="A44" s="22"/>
      <c r="B44" s="32" t="s">
        <v>6</v>
      </c>
      <c r="C44" s="5" t="str">
        <f>$H$1</f>
        <v>Dev Front-End</v>
      </c>
      <c r="D44" s="25" t="s">
        <v>10</v>
      </c>
      <c r="E44" s="10">
        <f>51-H47</f>
        <v>51</v>
      </c>
      <c r="F44" s="13"/>
      <c r="G44" s="28" t="s">
        <v>55</v>
      </c>
      <c r="H44" s="1">
        <v>1</v>
      </c>
      <c r="I44" s="1">
        <v>1</v>
      </c>
      <c r="J44" s="1">
        <v>1</v>
      </c>
    </row>
    <row r="45" spans="1:12" x14ac:dyDescent="0.25">
      <c r="A45" s="22"/>
      <c r="B45" s="30" t="s">
        <v>51</v>
      </c>
      <c r="C45" s="5">
        <f>IF(E45&lt;10,1,IF(E45&lt;20,2,IF(E45&lt;30,3,IF(E45&lt;40,4,IF(E45&lt;50,5,IF(E45&lt;60,6,IF(E45&lt;70,7,IF(E45&lt;80,8,IF(E45&lt;90,9,10)))))))))</f>
        <v>2</v>
      </c>
      <c r="D45" s="25" t="s">
        <v>4</v>
      </c>
      <c r="E45" s="10">
        <f>SUM(H43:BE45)</f>
        <v>12</v>
      </c>
      <c r="F45" s="13"/>
      <c r="G45" s="28" t="s">
        <v>56</v>
      </c>
      <c r="J45" s="1">
        <v>1</v>
      </c>
    </row>
    <row r="46" spans="1:12" x14ac:dyDescent="0.25">
      <c r="A46" s="22"/>
      <c r="B46" s="31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26" t="s">
        <v>5</v>
      </c>
      <c r="E46" s="10">
        <f>E45+SUM(H46:BE46)</f>
        <v>12</v>
      </c>
      <c r="F46" s="13"/>
      <c r="G46" s="28" t="s">
        <v>57</v>
      </c>
    </row>
    <row r="47" spans="1:12" x14ac:dyDescent="0.25">
      <c r="A47" s="23"/>
      <c r="B47" s="6"/>
      <c r="C47" s="8"/>
      <c r="D47" s="7"/>
      <c r="E47" s="11"/>
      <c r="F47" s="13"/>
      <c r="G47" s="29" t="s">
        <v>58</v>
      </c>
    </row>
    <row r="48" spans="1:12" x14ac:dyDescent="0.25">
      <c r="A48" s="21">
        <v>10</v>
      </c>
      <c r="B48" s="17" t="s">
        <v>52</v>
      </c>
      <c r="C48" s="18"/>
      <c r="D48" s="24" t="s">
        <v>3</v>
      </c>
      <c r="E48" s="9">
        <f>31-COUNTIF(H48:BE48,1)-COUNTIF(H48:BE48,0)</f>
        <v>31</v>
      </c>
      <c r="F48" s="13"/>
      <c r="G48" s="27" t="s">
        <v>54</v>
      </c>
      <c r="H48" s="1">
        <v>2</v>
      </c>
      <c r="J48" s="1">
        <v>2</v>
      </c>
      <c r="L48" s="1">
        <v>2</v>
      </c>
    </row>
    <row r="49" spans="1:13" x14ac:dyDescent="0.25">
      <c r="A49" s="22"/>
      <c r="B49" s="32" t="s">
        <v>6</v>
      </c>
      <c r="C49" s="5" t="str">
        <f>$H$1</f>
        <v>Dev Front-End</v>
      </c>
      <c r="D49" s="25" t="s">
        <v>10</v>
      </c>
      <c r="E49" s="10">
        <f>51-H52</f>
        <v>51</v>
      </c>
      <c r="F49" s="13"/>
      <c r="G49" s="28" t="s">
        <v>55</v>
      </c>
      <c r="H49" s="1">
        <v>1</v>
      </c>
      <c r="I49" s="1">
        <v>1</v>
      </c>
      <c r="J49" s="1">
        <v>1</v>
      </c>
    </row>
    <row r="50" spans="1:13" x14ac:dyDescent="0.25">
      <c r="A50" s="22"/>
      <c r="B50" s="30" t="s">
        <v>51</v>
      </c>
      <c r="C50" s="5">
        <f>IF(E50&lt;10,1,IF(E50&lt;20,2,IF(E50&lt;30,3,IF(E50&lt;40,4,IF(E50&lt;50,5,IF(E50&lt;60,6,IF(E50&lt;70,7,IF(E50&lt;80,8,IF(E50&lt;90,9,10)))))))))</f>
        <v>1</v>
      </c>
      <c r="D50" s="25" t="s">
        <v>4</v>
      </c>
      <c r="E50" s="10">
        <f>SUM(H48:BE50)</f>
        <v>9</v>
      </c>
      <c r="F50" s="13"/>
      <c r="G50" s="28" t="s">
        <v>56</v>
      </c>
    </row>
    <row r="51" spans="1:13" x14ac:dyDescent="0.25">
      <c r="A51" s="22"/>
      <c r="B51" s="31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26" t="s">
        <v>5</v>
      </c>
      <c r="E51" s="10">
        <f>E50+SUM(H51:BE51)</f>
        <v>9</v>
      </c>
      <c r="F51" s="13"/>
      <c r="G51" s="28" t="s">
        <v>57</v>
      </c>
    </row>
    <row r="52" spans="1:13" x14ac:dyDescent="0.25">
      <c r="A52" s="23"/>
      <c r="B52" s="6"/>
      <c r="C52" s="8"/>
      <c r="D52" s="7"/>
      <c r="E52" s="11"/>
      <c r="F52" s="13"/>
      <c r="G52" s="29" t="s">
        <v>58</v>
      </c>
    </row>
    <row r="53" spans="1:13" x14ac:dyDescent="0.25">
      <c r="A53" s="21">
        <v>11</v>
      </c>
      <c r="B53" s="17" t="s">
        <v>19</v>
      </c>
      <c r="C53" s="18"/>
      <c r="D53" s="24" t="s">
        <v>3</v>
      </c>
      <c r="E53" s="9">
        <f>31-COUNTIF(H53:BE53,1)-COUNTIF(H53:BE53,0)</f>
        <v>31</v>
      </c>
      <c r="F53" s="13"/>
      <c r="G53" s="27" t="s">
        <v>54</v>
      </c>
      <c r="H53" s="1">
        <v>2</v>
      </c>
      <c r="J53" s="1">
        <v>2</v>
      </c>
      <c r="L53" s="1">
        <v>2</v>
      </c>
      <c r="M53" s="1">
        <v>2</v>
      </c>
    </row>
    <row r="54" spans="1:13" x14ac:dyDescent="0.25">
      <c r="A54" s="22"/>
      <c r="B54" s="32" t="s">
        <v>6</v>
      </c>
      <c r="C54" s="5" t="str">
        <f>$H$1</f>
        <v>Dev Front-End</v>
      </c>
      <c r="D54" s="25" t="s">
        <v>10</v>
      </c>
      <c r="E54" s="10">
        <f>51-H57</f>
        <v>51</v>
      </c>
      <c r="F54" s="13"/>
      <c r="G54" s="28" t="s">
        <v>55</v>
      </c>
      <c r="H54" s="1">
        <v>1</v>
      </c>
      <c r="I54" s="1">
        <v>1</v>
      </c>
      <c r="J54" s="1">
        <v>1</v>
      </c>
    </row>
    <row r="55" spans="1:13" x14ac:dyDescent="0.25">
      <c r="A55" s="22"/>
      <c r="B55" s="30" t="s">
        <v>51</v>
      </c>
      <c r="C55" s="5">
        <f>IF(E55&lt;10,1,IF(E55&lt;20,2,IF(E55&lt;30,3,IF(E55&lt;40,4,IF(E55&lt;50,5,IF(E55&lt;60,6,IF(E55&lt;70,7,IF(E55&lt;80,8,IF(E55&lt;90,9,10)))))))))</f>
        <v>2</v>
      </c>
      <c r="D55" s="25" t="s">
        <v>4</v>
      </c>
      <c r="E55" s="10">
        <f>SUM(H53:BE55)</f>
        <v>11</v>
      </c>
      <c r="F55" s="13"/>
      <c r="G55" s="28" t="s">
        <v>56</v>
      </c>
    </row>
    <row r="56" spans="1:13" x14ac:dyDescent="0.25">
      <c r="A56" s="22"/>
      <c r="B56" s="31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26" t="s">
        <v>5</v>
      </c>
      <c r="E56" s="10">
        <f>E55+SUM(H56:BE56)</f>
        <v>11</v>
      </c>
      <c r="F56" s="13"/>
      <c r="G56" s="28" t="s">
        <v>57</v>
      </c>
    </row>
    <row r="57" spans="1:13" x14ac:dyDescent="0.25">
      <c r="A57" s="23"/>
      <c r="B57" s="6"/>
      <c r="C57" s="8"/>
      <c r="D57" s="7"/>
      <c r="E57" s="11"/>
      <c r="F57" s="13"/>
      <c r="G57" s="29" t="s">
        <v>58</v>
      </c>
    </row>
    <row r="58" spans="1:13" x14ac:dyDescent="0.25">
      <c r="A58" s="21">
        <v>12</v>
      </c>
      <c r="B58" s="17" t="s">
        <v>20</v>
      </c>
      <c r="C58" s="18"/>
      <c r="D58" s="24" t="s">
        <v>3</v>
      </c>
      <c r="E58" s="9">
        <f>31-COUNTIF(H58:BE58,1)-COUNTIF(H58:BE58,0)</f>
        <v>31</v>
      </c>
      <c r="F58" s="13"/>
      <c r="G58" s="27" t="s">
        <v>54</v>
      </c>
      <c r="H58" s="1">
        <v>2</v>
      </c>
    </row>
    <row r="59" spans="1:13" x14ac:dyDescent="0.25">
      <c r="A59" s="22"/>
      <c r="B59" s="32" t="s">
        <v>6</v>
      </c>
      <c r="C59" s="5" t="str">
        <f>$H$1</f>
        <v>Dev Front-End</v>
      </c>
      <c r="D59" s="25" t="s">
        <v>10</v>
      </c>
      <c r="E59" s="10">
        <f>51-H62</f>
        <v>45</v>
      </c>
      <c r="F59" s="13"/>
      <c r="G59" s="28" t="s">
        <v>55</v>
      </c>
      <c r="H59" s="1">
        <v>1</v>
      </c>
      <c r="I59" s="1">
        <v>1</v>
      </c>
    </row>
    <row r="60" spans="1:13" x14ac:dyDescent="0.25">
      <c r="A60" s="22"/>
      <c r="B60" s="30" t="s">
        <v>51</v>
      </c>
      <c r="C60" s="5">
        <f>IF(E60&lt;10,1,IF(E60&lt;20,2,IF(E60&lt;30,3,IF(E60&lt;40,4,IF(E60&lt;50,5,IF(E60&lt;60,6,IF(E60&lt;70,7,IF(E60&lt;80,8,IF(E60&lt;90,9,10)))))))))</f>
        <v>1</v>
      </c>
      <c r="D60" s="25" t="s">
        <v>4</v>
      </c>
      <c r="E60" s="10">
        <f>SUM(H58:BE60)</f>
        <v>4</v>
      </c>
      <c r="F60" s="13"/>
      <c r="G60" s="28" t="s">
        <v>56</v>
      </c>
    </row>
    <row r="61" spans="1:13" x14ac:dyDescent="0.25">
      <c r="A61" s="22"/>
      <c r="B61" s="31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26" t="s">
        <v>5</v>
      </c>
      <c r="E61" s="10">
        <f>E60+SUM(H61:BE61)</f>
        <v>4</v>
      </c>
      <c r="F61" s="13"/>
      <c r="G61" s="28" t="s">
        <v>57</v>
      </c>
    </row>
    <row r="62" spans="1:13" x14ac:dyDescent="0.25">
      <c r="A62" s="23"/>
      <c r="B62" s="6"/>
      <c r="C62" s="8"/>
      <c r="D62" s="7"/>
      <c r="E62" s="11"/>
      <c r="F62" s="13"/>
      <c r="G62" s="29" t="s">
        <v>58</v>
      </c>
      <c r="H62" s="1">
        <v>6</v>
      </c>
    </row>
    <row r="63" spans="1:13" x14ac:dyDescent="0.25">
      <c r="A63" s="21">
        <v>13</v>
      </c>
      <c r="B63" s="17" t="s">
        <v>71</v>
      </c>
      <c r="C63" s="18"/>
      <c r="D63" s="24" t="s">
        <v>3</v>
      </c>
      <c r="E63" s="9">
        <f>31-COUNTIF(H63:BE63,1)-COUNTIF(H63:BE63,0)</f>
        <v>31</v>
      </c>
      <c r="F63" s="13"/>
      <c r="G63" s="27" t="s">
        <v>54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</row>
    <row r="64" spans="1:13" x14ac:dyDescent="0.25">
      <c r="A64" s="22"/>
      <c r="B64" s="32" t="s">
        <v>6</v>
      </c>
      <c r="C64" s="5" t="str">
        <f>$H$1</f>
        <v>Dev Front-End</v>
      </c>
      <c r="D64" s="25" t="s">
        <v>10</v>
      </c>
      <c r="E64" s="10">
        <f>51-H67</f>
        <v>51</v>
      </c>
      <c r="F64" s="13"/>
      <c r="G64" s="28" t="s">
        <v>55</v>
      </c>
      <c r="H64" s="1">
        <v>1</v>
      </c>
      <c r="I64" s="1">
        <v>1</v>
      </c>
      <c r="J64" s="1">
        <v>1</v>
      </c>
    </row>
    <row r="65" spans="1:13" x14ac:dyDescent="0.25">
      <c r="A65" s="22"/>
      <c r="B65" s="30" t="s">
        <v>51</v>
      </c>
      <c r="C65" s="5">
        <f>IF(E65&lt;10,1,IF(E65&lt;20,2,IF(E65&lt;30,3,IF(E65&lt;40,4,IF(E65&lt;50,5,IF(E65&lt;60,6,IF(E65&lt;70,7,IF(E65&lt;80,8,IF(E65&lt;90,9,10)))))))))</f>
        <v>2</v>
      </c>
      <c r="D65" s="25" t="s">
        <v>4</v>
      </c>
      <c r="E65" s="10">
        <f>SUM(H63:BE65)</f>
        <v>15</v>
      </c>
      <c r="F65" s="13"/>
      <c r="G65" s="28" t="s">
        <v>56</v>
      </c>
    </row>
    <row r="66" spans="1:13" x14ac:dyDescent="0.25">
      <c r="A66" s="22"/>
      <c r="B66" s="31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26" t="s">
        <v>5</v>
      </c>
      <c r="E66" s="10">
        <f>E65+SUM(H66:BE66)</f>
        <v>15</v>
      </c>
      <c r="F66" s="13"/>
      <c r="G66" s="28" t="s">
        <v>57</v>
      </c>
    </row>
    <row r="67" spans="1:13" x14ac:dyDescent="0.25">
      <c r="A67" s="23"/>
      <c r="B67" s="6"/>
      <c r="C67" s="8"/>
      <c r="D67" s="7"/>
      <c r="E67" s="11"/>
      <c r="F67" s="13"/>
      <c r="G67" s="29" t="s">
        <v>58</v>
      </c>
    </row>
    <row r="68" spans="1:13" x14ac:dyDescent="0.25">
      <c r="A68" s="21">
        <v>13</v>
      </c>
      <c r="B68" s="17" t="s">
        <v>21</v>
      </c>
      <c r="C68" s="18"/>
      <c r="D68" s="24" t="s">
        <v>3</v>
      </c>
      <c r="E68" s="9">
        <f>31-COUNTIF(H68:BE68,1)-COUNTIF(H68:BE68,0)</f>
        <v>31</v>
      </c>
      <c r="F68" s="13"/>
      <c r="G68" s="27" t="s">
        <v>54</v>
      </c>
      <c r="H68" s="1">
        <v>2</v>
      </c>
      <c r="I68" s="1">
        <v>2</v>
      </c>
      <c r="J68" s="1">
        <v>2</v>
      </c>
    </row>
    <row r="69" spans="1:13" x14ac:dyDescent="0.25">
      <c r="A69" s="22"/>
      <c r="B69" s="32" t="s">
        <v>6</v>
      </c>
      <c r="C69" s="5" t="str">
        <f>$H$1</f>
        <v>Dev Front-End</v>
      </c>
      <c r="D69" s="25" t="s">
        <v>10</v>
      </c>
      <c r="E69" s="10">
        <f>51-H72</f>
        <v>51</v>
      </c>
      <c r="F69" s="13"/>
      <c r="G69" s="28" t="s">
        <v>55</v>
      </c>
      <c r="H69" s="1">
        <v>1</v>
      </c>
      <c r="I69" s="1">
        <v>1</v>
      </c>
      <c r="J69" s="1">
        <v>1</v>
      </c>
    </row>
    <row r="70" spans="1:13" x14ac:dyDescent="0.25">
      <c r="A70" s="22"/>
      <c r="B70" s="30" t="s">
        <v>51</v>
      </c>
      <c r="C70" s="5">
        <f>IF(E70&lt;10,1,IF(E70&lt;20,2,IF(E70&lt;30,3,IF(E70&lt;40,4,IF(E70&lt;50,5,IF(E70&lt;60,6,IF(E70&lt;70,7,IF(E70&lt;80,8,IF(E70&lt;90,9,10)))))))))</f>
        <v>1</v>
      </c>
      <c r="D70" s="25" t="s">
        <v>4</v>
      </c>
      <c r="E70" s="10">
        <f>SUM(H68:BE70)</f>
        <v>9</v>
      </c>
      <c r="F70" s="13"/>
      <c r="G70" s="28" t="s">
        <v>56</v>
      </c>
    </row>
    <row r="71" spans="1:13" x14ac:dyDescent="0.25">
      <c r="A71" s="22"/>
      <c r="B71" s="31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26" t="s">
        <v>5</v>
      </c>
      <c r="E71" s="10">
        <f>E70+SUM(H71:BE71)</f>
        <v>9</v>
      </c>
      <c r="F71" s="13"/>
      <c r="G71" s="28" t="s">
        <v>57</v>
      </c>
    </row>
    <row r="72" spans="1:13" x14ac:dyDescent="0.25">
      <c r="A72" s="23"/>
      <c r="B72" s="6"/>
      <c r="C72" s="8"/>
      <c r="D72" s="7"/>
      <c r="E72" s="11"/>
      <c r="F72" s="13"/>
      <c r="G72" s="29" t="s">
        <v>58</v>
      </c>
    </row>
    <row r="73" spans="1:13" x14ac:dyDescent="0.25">
      <c r="A73" s="21">
        <v>14</v>
      </c>
      <c r="B73" s="17" t="s">
        <v>22</v>
      </c>
      <c r="C73" s="18"/>
      <c r="D73" s="24" t="s">
        <v>3</v>
      </c>
      <c r="E73" s="9">
        <f>31-COUNTIF(H73:BE73,1)-COUNTIF(H73:BE73,0)</f>
        <v>31</v>
      </c>
      <c r="F73" s="13"/>
      <c r="G73" s="27" t="s">
        <v>54</v>
      </c>
      <c r="H73" s="1">
        <v>2</v>
      </c>
      <c r="I73" s="1">
        <v>2</v>
      </c>
      <c r="J73" s="1">
        <v>2</v>
      </c>
      <c r="L73" s="1">
        <v>2</v>
      </c>
      <c r="M73" s="1">
        <v>2</v>
      </c>
    </row>
    <row r="74" spans="1:13" x14ac:dyDescent="0.25">
      <c r="A74" s="22"/>
      <c r="B74" s="32" t="s">
        <v>6</v>
      </c>
      <c r="C74" s="5" t="str">
        <f>$H$1</f>
        <v>Dev Front-End</v>
      </c>
      <c r="D74" s="25" t="s">
        <v>10</v>
      </c>
      <c r="E74" s="10">
        <f>51-H77</f>
        <v>51</v>
      </c>
      <c r="F74" s="13"/>
      <c r="G74" s="28" t="s">
        <v>55</v>
      </c>
      <c r="H74" s="1">
        <v>1</v>
      </c>
      <c r="I74" s="1">
        <v>1</v>
      </c>
      <c r="J74" s="1">
        <v>1</v>
      </c>
    </row>
    <row r="75" spans="1:13" x14ac:dyDescent="0.25">
      <c r="A75" s="22"/>
      <c r="B75" s="30" t="s">
        <v>51</v>
      </c>
      <c r="C75" s="5">
        <f>IF(E75&lt;10,1,IF(E75&lt;20,2,IF(E75&lt;30,3,IF(E75&lt;40,4,IF(E75&lt;50,5,IF(E75&lt;60,6,IF(E75&lt;70,7,IF(E75&lt;80,8,IF(E75&lt;90,9,10)))))))))</f>
        <v>2</v>
      </c>
      <c r="D75" s="25" t="s">
        <v>4</v>
      </c>
      <c r="E75" s="10">
        <f>SUM(H73:BE75)</f>
        <v>15</v>
      </c>
      <c r="F75" s="13"/>
      <c r="G75" s="28" t="s">
        <v>56</v>
      </c>
      <c r="H75" s="1">
        <v>1</v>
      </c>
      <c r="I75" s="1">
        <v>1</v>
      </c>
    </row>
    <row r="76" spans="1:13" x14ac:dyDescent="0.25">
      <c r="A76" s="22"/>
      <c r="B76" s="31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26" t="s">
        <v>5</v>
      </c>
      <c r="E76" s="10">
        <f>E75+SUM(H76:BE76)</f>
        <v>15</v>
      </c>
      <c r="F76" s="13"/>
      <c r="G76" s="28" t="s">
        <v>57</v>
      </c>
    </row>
    <row r="77" spans="1:13" x14ac:dyDescent="0.25">
      <c r="A77" s="23"/>
      <c r="B77" s="6"/>
      <c r="C77" s="8"/>
      <c r="D77" s="7"/>
      <c r="E77" s="11"/>
      <c r="F77" s="13"/>
      <c r="G77" s="29" t="s">
        <v>58</v>
      </c>
    </row>
    <row r="78" spans="1:13" x14ac:dyDescent="0.25">
      <c r="A78" s="21">
        <v>15</v>
      </c>
      <c r="B78" s="17" t="s">
        <v>23</v>
      </c>
      <c r="C78" s="18"/>
      <c r="D78" s="24" t="s">
        <v>3</v>
      </c>
      <c r="E78" s="9">
        <f>31-COUNTIF(H78:BE78,1)-COUNTIF(H78:BE78,0)</f>
        <v>31</v>
      </c>
      <c r="F78" s="13"/>
      <c r="G78" s="27" t="s">
        <v>54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</row>
    <row r="79" spans="1:13" x14ac:dyDescent="0.25">
      <c r="A79" s="22"/>
      <c r="B79" s="32" t="s">
        <v>6</v>
      </c>
      <c r="C79" s="5" t="str">
        <f>$H$1</f>
        <v>Dev Front-End</v>
      </c>
      <c r="D79" s="25" t="s">
        <v>10</v>
      </c>
      <c r="E79" s="10">
        <f>51-H82</f>
        <v>48</v>
      </c>
      <c r="F79" s="13"/>
      <c r="G79" s="28" t="s">
        <v>55</v>
      </c>
      <c r="H79" s="1">
        <v>1</v>
      </c>
      <c r="I79" s="1">
        <v>1</v>
      </c>
      <c r="J79" s="1">
        <v>1</v>
      </c>
    </row>
    <row r="80" spans="1:13" x14ac:dyDescent="0.25">
      <c r="A80" s="22"/>
      <c r="B80" s="30" t="s">
        <v>51</v>
      </c>
      <c r="C80" s="5">
        <f>IF(E80&lt;10,1,IF(E80&lt;20,2,IF(E80&lt;30,3,IF(E80&lt;40,4,IF(E80&lt;50,5,IF(E80&lt;60,6,IF(E80&lt;70,7,IF(E80&lt;80,8,IF(E80&lt;90,9,10)))))))))</f>
        <v>2</v>
      </c>
      <c r="D80" s="25" t="s">
        <v>4</v>
      </c>
      <c r="E80" s="10">
        <f>SUM(H78:BE80)</f>
        <v>18</v>
      </c>
      <c r="F80" s="13"/>
      <c r="G80" s="28" t="s">
        <v>56</v>
      </c>
      <c r="H80" s="1">
        <v>1</v>
      </c>
      <c r="I80" s="1">
        <v>1</v>
      </c>
      <c r="J80" s="1">
        <v>1</v>
      </c>
    </row>
    <row r="81" spans="1:13" x14ac:dyDescent="0.25">
      <c r="A81" s="22"/>
      <c r="B81" s="31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26" t="s">
        <v>5</v>
      </c>
      <c r="E81" s="10">
        <f>E80+SUM(H81:BE81)</f>
        <v>18</v>
      </c>
      <c r="F81" s="13"/>
      <c r="G81" s="28" t="s">
        <v>57</v>
      </c>
    </row>
    <row r="82" spans="1:13" x14ac:dyDescent="0.25">
      <c r="A82" s="23"/>
      <c r="B82" s="6"/>
      <c r="C82" s="8"/>
      <c r="D82" s="7"/>
      <c r="E82" s="11"/>
      <c r="F82" s="13"/>
      <c r="G82" s="29" t="s">
        <v>58</v>
      </c>
      <c r="H82" s="1">
        <v>3</v>
      </c>
    </row>
    <row r="83" spans="1:13" x14ac:dyDescent="0.25">
      <c r="A83" s="21">
        <v>16</v>
      </c>
      <c r="B83" s="17" t="s">
        <v>24</v>
      </c>
      <c r="C83" s="18"/>
      <c r="D83" s="24" t="s">
        <v>3</v>
      </c>
      <c r="E83" s="9">
        <f>31-COUNTIF(H83:BE83,1)-COUNTIF(H83:BE83,0)</f>
        <v>31</v>
      </c>
      <c r="F83" s="13"/>
      <c r="G83" s="27" t="s">
        <v>54</v>
      </c>
      <c r="H83" s="1">
        <v>2</v>
      </c>
      <c r="I83" s="1">
        <v>2</v>
      </c>
      <c r="J83" s="1">
        <v>2</v>
      </c>
      <c r="L83" s="1">
        <v>2</v>
      </c>
      <c r="M83" s="1">
        <v>2</v>
      </c>
    </row>
    <row r="84" spans="1:13" x14ac:dyDescent="0.25">
      <c r="A84" s="22"/>
      <c r="B84" s="32" t="s">
        <v>6</v>
      </c>
      <c r="C84" s="5" t="str">
        <f>$H$1</f>
        <v>Dev Front-End</v>
      </c>
      <c r="D84" s="25" t="s">
        <v>10</v>
      </c>
      <c r="E84" s="10">
        <f>51-H87</f>
        <v>51</v>
      </c>
      <c r="F84" s="13"/>
      <c r="G84" s="28" t="s">
        <v>55</v>
      </c>
      <c r="H84" s="1">
        <v>1</v>
      </c>
      <c r="I84" s="1">
        <v>1</v>
      </c>
      <c r="J84" s="1">
        <v>1</v>
      </c>
    </row>
    <row r="85" spans="1:13" x14ac:dyDescent="0.25">
      <c r="A85" s="22"/>
      <c r="B85" s="30" t="s">
        <v>51</v>
      </c>
      <c r="C85" s="5">
        <f>IF(E85&lt;10,1,IF(E85&lt;20,2,IF(E85&lt;30,3,IF(E85&lt;40,4,IF(E85&lt;50,5,IF(E85&lt;60,6,IF(E85&lt;70,7,IF(E85&lt;80,8,IF(E85&lt;90,9,10)))))))))</f>
        <v>2</v>
      </c>
      <c r="D85" s="25" t="s">
        <v>4</v>
      </c>
      <c r="E85" s="10">
        <f>SUM(H83:BE85)</f>
        <v>13</v>
      </c>
      <c r="F85" s="13"/>
      <c r="G85" s="28" t="s">
        <v>56</v>
      </c>
    </row>
    <row r="86" spans="1:13" x14ac:dyDescent="0.25">
      <c r="A86" s="22"/>
      <c r="B86" s="31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26" t="s">
        <v>5</v>
      </c>
      <c r="E86" s="10">
        <f>E85+SUM(H86:BE86)</f>
        <v>13</v>
      </c>
      <c r="F86" s="13"/>
      <c r="G86" s="28" t="s">
        <v>57</v>
      </c>
    </row>
    <row r="87" spans="1:13" x14ac:dyDescent="0.25">
      <c r="A87" s="23"/>
      <c r="B87" s="6"/>
      <c r="C87" s="8"/>
      <c r="D87" s="7"/>
      <c r="E87" s="11"/>
      <c r="F87" s="13"/>
      <c r="G87" s="29" t="s">
        <v>58</v>
      </c>
    </row>
    <row r="88" spans="1:13" x14ac:dyDescent="0.25">
      <c r="A88" s="21">
        <v>17</v>
      </c>
      <c r="B88" s="17" t="s">
        <v>25</v>
      </c>
      <c r="C88" s="18"/>
      <c r="D88" s="24" t="s">
        <v>3</v>
      </c>
      <c r="E88" s="9">
        <f>31-COUNTIF(H88:BE88,1)-COUNTIF(H88:BE88,0)</f>
        <v>31</v>
      </c>
      <c r="F88" s="13"/>
      <c r="G88" s="27" t="s">
        <v>54</v>
      </c>
      <c r="H88" s="1">
        <v>2</v>
      </c>
      <c r="I88" s="1">
        <v>2</v>
      </c>
      <c r="J88" s="1">
        <v>2</v>
      </c>
      <c r="K88" s="1">
        <v>2</v>
      </c>
    </row>
    <row r="89" spans="1:13" x14ac:dyDescent="0.25">
      <c r="A89" s="22"/>
      <c r="B89" s="32" t="s">
        <v>6</v>
      </c>
      <c r="C89" s="5" t="str">
        <f>$H$1</f>
        <v>Dev Front-End</v>
      </c>
      <c r="D89" s="25" t="s">
        <v>10</v>
      </c>
      <c r="E89" s="10">
        <f>51-H92</f>
        <v>45</v>
      </c>
      <c r="F89" s="13"/>
      <c r="G89" s="28" t="s">
        <v>55</v>
      </c>
      <c r="H89" s="1">
        <v>1</v>
      </c>
      <c r="I89" s="1">
        <v>1</v>
      </c>
      <c r="J89" s="1">
        <v>1</v>
      </c>
    </row>
    <row r="90" spans="1:13" x14ac:dyDescent="0.25">
      <c r="A90" s="22"/>
      <c r="B90" s="30" t="s">
        <v>51</v>
      </c>
      <c r="C90" s="5">
        <f>IF(E90&lt;10,1,IF(E90&lt;20,2,IF(E90&lt;30,3,IF(E90&lt;40,4,IF(E90&lt;50,5,IF(E90&lt;60,6,IF(E90&lt;70,7,IF(E90&lt;80,8,IF(E90&lt;90,9,10)))))))))</f>
        <v>2</v>
      </c>
      <c r="D90" s="25" t="s">
        <v>4</v>
      </c>
      <c r="E90" s="10">
        <f>SUM(H88:BE90)</f>
        <v>11</v>
      </c>
      <c r="F90" s="13"/>
      <c r="G90" s="28" t="s">
        <v>56</v>
      </c>
    </row>
    <row r="91" spans="1:13" x14ac:dyDescent="0.25">
      <c r="A91" s="22"/>
      <c r="B91" s="31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26" t="s">
        <v>5</v>
      </c>
      <c r="E91" s="10">
        <f>E90+SUM(H91:BE91)</f>
        <v>11</v>
      </c>
      <c r="F91" s="13"/>
      <c r="G91" s="28" t="s">
        <v>57</v>
      </c>
    </row>
    <row r="92" spans="1:13" x14ac:dyDescent="0.25">
      <c r="A92" s="23"/>
      <c r="B92" s="6"/>
      <c r="C92" s="8"/>
      <c r="D92" s="7"/>
      <c r="E92" s="11"/>
      <c r="F92" s="13"/>
      <c r="G92" s="29" t="s">
        <v>58</v>
      </c>
      <c r="H92" s="1">
        <v>6</v>
      </c>
    </row>
    <row r="93" spans="1:13" x14ac:dyDescent="0.25">
      <c r="A93" s="21">
        <v>18</v>
      </c>
      <c r="B93" s="17" t="s">
        <v>26</v>
      </c>
      <c r="C93" s="18"/>
      <c r="D93" s="24" t="s">
        <v>3</v>
      </c>
      <c r="E93" s="9">
        <f>31-COUNTIF(H93:BE93,1)-COUNTIF(H93:BE93,0)</f>
        <v>31</v>
      </c>
      <c r="F93" s="13"/>
      <c r="G93" s="27" t="s">
        <v>54</v>
      </c>
      <c r="H93" s="1">
        <v>2</v>
      </c>
      <c r="I93" s="1">
        <v>2</v>
      </c>
      <c r="J93" s="1">
        <v>2</v>
      </c>
      <c r="L93" s="1">
        <v>2</v>
      </c>
    </row>
    <row r="94" spans="1:13" x14ac:dyDescent="0.25">
      <c r="A94" s="22"/>
      <c r="B94" s="32" t="s">
        <v>6</v>
      </c>
      <c r="C94" s="5" t="str">
        <f>$H$1</f>
        <v>Dev Front-End</v>
      </c>
      <c r="D94" s="25" t="s">
        <v>10</v>
      </c>
      <c r="E94" s="10">
        <f>51-H97</f>
        <v>51</v>
      </c>
      <c r="F94" s="13"/>
      <c r="G94" s="28" t="s">
        <v>55</v>
      </c>
      <c r="H94" s="1">
        <v>1</v>
      </c>
      <c r="I94" s="1">
        <v>1</v>
      </c>
      <c r="J94" s="1">
        <v>1</v>
      </c>
    </row>
    <row r="95" spans="1:13" x14ac:dyDescent="0.25">
      <c r="A95" s="22"/>
      <c r="B95" s="30" t="s">
        <v>51</v>
      </c>
      <c r="C95" s="5">
        <f>IF(E95&lt;10,1,IF(E95&lt;20,2,IF(E95&lt;30,3,IF(E95&lt;40,4,IF(E95&lt;50,5,IF(E95&lt;60,6,IF(E95&lt;70,7,IF(E95&lt;80,8,IF(E95&lt;90,9,10)))))))))</f>
        <v>2</v>
      </c>
      <c r="D95" s="25" t="s">
        <v>4</v>
      </c>
      <c r="E95" s="10">
        <f>SUM(H93:BE95)</f>
        <v>11</v>
      </c>
      <c r="F95" s="13"/>
      <c r="G95" s="28" t="s">
        <v>56</v>
      </c>
    </row>
    <row r="96" spans="1:13" x14ac:dyDescent="0.25">
      <c r="A96" s="22"/>
      <c r="B96" s="31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26" t="s">
        <v>5</v>
      </c>
      <c r="E96" s="10">
        <f>E95+SUM(H96:BE96)</f>
        <v>11</v>
      </c>
      <c r="F96" s="13"/>
      <c r="G96" s="28" t="s">
        <v>57</v>
      </c>
    </row>
    <row r="97" spans="1:13" x14ac:dyDescent="0.25">
      <c r="A97" s="23"/>
      <c r="B97" s="6"/>
      <c r="C97" s="8"/>
      <c r="D97" s="7"/>
      <c r="E97" s="11"/>
      <c r="F97" s="13"/>
      <c r="G97" s="29" t="s">
        <v>58</v>
      </c>
    </row>
    <row r="98" spans="1:13" x14ac:dyDescent="0.25">
      <c r="A98" s="21">
        <v>19</v>
      </c>
      <c r="B98" s="17" t="s">
        <v>27</v>
      </c>
      <c r="C98" s="18"/>
      <c r="D98" s="24" t="s">
        <v>3</v>
      </c>
      <c r="E98" s="9">
        <f>31-COUNTIF(H98:BE98,1)-COUNTIF(H98:BE98,0)</f>
        <v>31</v>
      </c>
      <c r="F98" s="13"/>
      <c r="G98" s="27" t="s">
        <v>54</v>
      </c>
      <c r="H98" s="1">
        <v>2</v>
      </c>
      <c r="J98" s="1">
        <v>2</v>
      </c>
      <c r="K98" s="1">
        <v>2</v>
      </c>
      <c r="L98" s="1">
        <v>2</v>
      </c>
      <c r="M98" s="1">
        <v>2</v>
      </c>
    </row>
    <row r="99" spans="1:13" x14ac:dyDescent="0.25">
      <c r="A99" s="22"/>
      <c r="B99" s="32" t="s">
        <v>6</v>
      </c>
      <c r="C99" s="5" t="str">
        <f>$H$1</f>
        <v>Dev Front-End</v>
      </c>
      <c r="D99" s="25" t="s">
        <v>10</v>
      </c>
      <c r="E99" s="10">
        <f>51-H102</f>
        <v>51</v>
      </c>
      <c r="F99" s="13"/>
      <c r="G99" s="28" t="s">
        <v>55</v>
      </c>
      <c r="H99" s="1">
        <v>1</v>
      </c>
      <c r="I99" s="1">
        <v>1</v>
      </c>
      <c r="J99" s="1">
        <v>1</v>
      </c>
    </row>
    <row r="100" spans="1:13" x14ac:dyDescent="0.25">
      <c r="A100" s="22"/>
      <c r="B100" s="30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25" t="s">
        <v>4</v>
      </c>
      <c r="E100" s="10">
        <f>SUM(H98:BE100)</f>
        <v>13</v>
      </c>
      <c r="F100" s="13"/>
      <c r="G100" s="28" t="s">
        <v>56</v>
      </c>
    </row>
    <row r="101" spans="1:13" x14ac:dyDescent="0.25">
      <c r="A101" s="22"/>
      <c r="B101" s="31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26" t="s">
        <v>5</v>
      </c>
      <c r="E101" s="10">
        <f>E100+SUM(H101:BE101)</f>
        <v>13</v>
      </c>
      <c r="F101" s="13"/>
      <c r="G101" s="28" t="s">
        <v>57</v>
      </c>
    </row>
    <row r="102" spans="1:13" x14ac:dyDescent="0.25">
      <c r="A102" s="23"/>
      <c r="B102" s="6"/>
      <c r="C102" s="8"/>
      <c r="D102" s="7"/>
      <c r="E102" s="11"/>
      <c r="F102" s="13"/>
      <c r="G102" s="29" t="s">
        <v>58</v>
      </c>
    </row>
    <row r="103" spans="1:13" x14ac:dyDescent="0.25">
      <c r="A103" s="21">
        <v>20</v>
      </c>
      <c r="B103" s="17" t="s">
        <v>28</v>
      </c>
      <c r="C103" s="18"/>
      <c r="D103" s="24" t="s">
        <v>3</v>
      </c>
      <c r="E103" s="9">
        <f>31-COUNTIF(H103:BE103,1)-COUNTIF(H103:BE103,0)</f>
        <v>31</v>
      </c>
      <c r="F103" s="13"/>
      <c r="G103" s="27" t="s">
        <v>54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</row>
    <row r="104" spans="1:13" x14ac:dyDescent="0.25">
      <c r="A104" s="22"/>
      <c r="B104" s="32" t="s">
        <v>6</v>
      </c>
      <c r="C104" s="5" t="str">
        <f>$H$1</f>
        <v>Dev Front-End</v>
      </c>
      <c r="D104" s="25" t="s">
        <v>10</v>
      </c>
      <c r="E104" s="10">
        <f>51-H107</f>
        <v>51</v>
      </c>
      <c r="F104" s="13"/>
      <c r="G104" s="28" t="s">
        <v>55</v>
      </c>
      <c r="H104" s="1">
        <v>1</v>
      </c>
      <c r="I104" s="1">
        <v>1</v>
      </c>
      <c r="J104" s="1">
        <v>1</v>
      </c>
    </row>
    <row r="105" spans="1:13" x14ac:dyDescent="0.25">
      <c r="A105" s="22"/>
      <c r="B105" s="30" t="s">
        <v>51</v>
      </c>
      <c r="C105" s="5">
        <f>IF(E105&lt;10,1,IF(E105&lt;20,2,IF(E105&lt;30,3,IF(E105&lt;40,4,IF(E105&lt;50,5,IF(E105&lt;60,6,IF(E105&lt;70,7,IF(E105&lt;80,8,IF(E105&lt;90,9,10)))))))))</f>
        <v>2</v>
      </c>
      <c r="D105" s="25" t="s">
        <v>4</v>
      </c>
      <c r="E105" s="10">
        <f>SUM(H103:BE105)</f>
        <v>18</v>
      </c>
      <c r="F105" s="13"/>
      <c r="G105" s="28" t="s">
        <v>56</v>
      </c>
      <c r="H105" s="1">
        <v>1</v>
      </c>
      <c r="I105" s="1">
        <v>1</v>
      </c>
      <c r="J105" s="1">
        <v>1</v>
      </c>
    </row>
    <row r="106" spans="1:13" x14ac:dyDescent="0.25">
      <c r="A106" s="22"/>
      <c r="B106" s="31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26" t="s">
        <v>5</v>
      </c>
      <c r="E106" s="10">
        <f>E105+SUM(H106:BE106)</f>
        <v>18</v>
      </c>
      <c r="F106" s="13"/>
      <c r="G106" s="28" t="s">
        <v>57</v>
      </c>
    </row>
    <row r="107" spans="1:13" x14ac:dyDescent="0.25">
      <c r="A107" s="23"/>
      <c r="B107" s="6"/>
      <c r="C107" s="8"/>
      <c r="D107" s="7"/>
      <c r="E107" s="11"/>
      <c r="F107" s="13"/>
      <c r="G107" s="29" t="s">
        <v>58</v>
      </c>
    </row>
    <row r="108" spans="1:13" x14ac:dyDescent="0.25">
      <c r="A108" s="21">
        <v>21</v>
      </c>
      <c r="B108" s="17" t="s">
        <v>29</v>
      </c>
      <c r="C108" s="18"/>
      <c r="D108" s="24" t="s">
        <v>3</v>
      </c>
      <c r="E108" s="9">
        <f>31-COUNTIF(H108:BE108,1)-COUNTIF(H108:BE108,0)</f>
        <v>31</v>
      </c>
      <c r="F108" s="13"/>
      <c r="G108" s="27" t="s">
        <v>54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</row>
    <row r="109" spans="1:13" x14ac:dyDescent="0.25">
      <c r="A109" s="22"/>
      <c r="B109" s="32" t="s">
        <v>6</v>
      </c>
      <c r="C109" s="5" t="str">
        <f>$H$1</f>
        <v>Dev Front-End</v>
      </c>
      <c r="D109" s="25" t="s">
        <v>10</v>
      </c>
      <c r="E109" s="10">
        <f>51-H112</f>
        <v>51</v>
      </c>
      <c r="F109" s="13"/>
      <c r="G109" s="28" t="s">
        <v>55</v>
      </c>
      <c r="H109" s="1">
        <v>1</v>
      </c>
      <c r="I109" s="1">
        <v>1</v>
      </c>
      <c r="J109" s="1">
        <v>1</v>
      </c>
    </row>
    <row r="110" spans="1:13" x14ac:dyDescent="0.25">
      <c r="A110" s="22"/>
      <c r="B110" s="30" t="s">
        <v>51</v>
      </c>
      <c r="C110" s="5">
        <f>IF(E110&lt;10,1,IF(E110&lt;20,2,IF(E110&lt;30,3,IF(E110&lt;40,4,IF(E110&lt;50,5,IF(E110&lt;60,6,IF(E110&lt;70,7,IF(E110&lt;80,8,IF(E110&lt;90,9,10)))))))))</f>
        <v>2</v>
      </c>
      <c r="D110" s="25" t="s">
        <v>4</v>
      </c>
      <c r="E110" s="10">
        <f>SUM(H108:BE110)</f>
        <v>18</v>
      </c>
      <c r="F110" s="13"/>
      <c r="G110" s="28" t="s">
        <v>56</v>
      </c>
      <c r="H110" s="1">
        <v>1</v>
      </c>
      <c r="I110" s="1">
        <v>1</v>
      </c>
      <c r="J110" s="1">
        <v>1</v>
      </c>
    </row>
    <row r="111" spans="1:13" x14ac:dyDescent="0.25">
      <c r="A111" s="22"/>
      <c r="B111" s="31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26" t="s">
        <v>5</v>
      </c>
      <c r="E111" s="10">
        <f>E110+SUM(H111:BE111)</f>
        <v>18</v>
      </c>
      <c r="F111" s="13"/>
      <c r="G111" s="28" t="s">
        <v>57</v>
      </c>
    </row>
    <row r="112" spans="1:13" x14ac:dyDescent="0.25">
      <c r="A112" s="23"/>
      <c r="B112" s="6"/>
      <c r="C112" s="8"/>
      <c r="D112" s="7"/>
      <c r="E112" s="11"/>
      <c r="F112" s="13"/>
      <c r="G112" s="29" t="s">
        <v>58</v>
      </c>
    </row>
    <row r="113" spans="1:13" x14ac:dyDescent="0.25">
      <c r="A113" s="21">
        <v>22</v>
      </c>
      <c r="B113" s="17" t="s">
        <v>60</v>
      </c>
      <c r="C113" s="18"/>
      <c r="D113" s="24" t="s">
        <v>3</v>
      </c>
      <c r="E113" s="9">
        <f>31-COUNTIF(H113:BE113,1)-COUNTIF(H113:BE113,0)</f>
        <v>31</v>
      </c>
      <c r="F113" s="13"/>
      <c r="G113" s="27" t="s">
        <v>54</v>
      </c>
    </row>
    <row r="114" spans="1:13" x14ac:dyDescent="0.25">
      <c r="A114" s="22"/>
      <c r="B114" s="32" t="s">
        <v>6</v>
      </c>
      <c r="C114" s="5" t="str">
        <f>$H$1</f>
        <v>Dev Front-End</v>
      </c>
      <c r="D114" s="25" t="s">
        <v>10</v>
      </c>
      <c r="E114" s="10">
        <f>51-H117</f>
        <v>39</v>
      </c>
      <c r="F114" s="13"/>
      <c r="G114" s="28" t="s">
        <v>55</v>
      </c>
    </row>
    <row r="115" spans="1:13" x14ac:dyDescent="0.25">
      <c r="A115" s="22"/>
      <c r="B115" s="30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25" t="s">
        <v>4</v>
      </c>
      <c r="E115" s="10">
        <f>SUM(H113:BE115)</f>
        <v>0</v>
      </c>
      <c r="F115" s="13"/>
      <c r="G115" s="28" t="s">
        <v>56</v>
      </c>
    </row>
    <row r="116" spans="1:13" x14ac:dyDescent="0.25">
      <c r="A116" s="22"/>
      <c r="B116" s="31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Forte</v>
      </c>
      <c r="D116" s="26" t="s">
        <v>5</v>
      </c>
      <c r="E116" s="10">
        <f>E115+SUM(H116:BE116)</f>
        <v>0</v>
      </c>
      <c r="F116" s="13"/>
      <c r="G116" s="28" t="s">
        <v>57</v>
      </c>
    </row>
    <row r="117" spans="1:13" x14ac:dyDescent="0.25">
      <c r="A117" s="23"/>
      <c r="B117" s="6"/>
      <c r="C117" s="8"/>
      <c r="D117" s="7"/>
      <c r="E117" s="11"/>
      <c r="F117" s="13"/>
      <c r="G117" s="29" t="s">
        <v>58</v>
      </c>
      <c r="H117" s="1">
        <v>12</v>
      </c>
    </row>
    <row r="118" spans="1:13" x14ac:dyDescent="0.25">
      <c r="A118" s="21">
        <v>23</v>
      </c>
      <c r="B118" s="17" t="s">
        <v>61</v>
      </c>
      <c r="C118" s="18"/>
      <c r="D118" s="24" t="s">
        <v>3</v>
      </c>
      <c r="E118" s="9">
        <f>31-COUNTIF(H118:BE118,1)-COUNTIF(H118:BE118,0)</f>
        <v>31</v>
      </c>
      <c r="F118" s="13"/>
      <c r="G118" s="27" t="s">
        <v>54</v>
      </c>
    </row>
    <row r="119" spans="1:13" x14ac:dyDescent="0.25">
      <c r="A119" s="22"/>
      <c r="B119" s="32" t="s">
        <v>6</v>
      </c>
      <c r="C119" s="5" t="str">
        <f>$H$1</f>
        <v>Dev Front-End</v>
      </c>
      <c r="D119" s="25" t="s">
        <v>10</v>
      </c>
      <c r="E119" s="10">
        <f>51-H122</f>
        <v>39</v>
      </c>
      <c r="F119" s="13"/>
      <c r="G119" s="28" t="s">
        <v>55</v>
      </c>
    </row>
    <row r="120" spans="1:13" x14ac:dyDescent="0.25">
      <c r="A120" s="22"/>
      <c r="B120" s="30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25" t="s">
        <v>4</v>
      </c>
      <c r="E120" s="10">
        <f>SUM(H118:BE120)</f>
        <v>0</v>
      </c>
      <c r="F120" s="13"/>
      <c r="G120" s="28" t="s">
        <v>56</v>
      </c>
    </row>
    <row r="121" spans="1:13" x14ac:dyDescent="0.25">
      <c r="A121" s="22"/>
      <c r="B121" s="31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Forte</v>
      </c>
      <c r="D121" s="26" t="s">
        <v>5</v>
      </c>
      <c r="E121" s="10">
        <f>E120+SUM(H121:BE121)</f>
        <v>0</v>
      </c>
      <c r="F121" s="13"/>
      <c r="G121" s="28" t="s">
        <v>57</v>
      </c>
    </row>
    <row r="122" spans="1:13" x14ac:dyDescent="0.25">
      <c r="A122" s="23"/>
      <c r="B122" s="6"/>
      <c r="C122" s="8"/>
      <c r="D122" s="7"/>
      <c r="E122" s="11"/>
      <c r="F122" s="13"/>
      <c r="G122" s="29" t="s">
        <v>58</v>
      </c>
      <c r="H122" s="1">
        <v>12</v>
      </c>
    </row>
    <row r="123" spans="1:13" x14ac:dyDescent="0.25">
      <c r="A123" s="21">
        <v>24</v>
      </c>
      <c r="B123" s="17" t="s">
        <v>30</v>
      </c>
      <c r="C123" s="18"/>
      <c r="D123" s="24" t="s">
        <v>3</v>
      </c>
      <c r="E123" s="9">
        <f>31-COUNTIF(H123:BE123,1)-COUNTIF(H123:BE123,0)</f>
        <v>31</v>
      </c>
      <c r="F123" s="13"/>
      <c r="G123" s="27" t="s">
        <v>54</v>
      </c>
      <c r="H123" s="1">
        <v>2</v>
      </c>
      <c r="I123" s="1">
        <v>2</v>
      </c>
      <c r="J123" s="1">
        <v>2</v>
      </c>
      <c r="K123" s="1">
        <v>2</v>
      </c>
      <c r="M123" s="1">
        <v>2</v>
      </c>
    </row>
    <row r="124" spans="1:13" x14ac:dyDescent="0.25">
      <c r="A124" s="22"/>
      <c r="B124" s="32" t="s">
        <v>6</v>
      </c>
      <c r="C124" s="5" t="str">
        <f>$H$1</f>
        <v>Dev Front-End</v>
      </c>
      <c r="D124" s="25" t="s">
        <v>10</v>
      </c>
      <c r="E124" s="10">
        <f>51-H127</f>
        <v>51</v>
      </c>
      <c r="F124" s="13"/>
      <c r="G124" s="28" t="s">
        <v>55</v>
      </c>
      <c r="H124" s="1">
        <v>1</v>
      </c>
      <c r="I124" s="1">
        <v>1</v>
      </c>
      <c r="J124" s="1">
        <v>1</v>
      </c>
    </row>
    <row r="125" spans="1:13" x14ac:dyDescent="0.25">
      <c r="A125" s="22"/>
      <c r="B125" s="30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25" t="s">
        <v>4</v>
      </c>
      <c r="E125" s="10">
        <f>SUM(H123:BE125)</f>
        <v>13</v>
      </c>
      <c r="F125" s="13"/>
      <c r="G125" s="28" t="s">
        <v>56</v>
      </c>
    </row>
    <row r="126" spans="1:13" x14ac:dyDescent="0.25">
      <c r="A126" s="22"/>
      <c r="B126" s="31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26" t="s">
        <v>5</v>
      </c>
      <c r="E126" s="10">
        <f>E125+SUM(H126:BE126)</f>
        <v>13</v>
      </c>
      <c r="F126" s="13"/>
      <c r="G126" s="28" t="s">
        <v>57</v>
      </c>
    </row>
    <row r="127" spans="1:13" x14ac:dyDescent="0.25">
      <c r="A127" s="23"/>
      <c r="B127" s="6"/>
      <c r="C127" s="8"/>
      <c r="D127" s="7"/>
      <c r="E127" s="11"/>
      <c r="F127" s="13"/>
      <c r="G127" s="29" t="s">
        <v>58</v>
      </c>
    </row>
    <row r="128" spans="1:13" x14ac:dyDescent="0.25">
      <c r="A128" s="21">
        <v>25</v>
      </c>
      <c r="B128" s="17" t="s">
        <v>31</v>
      </c>
      <c r="C128" s="18"/>
      <c r="D128" s="24" t="s">
        <v>3</v>
      </c>
      <c r="E128" s="9">
        <f>31-COUNTIF(H128:BE128,1)-COUNTIF(H128:BE128,0)</f>
        <v>31</v>
      </c>
      <c r="F128" s="13"/>
      <c r="G128" s="27" t="s">
        <v>54</v>
      </c>
      <c r="H128" s="1">
        <v>2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</row>
    <row r="129" spans="1:13" x14ac:dyDescent="0.25">
      <c r="A129" s="22"/>
      <c r="B129" s="32" t="s">
        <v>6</v>
      </c>
      <c r="C129" s="5" t="str">
        <f>$H$1</f>
        <v>Dev Front-End</v>
      </c>
      <c r="D129" s="25" t="s">
        <v>10</v>
      </c>
      <c r="E129" s="10">
        <f>51-H132</f>
        <v>51</v>
      </c>
      <c r="F129" s="13"/>
      <c r="G129" s="28" t="s">
        <v>55</v>
      </c>
      <c r="H129" s="1">
        <v>1</v>
      </c>
      <c r="I129" s="1">
        <v>1</v>
      </c>
      <c r="J129" s="1">
        <v>1</v>
      </c>
    </row>
    <row r="130" spans="1:13" x14ac:dyDescent="0.25">
      <c r="A130" s="22"/>
      <c r="B130" s="30" t="s">
        <v>51</v>
      </c>
      <c r="C130" s="5">
        <f>IF(E130&lt;10,1,IF(E130&lt;20,2,IF(E130&lt;30,3,IF(E130&lt;40,4,IF(E130&lt;50,5,IF(E130&lt;60,6,IF(E130&lt;70,7,IF(E130&lt;80,8,IF(E130&lt;90,9,10)))))))))</f>
        <v>2</v>
      </c>
      <c r="D130" s="25" t="s">
        <v>4</v>
      </c>
      <c r="E130" s="10">
        <f>SUM(H128:BE130)</f>
        <v>15</v>
      </c>
      <c r="F130" s="13"/>
      <c r="G130" s="28" t="s">
        <v>56</v>
      </c>
    </row>
    <row r="131" spans="1:13" x14ac:dyDescent="0.25">
      <c r="A131" s="22"/>
      <c r="B131" s="31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26" t="s">
        <v>5</v>
      </c>
      <c r="E131" s="10">
        <f>E130+SUM(H131:BE131)</f>
        <v>15</v>
      </c>
      <c r="F131" s="13"/>
      <c r="G131" s="28" t="s">
        <v>57</v>
      </c>
    </row>
    <row r="132" spans="1:13" x14ac:dyDescent="0.25">
      <c r="A132" s="23"/>
      <c r="B132" s="6"/>
      <c r="C132" s="8"/>
      <c r="D132" s="7"/>
      <c r="E132" s="11"/>
      <c r="F132" s="13"/>
      <c r="G132" s="29" t="s">
        <v>58</v>
      </c>
    </row>
    <row r="133" spans="1:13" x14ac:dyDescent="0.25">
      <c r="A133" s="21">
        <v>26</v>
      </c>
      <c r="B133" s="17" t="s">
        <v>62</v>
      </c>
      <c r="C133" s="18"/>
      <c r="D133" s="24" t="s">
        <v>3</v>
      </c>
      <c r="E133" s="9">
        <f>31-COUNTIF(H133:BE133,1)-COUNTIF(H133:BE133,0)</f>
        <v>31</v>
      </c>
      <c r="F133" s="13"/>
      <c r="G133" s="27" t="s">
        <v>54</v>
      </c>
    </row>
    <row r="134" spans="1:13" x14ac:dyDescent="0.25">
      <c r="A134" s="22"/>
      <c r="B134" s="32" t="s">
        <v>6</v>
      </c>
      <c r="C134" s="5" t="str">
        <f>$H$1</f>
        <v>Dev Front-End</v>
      </c>
      <c r="D134" s="25" t="s">
        <v>10</v>
      </c>
      <c r="E134" s="10">
        <f>51-H137</f>
        <v>42</v>
      </c>
      <c r="F134" s="13"/>
      <c r="G134" s="28" t="s">
        <v>55</v>
      </c>
    </row>
    <row r="135" spans="1:13" x14ac:dyDescent="0.25">
      <c r="A135" s="22"/>
      <c r="B135" s="30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25" t="s">
        <v>4</v>
      </c>
      <c r="E135" s="10">
        <f>SUM(H133:BE135)</f>
        <v>0</v>
      </c>
      <c r="F135" s="13"/>
      <c r="G135" s="28" t="s">
        <v>56</v>
      </c>
    </row>
    <row r="136" spans="1:13" x14ac:dyDescent="0.25">
      <c r="A136" s="22"/>
      <c r="B136" s="31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26" t="s">
        <v>5</v>
      </c>
      <c r="E136" s="10">
        <f>E135+SUM(H136:BE136)</f>
        <v>0</v>
      </c>
      <c r="F136" s="13"/>
      <c r="G136" s="28" t="s">
        <v>57</v>
      </c>
    </row>
    <row r="137" spans="1:13" x14ac:dyDescent="0.25">
      <c r="A137" s="23"/>
      <c r="B137" s="6"/>
      <c r="C137" s="8"/>
      <c r="D137" s="7"/>
      <c r="E137" s="11"/>
      <c r="F137" s="13"/>
      <c r="G137" s="29" t="s">
        <v>58</v>
      </c>
      <c r="H137" s="1">
        <v>9</v>
      </c>
    </row>
    <row r="138" spans="1:13" x14ac:dyDescent="0.25">
      <c r="A138" s="21">
        <v>27</v>
      </c>
      <c r="B138" s="17" t="s">
        <v>32</v>
      </c>
      <c r="C138" s="18"/>
      <c r="D138" s="24" t="s">
        <v>3</v>
      </c>
      <c r="E138" s="9">
        <f>31-COUNTIF(H138:BE138,1)-COUNTIF(H138:BE138,0)</f>
        <v>31</v>
      </c>
      <c r="F138" s="13"/>
      <c r="G138" s="27" t="s">
        <v>54</v>
      </c>
      <c r="H138" s="1">
        <v>2</v>
      </c>
      <c r="I138" s="1">
        <v>2</v>
      </c>
      <c r="J138" s="1">
        <v>2</v>
      </c>
      <c r="L138" s="1">
        <v>2</v>
      </c>
      <c r="M138" s="1">
        <v>2</v>
      </c>
    </row>
    <row r="139" spans="1:13" x14ac:dyDescent="0.25">
      <c r="A139" s="22"/>
      <c r="B139" s="32" t="s">
        <v>6</v>
      </c>
      <c r="C139" s="5" t="str">
        <f>$H$1</f>
        <v>Dev Front-End</v>
      </c>
      <c r="D139" s="25" t="s">
        <v>10</v>
      </c>
      <c r="E139" s="10">
        <f>51-H142</f>
        <v>47</v>
      </c>
      <c r="F139" s="13"/>
      <c r="G139" s="28" t="s">
        <v>55</v>
      </c>
      <c r="H139" s="1">
        <v>1</v>
      </c>
      <c r="I139" s="1">
        <v>1</v>
      </c>
      <c r="J139" s="1">
        <v>1</v>
      </c>
    </row>
    <row r="140" spans="1:13" x14ac:dyDescent="0.25">
      <c r="A140" s="22"/>
      <c r="B140" s="30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25" t="s">
        <v>4</v>
      </c>
      <c r="E140" s="10">
        <f>SUM(H138:BE140)</f>
        <v>13</v>
      </c>
      <c r="F140" s="13"/>
      <c r="G140" s="28" t="s">
        <v>56</v>
      </c>
    </row>
    <row r="141" spans="1:13" x14ac:dyDescent="0.25">
      <c r="A141" s="22"/>
      <c r="B141" s="31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26" t="s">
        <v>5</v>
      </c>
      <c r="E141" s="10">
        <f>E140+SUM(H141:BE141)</f>
        <v>13</v>
      </c>
      <c r="F141" s="13"/>
      <c r="G141" s="28" t="s">
        <v>57</v>
      </c>
    </row>
    <row r="142" spans="1:13" x14ac:dyDescent="0.25">
      <c r="A142" s="23"/>
      <c r="B142" s="6"/>
      <c r="C142" s="8"/>
      <c r="D142" s="7"/>
      <c r="E142" s="11"/>
      <c r="F142" s="13"/>
      <c r="G142" s="29" t="s">
        <v>58</v>
      </c>
      <c r="H142" s="1">
        <v>4</v>
      </c>
    </row>
    <row r="143" spans="1:13" x14ac:dyDescent="0.25">
      <c r="A143" s="21">
        <v>28</v>
      </c>
      <c r="B143" s="17" t="s">
        <v>33</v>
      </c>
      <c r="C143" s="18"/>
      <c r="D143" s="24" t="s">
        <v>3</v>
      </c>
      <c r="E143" s="9">
        <f>31-COUNTIF(H143:BE143,1)-COUNTIF(H143:BE143,0)</f>
        <v>31</v>
      </c>
      <c r="F143" s="13"/>
      <c r="G143" s="27" t="s">
        <v>54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</row>
    <row r="144" spans="1:13" x14ac:dyDescent="0.25">
      <c r="A144" s="22"/>
      <c r="B144" s="32" t="s">
        <v>6</v>
      </c>
      <c r="C144" s="5" t="str">
        <f>$H$1</f>
        <v>Dev Front-End</v>
      </c>
      <c r="D144" s="25" t="s">
        <v>10</v>
      </c>
      <c r="E144" s="10">
        <f>51-H147</f>
        <v>51</v>
      </c>
      <c r="F144" s="13"/>
      <c r="G144" s="28" t="s">
        <v>55</v>
      </c>
      <c r="H144" s="1">
        <v>1</v>
      </c>
      <c r="I144" s="1">
        <v>1</v>
      </c>
      <c r="J144" s="1">
        <v>1</v>
      </c>
    </row>
    <row r="145" spans="1:13" x14ac:dyDescent="0.25">
      <c r="A145" s="22"/>
      <c r="B145" s="30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25" t="s">
        <v>4</v>
      </c>
      <c r="E145" s="10">
        <f>SUM(H143:BE145)</f>
        <v>13</v>
      </c>
      <c r="F145" s="13"/>
      <c r="G145" s="28" t="s">
        <v>56</v>
      </c>
    </row>
    <row r="146" spans="1:13" x14ac:dyDescent="0.25">
      <c r="A146" s="22"/>
      <c r="B146" s="31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26" t="s">
        <v>5</v>
      </c>
      <c r="E146" s="10">
        <f>E145+SUM(H146:BE146)</f>
        <v>13</v>
      </c>
      <c r="F146" s="13"/>
      <c r="G146" s="28" t="s">
        <v>57</v>
      </c>
    </row>
    <row r="147" spans="1:13" x14ac:dyDescent="0.25">
      <c r="A147" s="23"/>
      <c r="B147" s="6"/>
      <c r="C147" s="8"/>
      <c r="D147" s="7"/>
      <c r="E147" s="11"/>
      <c r="F147" s="13"/>
      <c r="G147" s="29" t="s">
        <v>58</v>
      </c>
    </row>
    <row r="148" spans="1:13" x14ac:dyDescent="0.25">
      <c r="A148" s="21">
        <v>29</v>
      </c>
      <c r="B148" s="17" t="s">
        <v>63</v>
      </c>
      <c r="C148" s="18"/>
      <c r="D148" s="24" t="s">
        <v>3</v>
      </c>
      <c r="E148" s="9">
        <f>31-COUNTIF(H148:BE148,1)-COUNTIF(H148:BE148,0)</f>
        <v>31</v>
      </c>
      <c r="F148" s="13"/>
      <c r="G148" s="27" t="s">
        <v>54</v>
      </c>
    </row>
    <row r="149" spans="1:13" x14ac:dyDescent="0.25">
      <c r="A149" s="22"/>
      <c r="B149" s="32" t="s">
        <v>6</v>
      </c>
      <c r="C149" s="5" t="str">
        <f>$H$1</f>
        <v>Dev Front-End</v>
      </c>
      <c r="D149" s="25" t="s">
        <v>10</v>
      </c>
      <c r="E149" s="10">
        <f>51-H152</f>
        <v>51</v>
      </c>
      <c r="F149" s="13"/>
      <c r="G149" s="28" t="s">
        <v>55</v>
      </c>
      <c r="H149" s="1">
        <v>1</v>
      </c>
      <c r="I149" s="1">
        <v>1</v>
      </c>
      <c r="J149" s="1">
        <v>1</v>
      </c>
    </row>
    <row r="150" spans="1:13" x14ac:dyDescent="0.25">
      <c r="A150" s="22"/>
      <c r="B150" s="30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25" t="s">
        <v>4</v>
      </c>
      <c r="E150" s="10">
        <f>SUM(H148:BE150)</f>
        <v>3</v>
      </c>
      <c r="F150" s="13"/>
      <c r="G150" s="28" t="s">
        <v>56</v>
      </c>
    </row>
    <row r="151" spans="1:13" x14ac:dyDescent="0.25">
      <c r="A151" s="22"/>
      <c r="B151" s="31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26" t="s">
        <v>5</v>
      </c>
      <c r="E151" s="10">
        <f>E150+SUM(H151:BE151)</f>
        <v>3</v>
      </c>
      <c r="F151" s="13"/>
      <c r="G151" s="28" t="s">
        <v>57</v>
      </c>
    </row>
    <row r="152" spans="1:13" x14ac:dyDescent="0.25">
      <c r="A152" s="23"/>
      <c r="B152" s="6"/>
      <c r="C152" s="8"/>
      <c r="D152" s="7"/>
      <c r="E152" s="11"/>
      <c r="F152" s="13"/>
      <c r="G152" s="29" t="s">
        <v>58</v>
      </c>
    </row>
    <row r="153" spans="1:13" x14ac:dyDescent="0.25">
      <c r="A153" s="21">
        <v>30</v>
      </c>
      <c r="B153" s="17" t="s">
        <v>34</v>
      </c>
      <c r="C153" s="18"/>
      <c r="D153" s="24" t="s">
        <v>3</v>
      </c>
      <c r="E153" s="9">
        <f>31-COUNTIF(H153:BE153,1)-COUNTIF(H153:BE153,0)</f>
        <v>31</v>
      </c>
      <c r="F153" s="13"/>
      <c r="G153" s="27" t="s">
        <v>54</v>
      </c>
      <c r="H153" s="1">
        <v>2</v>
      </c>
      <c r="I153" s="1">
        <v>2</v>
      </c>
      <c r="J153" s="1">
        <v>2</v>
      </c>
      <c r="K153" s="1">
        <v>2</v>
      </c>
      <c r="L153" s="1">
        <v>2</v>
      </c>
      <c r="M153" s="1">
        <v>2</v>
      </c>
    </row>
    <row r="154" spans="1:13" x14ac:dyDescent="0.25">
      <c r="A154" s="22"/>
      <c r="B154" s="32" t="s">
        <v>6</v>
      </c>
      <c r="C154" s="5" t="str">
        <f>$H$1</f>
        <v>Dev Front-End</v>
      </c>
      <c r="D154" s="25" t="s">
        <v>10</v>
      </c>
      <c r="E154" s="10">
        <f>51-H157</f>
        <v>51</v>
      </c>
      <c r="F154" s="13"/>
      <c r="G154" s="28" t="s">
        <v>55</v>
      </c>
      <c r="H154" s="1">
        <v>1</v>
      </c>
      <c r="I154" s="1">
        <v>1</v>
      </c>
      <c r="J154" s="1">
        <v>1</v>
      </c>
    </row>
    <row r="155" spans="1:13" x14ac:dyDescent="0.25">
      <c r="A155" s="22"/>
      <c r="B155" s="30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25" t="s">
        <v>4</v>
      </c>
      <c r="E155" s="10">
        <f>SUM(H153:BE155)</f>
        <v>15</v>
      </c>
      <c r="F155" s="13"/>
      <c r="G155" s="28" t="s">
        <v>56</v>
      </c>
    </row>
    <row r="156" spans="1:13" x14ac:dyDescent="0.25">
      <c r="A156" s="22"/>
      <c r="B156" s="31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26" t="s">
        <v>5</v>
      </c>
      <c r="E156" s="10">
        <f>E155+SUM(H156:BE156)</f>
        <v>15</v>
      </c>
      <c r="F156" s="13"/>
      <c r="G156" s="28" t="s">
        <v>57</v>
      </c>
    </row>
    <row r="157" spans="1:13" x14ac:dyDescent="0.25">
      <c r="A157" s="23"/>
      <c r="B157" s="6"/>
      <c r="C157" s="8"/>
      <c r="D157" s="7"/>
      <c r="E157" s="11"/>
      <c r="F157" s="13"/>
      <c r="G157" s="29" t="s">
        <v>58</v>
      </c>
    </row>
    <row r="158" spans="1:13" x14ac:dyDescent="0.25">
      <c r="A158" s="21">
        <v>31</v>
      </c>
      <c r="B158" s="17" t="s">
        <v>35</v>
      </c>
      <c r="C158" s="18"/>
      <c r="D158" s="24" t="s">
        <v>3</v>
      </c>
      <c r="E158" s="9">
        <f>31-COUNTIF(H158:BE158,1)-COUNTIF(H158:BE158,0)</f>
        <v>31</v>
      </c>
      <c r="F158" s="13"/>
      <c r="G158" s="27" t="s">
        <v>54</v>
      </c>
      <c r="H158" s="1">
        <v>2</v>
      </c>
      <c r="I158" s="1">
        <v>2</v>
      </c>
      <c r="J158" s="1">
        <v>2</v>
      </c>
      <c r="L158" s="1">
        <v>2</v>
      </c>
    </row>
    <row r="159" spans="1:13" x14ac:dyDescent="0.25">
      <c r="A159" s="22"/>
      <c r="B159" s="32" t="s">
        <v>6</v>
      </c>
      <c r="C159" s="5" t="str">
        <f>$H$1</f>
        <v>Dev Front-End</v>
      </c>
      <c r="D159" s="25" t="s">
        <v>10</v>
      </c>
      <c r="E159" s="10">
        <f>51-H162</f>
        <v>51</v>
      </c>
      <c r="F159" s="13"/>
      <c r="G159" s="28" t="s">
        <v>55</v>
      </c>
      <c r="H159" s="1">
        <v>1</v>
      </c>
      <c r="I159" s="1">
        <v>1</v>
      </c>
      <c r="J159" s="1">
        <v>1</v>
      </c>
    </row>
    <row r="160" spans="1:13" x14ac:dyDescent="0.25">
      <c r="A160" s="22"/>
      <c r="B160" s="30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25" t="s">
        <v>4</v>
      </c>
      <c r="E160" s="10">
        <f>SUM(H158:BE160)</f>
        <v>11</v>
      </c>
      <c r="F160" s="13"/>
      <c r="G160" s="28" t="s">
        <v>56</v>
      </c>
    </row>
    <row r="161" spans="1:12" x14ac:dyDescent="0.25">
      <c r="A161" s="22"/>
      <c r="B161" s="31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26" t="s">
        <v>5</v>
      </c>
      <c r="E161" s="10">
        <f>E160+SUM(H161:BE161)</f>
        <v>11</v>
      </c>
      <c r="F161" s="13"/>
      <c r="G161" s="28" t="s">
        <v>57</v>
      </c>
    </row>
    <row r="162" spans="1:12" x14ac:dyDescent="0.25">
      <c r="A162" s="23"/>
      <c r="B162" s="6"/>
      <c r="C162" s="8"/>
      <c r="D162" s="7"/>
      <c r="E162" s="11"/>
      <c r="F162" s="13"/>
      <c r="G162" s="29" t="s">
        <v>58</v>
      </c>
    </row>
    <row r="163" spans="1:12" x14ac:dyDescent="0.25">
      <c r="A163" s="21">
        <v>32</v>
      </c>
      <c r="B163" s="17" t="s">
        <v>64</v>
      </c>
      <c r="C163" s="18"/>
      <c r="D163" s="24" t="s">
        <v>3</v>
      </c>
      <c r="E163" s="9">
        <f>31-COUNTIF(H163:BE163,1)-COUNTIF(H163:BE163,0)</f>
        <v>31</v>
      </c>
      <c r="F163" s="13"/>
      <c r="G163" s="27" t="s">
        <v>54</v>
      </c>
    </row>
    <row r="164" spans="1:12" x14ac:dyDescent="0.25">
      <c r="A164" s="22"/>
      <c r="B164" s="32" t="s">
        <v>6</v>
      </c>
      <c r="C164" s="5" t="str">
        <f>$H$1</f>
        <v>Dev Front-End</v>
      </c>
      <c r="D164" s="25" t="s">
        <v>10</v>
      </c>
      <c r="E164" s="10">
        <f>51-H167</f>
        <v>42</v>
      </c>
      <c r="F164" s="13"/>
      <c r="G164" s="28" t="s">
        <v>55</v>
      </c>
    </row>
    <row r="165" spans="1:12" x14ac:dyDescent="0.25">
      <c r="A165" s="22"/>
      <c r="B165" s="30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25" t="s">
        <v>4</v>
      </c>
      <c r="E165" s="10">
        <f>SUM(H163:BE165)</f>
        <v>0</v>
      </c>
      <c r="F165" s="13"/>
      <c r="G165" s="28" t="s">
        <v>56</v>
      </c>
    </row>
    <row r="166" spans="1:12" x14ac:dyDescent="0.25">
      <c r="A166" s="22"/>
      <c r="B166" s="31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Forte</v>
      </c>
      <c r="D166" s="26" t="s">
        <v>5</v>
      </c>
      <c r="E166" s="10">
        <f>E165+SUM(H166:BE166)</f>
        <v>0</v>
      </c>
      <c r="F166" s="13"/>
      <c r="G166" s="28" t="s">
        <v>57</v>
      </c>
    </row>
    <row r="167" spans="1:12" x14ac:dyDescent="0.25">
      <c r="A167" s="23"/>
      <c r="B167" s="6"/>
      <c r="C167" s="8"/>
      <c r="D167" s="7"/>
      <c r="E167" s="11"/>
      <c r="F167" s="13"/>
      <c r="G167" s="29" t="s">
        <v>58</v>
      </c>
      <c r="H167" s="1">
        <v>9</v>
      </c>
    </row>
    <row r="168" spans="1:12" x14ac:dyDescent="0.25">
      <c r="A168" s="21">
        <v>33</v>
      </c>
      <c r="B168" s="17" t="s">
        <v>36</v>
      </c>
      <c r="C168" s="18"/>
      <c r="D168" s="24" t="s">
        <v>3</v>
      </c>
      <c r="E168" s="9">
        <f>31-COUNTIF(H168:BE168,1)-COUNTIF(H168:BE168,0)</f>
        <v>31</v>
      </c>
      <c r="F168" s="13"/>
      <c r="G168" s="27" t="s">
        <v>54</v>
      </c>
      <c r="L168" s="1">
        <v>2</v>
      </c>
    </row>
    <row r="169" spans="1:12" x14ac:dyDescent="0.25">
      <c r="A169" s="22"/>
      <c r="B169" s="32" t="s">
        <v>6</v>
      </c>
      <c r="C169" s="5" t="str">
        <f>$H$1</f>
        <v>Dev Front-End</v>
      </c>
      <c r="D169" s="25" t="s">
        <v>10</v>
      </c>
      <c r="E169" s="10">
        <f>51-H172</f>
        <v>51</v>
      </c>
      <c r="F169" s="13"/>
      <c r="G169" s="28" t="s">
        <v>55</v>
      </c>
      <c r="H169" s="1">
        <v>1</v>
      </c>
      <c r="I169" s="1">
        <v>1</v>
      </c>
      <c r="J169" s="1">
        <v>1</v>
      </c>
    </row>
    <row r="170" spans="1:12" x14ac:dyDescent="0.25">
      <c r="A170" s="22"/>
      <c r="B170" s="30" t="s">
        <v>51</v>
      </c>
      <c r="C170" s="5">
        <f>IF(E170&lt;10,1,IF(E170&lt;20,2,IF(E170&lt;30,3,IF(E170&lt;40,4,IF(E170&lt;50,5,IF(E170&lt;60,6,IF(E170&lt;70,7,IF(E170&lt;80,8,IF(E170&lt;90,9,10)))))))))</f>
        <v>1</v>
      </c>
      <c r="D170" s="25" t="s">
        <v>4</v>
      </c>
      <c r="E170" s="10">
        <f>SUM(H168:BE170)</f>
        <v>5</v>
      </c>
      <c r="F170" s="13"/>
      <c r="G170" s="28" t="s">
        <v>56</v>
      </c>
    </row>
    <row r="171" spans="1:12" x14ac:dyDescent="0.25">
      <c r="A171" s="22"/>
      <c r="B171" s="31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26" t="s">
        <v>5</v>
      </c>
      <c r="E171" s="10">
        <f>E170+SUM(H171:BE171)</f>
        <v>5</v>
      </c>
      <c r="F171" s="13"/>
      <c r="G171" s="28" t="s">
        <v>57</v>
      </c>
    </row>
    <row r="172" spans="1:12" x14ac:dyDescent="0.25">
      <c r="A172" s="23"/>
      <c r="B172" s="6"/>
      <c r="C172" s="8"/>
      <c r="D172" s="7"/>
      <c r="E172" s="11"/>
      <c r="F172" s="13"/>
      <c r="G172" s="29" t="s">
        <v>58</v>
      </c>
    </row>
    <row r="173" spans="1:12" x14ac:dyDescent="0.25">
      <c r="A173" s="21">
        <v>34</v>
      </c>
      <c r="B173" s="17" t="s">
        <v>65</v>
      </c>
      <c r="C173" s="18"/>
      <c r="D173" s="24" t="s">
        <v>3</v>
      </c>
      <c r="E173" s="9">
        <f>31-COUNTIF(H173:BE173,1)-COUNTIF(H173:BE173,0)</f>
        <v>31</v>
      </c>
      <c r="F173" s="13"/>
      <c r="G173" s="27" t="s">
        <v>54</v>
      </c>
    </row>
    <row r="174" spans="1:12" x14ac:dyDescent="0.25">
      <c r="A174" s="22"/>
      <c r="B174" s="32" t="s">
        <v>6</v>
      </c>
      <c r="C174" s="5" t="str">
        <f>$H$1</f>
        <v>Dev Front-End</v>
      </c>
      <c r="D174" s="25" t="s">
        <v>10</v>
      </c>
      <c r="E174" s="10">
        <f>51-H177</f>
        <v>39</v>
      </c>
      <c r="F174" s="13"/>
      <c r="G174" s="28" t="s">
        <v>55</v>
      </c>
    </row>
    <row r="175" spans="1:12" x14ac:dyDescent="0.25">
      <c r="A175" s="22"/>
      <c r="B175" s="30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25" t="s">
        <v>4</v>
      </c>
      <c r="E175" s="10">
        <f>SUM(H173:BE175)</f>
        <v>0</v>
      </c>
      <c r="F175" s="13"/>
      <c r="G175" s="28" t="s">
        <v>56</v>
      </c>
    </row>
    <row r="176" spans="1:12" x14ac:dyDescent="0.25">
      <c r="A176" s="22"/>
      <c r="B176" s="31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Forte</v>
      </c>
      <c r="D176" s="26" t="s">
        <v>5</v>
      </c>
      <c r="E176" s="10">
        <f>E175+SUM(H176:BE176)</f>
        <v>0</v>
      </c>
      <c r="F176" s="13"/>
      <c r="G176" s="28" t="s">
        <v>57</v>
      </c>
    </row>
    <row r="177" spans="1:13" x14ac:dyDescent="0.25">
      <c r="A177" s="23"/>
      <c r="B177" s="6"/>
      <c r="C177" s="8"/>
      <c r="D177" s="7"/>
      <c r="E177" s="11"/>
      <c r="F177" s="13"/>
      <c r="G177" s="29" t="s">
        <v>58</v>
      </c>
      <c r="H177" s="1">
        <v>12</v>
      </c>
    </row>
    <row r="178" spans="1:13" x14ac:dyDescent="0.25">
      <c r="A178" s="21">
        <v>35</v>
      </c>
      <c r="B178" s="17" t="s">
        <v>37</v>
      </c>
      <c r="C178" s="18"/>
      <c r="D178" s="24" t="s">
        <v>3</v>
      </c>
      <c r="E178" s="9">
        <f>31-COUNTIF(H178:BE178,1)-COUNTIF(H178:BE178,0)</f>
        <v>31</v>
      </c>
      <c r="F178" s="13"/>
      <c r="G178" s="27" t="s">
        <v>54</v>
      </c>
      <c r="H178" s="1">
        <v>2</v>
      </c>
      <c r="I178" s="1">
        <v>2</v>
      </c>
      <c r="J178" s="1">
        <v>2</v>
      </c>
      <c r="K178" s="1">
        <v>2</v>
      </c>
      <c r="L178" s="1">
        <v>2</v>
      </c>
      <c r="M178" s="1">
        <v>2</v>
      </c>
    </row>
    <row r="179" spans="1:13" x14ac:dyDescent="0.25">
      <c r="A179" s="22"/>
      <c r="B179" s="32" t="s">
        <v>6</v>
      </c>
      <c r="C179" s="5" t="str">
        <f>$H$1</f>
        <v>Dev Front-End</v>
      </c>
      <c r="D179" s="25" t="s">
        <v>10</v>
      </c>
      <c r="E179" s="10">
        <f>51-H182</f>
        <v>51</v>
      </c>
      <c r="F179" s="13"/>
      <c r="G179" s="28" t="s">
        <v>55</v>
      </c>
      <c r="I179" s="1">
        <v>1</v>
      </c>
      <c r="J179" s="1">
        <v>1</v>
      </c>
    </row>
    <row r="180" spans="1:13" x14ac:dyDescent="0.25">
      <c r="A180" s="22"/>
      <c r="B180" s="30" t="s">
        <v>51</v>
      </c>
      <c r="C180" s="5">
        <f>IF(E180&lt;10,1,IF(E180&lt;20,2,IF(E180&lt;30,3,IF(E180&lt;40,4,IF(E180&lt;50,5,IF(E180&lt;60,6,IF(E180&lt;70,7,IF(E180&lt;80,8,IF(E180&lt;90,9,10)))))))))</f>
        <v>2</v>
      </c>
      <c r="D180" s="25" t="s">
        <v>4</v>
      </c>
      <c r="E180" s="10">
        <f>SUM(H178:BE180)</f>
        <v>15</v>
      </c>
      <c r="F180" s="13"/>
      <c r="G180" s="28" t="s">
        <v>56</v>
      </c>
      <c r="H180" s="1">
        <v>1</v>
      </c>
    </row>
    <row r="181" spans="1:13" x14ac:dyDescent="0.25">
      <c r="A181" s="22"/>
      <c r="B181" s="31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26" t="s">
        <v>5</v>
      </c>
      <c r="E181" s="10">
        <f>E180+SUM(H181:BE181)</f>
        <v>15</v>
      </c>
      <c r="F181" s="13"/>
      <c r="G181" s="28" t="s">
        <v>57</v>
      </c>
    </row>
    <row r="182" spans="1:13" x14ac:dyDescent="0.25">
      <c r="A182" s="23"/>
      <c r="B182" s="6"/>
      <c r="C182" s="8"/>
      <c r="D182" s="7"/>
      <c r="E182" s="11"/>
      <c r="F182" s="13"/>
      <c r="G182" s="29" t="s">
        <v>58</v>
      </c>
    </row>
    <row r="183" spans="1:13" x14ac:dyDescent="0.25">
      <c r="A183" s="21">
        <v>36</v>
      </c>
      <c r="B183" s="17" t="s">
        <v>38</v>
      </c>
      <c r="C183" s="18"/>
      <c r="D183" s="24" t="s">
        <v>3</v>
      </c>
      <c r="E183" s="9">
        <f>31-COUNTIF(H183:BE183,1)-COUNTIF(H183:BE183,0)</f>
        <v>31</v>
      </c>
      <c r="F183" s="13"/>
      <c r="G183" s="27" t="s">
        <v>54</v>
      </c>
      <c r="H183" s="1">
        <v>2</v>
      </c>
      <c r="I183" s="1">
        <v>2</v>
      </c>
      <c r="J183" s="1">
        <v>2</v>
      </c>
      <c r="K183" s="1">
        <v>2</v>
      </c>
      <c r="L183" s="1">
        <v>2</v>
      </c>
      <c r="M183" s="1">
        <v>2</v>
      </c>
    </row>
    <row r="184" spans="1:13" x14ac:dyDescent="0.25">
      <c r="A184" s="22"/>
      <c r="B184" s="32" t="s">
        <v>6</v>
      </c>
      <c r="C184" s="5" t="str">
        <f>$H$1</f>
        <v>Dev Front-End</v>
      </c>
      <c r="D184" s="25" t="s">
        <v>10</v>
      </c>
      <c r="E184" s="10">
        <f>51-H187</f>
        <v>51</v>
      </c>
      <c r="F184" s="13"/>
      <c r="G184" s="28" t="s">
        <v>55</v>
      </c>
      <c r="H184" s="1">
        <v>1</v>
      </c>
      <c r="I184" s="1">
        <v>1</v>
      </c>
      <c r="J184" s="1">
        <v>1</v>
      </c>
    </row>
    <row r="185" spans="1:13" x14ac:dyDescent="0.25">
      <c r="A185" s="22"/>
      <c r="B185" s="30" t="s">
        <v>51</v>
      </c>
      <c r="C185" s="5">
        <f>IF(E185&lt;10,1,IF(E185&lt;20,2,IF(E185&lt;30,3,IF(E185&lt;40,4,IF(E185&lt;50,5,IF(E185&lt;60,6,IF(E185&lt;70,7,IF(E185&lt;80,8,IF(E185&lt;90,9,10)))))))))</f>
        <v>2</v>
      </c>
      <c r="D185" s="25" t="s">
        <v>4</v>
      </c>
      <c r="E185" s="10">
        <f>SUM(H183:BE185)</f>
        <v>17</v>
      </c>
      <c r="F185" s="13"/>
      <c r="G185" s="28" t="s">
        <v>56</v>
      </c>
      <c r="I185" s="1">
        <v>1</v>
      </c>
      <c r="J185" s="1">
        <v>1</v>
      </c>
    </row>
    <row r="186" spans="1:13" x14ac:dyDescent="0.25">
      <c r="A186" s="22"/>
      <c r="B186" s="31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26" t="s">
        <v>5</v>
      </c>
      <c r="E186" s="10">
        <f>E185+SUM(H186:BE186)</f>
        <v>17</v>
      </c>
      <c r="F186" s="13"/>
      <c r="G186" s="28" t="s">
        <v>57</v>
      </c>
    </row>
    <row r="187" spans="1:13" x14ac:dyDescent="0.25">
      <c r="A187" s="23"/>
      <c r="B187" s="6"/>
      <c r="C187" s="8"/>
      <c r="D187" s="7"/>
      <c r="E187" s="11"/>
      <c r="F187" s="13"/>
      <c r="G187" s="29" t="s">
        <v>58</v>
      </c>
    </row>
    <row r="188" spans="1:13" x14ac:dyDescent="0.25">
      <c r="A188" s="21">
        <v>37</v>
      </c>
      <c r="B188" s="17" t="s">
        <v>66</v>
      </c>
      <c r="C188" s="18"/>
      <c r="D188" s="24" t="s">
        <v>3</v>
      </c>
      <c r="E188" s="9">
        <f>31-COUNTIF(H188:BE188,1)-COUNTIF(H188:BE188,0)</f>
        <v>31</v>
      </c>
      <c r="F188" s="13"/>
      <c r="G188" s="27" t="s">
        <v>54</v>
      </c>
    </row>
    <row r="189" spans="1:13" x14ac:dyDescent="0.25">
      <c r="A189" s="22"/>
      <c r="B189" s="32" t="s">
        <v>6</v>
      </c>
      <c r="C189" s="5" t="str">
        <f>$H$1</f>
        <v>Dev Front-End</v>
      </c>
      <c r="D189" s="25" t="s">
        <v>10</v>
      </c>
      <c r="E189" s="10">
        <f>51-H192</f>
        <v>45</v>
      </c>
      <c r="F189" s="13"/>
      <c r="G189" s="28" t="s">
        <v>55</v>
      </c>
    </row>
    <row r="190" spans="1:13" x14ac:dyDescent="0.25">
      <c r="A190" s="22"/>
      <c r="B190" s="30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25" t="s">
        <v>4</v>
      </c>
      <c r="E190" s="10">
        <f>SUM(H188:BE190)</f>
        <v>0</v>
      </c>
      <c r="F190" s="13"/>
      <c r="G190" s="28" t="s">
        <v>56</v>
      </c>
    </row>
    <row r="191" spans="1:13" x14ac:dyDescent="0.25">
      <c r="A191" s="22"/>
      <c r="B191" s="31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26" t="s">
        <v>5</v>
      </c>
      <c r="E191" s="10">
        <f>E190+SUM(H191:BE191)</f>
        <v>0</v>
      </c>
      <c r="F191" s="13"/>
      <c r="G191" s="28" t="s">
        <v>57</v>
      </c>
    </row>
    <row r="192" spans="1:13" x14ac:dyDescent="0.25">
      <c r="A192" s="23"/>
      <c r="B192" s="6"/>
      <c r="C192" s="8"/>
      <c r="D192" s="7"/>
      <c r="E192" s="11"/>
      <c r="F192" s="13"/>
      <c r="G192" s="29" t="s">
        <v>58</v>
      </c>
      <c r="H192" s="1">
        <v>6</v>
      </c>
    </row>
    <row r="193" spans="1:13" x14ac:dyDescent="0.25">
      <c r="A193" s="21">
        <v>38</v>
      </c>
      <c r="B193" s="17" t="s">
        <v>39</v>
      </c>
      <c r="C193" s="18"/>
      <c r="D193" s="24" t="s">
        <v>3</v>
      </c>
      <c r="E193" s="9">
        <f>31-COUNTIF(H193:BE193,1)-COUNTIF(H193:BE193,0)</f>
        <v>30</v>
      </c>
      <c r="F193" s="13"/>
      <c r="G193" s="27" t="s">
        <v>54</v>
      </c>
      <c r="H193" s="1">
        <v>1</v>
      </c>
    </row>
    <row r="194" spans="1:13" x14ac:dyDescent="0.25">
      <c r="A194" s="22"/>
      <c r="B194" s="32" t="s">
        <v>6</v>
      </c>
      <c r="C194" s="5" t="str">
        <f>$H$1</f>
        <v>Dev Front-End</v>
      </c>
      <c r="D194" s="25" t="s">
        <v>10</v>
      </c>
      <c r="E194" s="10">
        <f>51-H197</f>
        <v>51</v>
      </c>
      <c r="F194" s="13"/>
      <c r="G194" s="28" t="s">
        <v>55</v>
      </c>
    </row>
    <row r="195" spans="1:13" x14ac:dyDescent="0.25">
      <c r="A195" s="22"/>
      <c r="B195" s="30" t="s">
        <v>51</v>
      </c>
      <c r="C195" s="5">
        <f>IF(E195&lt;10,1,IF(E195&lt;20,2,IF(E195&lt;30,3,IF(E195&lt;40,4,IF(E195&lt;50,5,IF(E195&lt;60,6,IF(E195&lt;70,7,IF(E195&lt;80,8,IF(E195&lt;90,9,10)))))))))</f>
        <v>1</v>
      </c>
      <c r="D195" s="25" t="s">
        <v>4</v>
      </c>
      <c r="E195" s="10">
        <f>SUM(H193:BE195)</f>
        <v>1</v>
      </c>
      <c r="F195" s="13"/>
      <c r="G195" s="28" t="s">
        <v>56</v>
      </c>
    </row>
    <row r="196" spans="1:13" x14ac:dyDescent="0.25">
      <c r="A196" s="22"/>
      <c r="B196" s="31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26" t="s">
        <v>5</v>
      </c>
      <c r="E196" s="10">
        <f>E195+SUM(H196:BE196)</f>
        <v>1</v>
      </c>
      <c r="F196" s="13"/>
      <c r="G196" s="28" t="s">
        <v>57</v>
      </c>
    </row>
    <row r="197" spans="1:13" x14ac:dyDescent="0.25">
      <c r="A197" s="23"/>
      <c r="B197" s="6"/>
      <c r="C197" s="8"/>
      <c r="D197" s="7"/>
      <c r="E197" s="11"/>
      <c r="F197" s="13"/>
      <c r="G197" s="29" t="s">
        <v>58</v>
      </c>
    </row>
    <row r="198" spans="1:13" x14ac:dyDescent="0.25">
      <c r="A198" s="21">
        <v>39</v>
      </c>
      <c r="B198" s="17" t="s">
        <v>40</v>
      </c>
      <c r="C198" s="18"/>
      <c r="D198" s="24" t="s">
        <v>3</v>
      </c>
      <c r="E198" s="9">
        <f>31-COUNTIF(H198:BE198,1)-COUNTIF(H198:BE198,0)</f>
        <v>31</v>
      </c>
      <c r="F198" s="13"/>
      <c r="G198" s="27" t="s">
        <v>54</v>
      </c>
      <c r="H198" s="1">
        <v>2</v>
      </c>
      <c r="I198" s="1">
        <v>2</v>
      </c>
      <c r="J198" s="1">
        <v>2</v>
      </c>
      <c r="K198" s="1">
        <v>2</v>
      </c>
      <c r="L198" s="1">
        <v>2</v>
      </c>
    </row>
    <row r="199" spans="1:13" x14ac:dyDescent="0.25">
      <c r="A199" s="22"/>
      <c r="B199" s="32" t="s">
        <v>6</v>
      </c>
      <c r="C199" s="5" t="str">
        <f>$H$1</f>
        <v>Dev Front-End</v>
      </c>
      <c r="D199" s="25" t="s">
        <v>10</v>
      </c>
      <c r="E199" s="10">
        <f>51-H202</f>
        <v>51</v>
      </c>
      <c r="F199" s="13"/>
      <c r="G199" s="28" t="s">
        <v>55</v>
      </c>
      <c r="H199" s="1">
        <v>1</v>
      </c>
      <c r="I199" s="1">
        <v>1</v>
      </c>
      <c r="J199" s="1">
        <v>1</v>
      </c>
    </row>
    <row r="200" spans="1:13" x14ac:dyDescent="0.25">
      <c r="A200" s="22"/>
      <c r="B200" s="30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25" t="s">
        <v>4</v>
      </c>
      <c r="E200" s="10">
        <f>SUM(H198:BE200)</f>
        <v>13</v>
      </c>
      <c r="F200" s="13"/>
      <c r="G200" s="28" t="s">
        <v>56</v>
      </c>
    </row>
    <row r="201" spans="1:13" x14ac:dyDescent="0.25">
      <c r="A201" s="22"/>
      <c r="B201" s="31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26" t="s">
        <v>5</v>
      </c>
      <c r="E201" s="10">
        <f>E200+SUM(H201:BE201)</f>
        <v>13</v>
      </c>
      <c r="F201" s="13"/>
      <c r="G201" s="28" t="s">
        <v>57</v>
      </c>
    </row>
    <row r="202" spans="1:13" x14ac:dyDescent="0.25">
      <c r="A202" s="23"/>
      <c r="B202" s="6"/>
      <c r="C202" s="8"/>
      <c r="D202" s="7"/>
      <c r="E202" s="11"/>
      <c r="F202" s="13"/>
      <c r="G202" s="29" t="s">
        <v>58</v>
      </c>
    </row>
    <row r="203" spans="1:13" x14ac:dyDescent="0.25">
      <c r="A203" s="21">
        <v>40</v>
      </c>
      <c r="B203" s="17" t="s">
        <v>41</v>
      </c>
      <c r="C203" s="18"/>
      <c r="D203" s="24" t="s">
        <v>3</v>
      </c>
      <c r="E203" s="9">
        <f>31-COUNTIF(H203:BE203,1)-COUNTIF(H203:BE203,0)</f>
        <v>31</v>
      </c>
      <c r="F203" s="13"/>
      <c r="G203" s="27" t="s">
        <v>54</v>
      </c>
      <c r="H203" s="1">
        <v>2</v>
      </c>
      <c r="I203" s="1">
        <v>2</v>
      </c>
      <c r="J203" s="1">
        <v>2</v>
      </c>
      <c r="K203" s="1">
        <v>2</v>
      </c>
      <c r="L203" s="1">
        <v>2</v>
      </c>
      <c r="M203" s="1">
        <v>2</v>
      </c>
    </row>
    <row r="204" spans="1:13" x14ac:dyDescent="0.25">
      <c r="A204" s="22"/>
      <c r="B204" s="32" t="s">
        <v>6</v>
      </c>
      <c r="C204" s="5" t="str">
        <f>$H$1</f>
        <v>Dev Front-End</v>
      </c>
      <c r="D204" s="25" t="s">
        <v>10</v>
      </c>
      <c r="E204" s="10">
        <f>51-H207</f>
        <v>51</v>
      </c>
      <c r="F204" s="13"/>
      <c r="G204" s="28" t="s">
        <v>55</v>
      </c>
      <c r="H204" s="1">
        <v>1</v>
      </c>
      <c r="I204" s="1">
        <v>1</v>
      </c>
      <c r="J204" s="1">
        <v>1</v>
      </c>
    </row>
    <row r="205" spans="1:13" x14ac:dyDescent="0.25">
      <c r="A205" s="22"/>
      <c r="B205" s="30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25" t="s">
        <v>4</v>
      </c>
      <c r="E205" s="10">
        <f>SUM(H203:BE205)</f>
        <v>18</v>
      </c>
      <c r="F205" s="13"/>
      <c r="G205" s="28" t="s">
        <v>56</v>
      </c>
      <c r="H205" s="1">
        <v>1</v>
      </c>
      <c r="I205" s="1">
        <v>1</v>
      </c>
      <c r="J205" s="1">
        <v>1</v>
      </c>
    </row>
    <row r="206" spans="1:13" x14ac:dyDescent="0.25">
      <c r="A206" s="22"/>
      <c r="B206" s="31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26" t="s">
        <v>5</v>
      </c>
      <c r="E206" s="10">
        <f>E205+SUM(H206:BE206)</f>
        <v>18</v>
      </c>
      <c r="F206" s="13"/>
      <c r="G206" s="28" t="s">
        <v>57</v>
      </c>
    </row>
    <row r="207" spans="1:13" x14ac:dyDescent="0.25">
      <c r="A207" s="23"/>
      <c r="B207" s="6"/>
      <c r="C207" s="8"/>
      <c r="D207" s="7"/>
      <c r="E207" s="11"/>
      <c r="F207" s="13"/>
      <c r="G207" s="29" t="s">
        <v>58</v>
      </c>
    </row>
    <row r="208" spans="1:13" x14ac:dyDescent="0.25">
      <c r="A208" s="21">
        <v>41</v>
      </c>
      <c r="B208" s="17" t="s">
        <v>67</v>
      </c>
      <c r="C208" s="18"/>
      <c r="D208" s="24" t="s">
        <v>3</v>
      </c>
      <c r="E208" s="9">
        <f>31-COUNTIF(H208:BE208,1)-COUNTIF(H208:BE208,0)</f>
        <v>31</v>
      </c>
      <c r="F208" s="13"/>
      <c r="G208" s="27" t="s">
        <v>54</v>
      </c>
    </row>
    <row r="209" spans="1:13" x14ac:dyDescent="0.25">
      <c r="A209" s="22"/>
      <c r="B209" s="32" t="s">
        <v>6</v>
      </c>
      <c r="C209" s="5" t="str">
        <f>$H$1</f>
        <v>Dev Front-End</v>
      </c>
      <c r="D209" s="25" t="s">
        <v>10</v>
      </c>
      <c r="E209" s="10">
        <f>51-H212</f>
        <v>39</v>
      </c>
      <c r="F209" s="13"/>
      <c r="G209" s="28" t="s">
        <v>55</v>
      </c>
    </row>
    <row r="210" spans="1:13" x14ac:dyDescent="0.25">
      <c r="A210" s="22"/>
      <c r="B210" s="30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25" t="s">
        <v>4</v>
      </c>
      <c r="E210" s="10">
        <f>SUM(H208:BE210)</f>
        <v>0</v>
      </c>
      <c r="F210" s="13"/>
      <c r="G210" s="28" t="s">
        <v>56</v>
      </c>
    </row>
    <row r="211" spans="1:13" x14ac:dyDescent="0.25">
      <c r="A211" s="22"/>
      <c r="B211" s="31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Forte</v>
      </c>
      <c r="D211" s="26" t="s">
        <v>5</v>
      </c>
      <c r="E211" s="10">
        <f>E210+SUM(H211:BE211)</f>
        <v>0</v>
      </c>
      <c r="F211" s="13"/>
      <c r="G211" s="28" t="s">
        <v>57</v>
      </c>
    </row>
    <row r="212" spans="1:13" x14ac:dyDescent="0.25">
      <c r="A212" s="23"/>
      <c r="B212" s="6"/>
      <c r="C212" s="8"/>
      <c r="D212" s="7"/>
      <c r="E212" s="11"/>
      <c r="F212" s="13"/>
      <c r="G212" s="29" t="s">
        <v>58</v>
      </c>
      <c r="H212" s="1">
        <v>12</v>
      </c>
    </row>
    <row r="213" spans="1:13" x14ac:dyDescent="0.25">
      <c r="A213" s="21">
        <v>42</v>
      </c>
      <c r="B213" s="17" t="s">
        <v>68</v>
      </c>
      <c r="C213" s="18"/>
      <c r="D213" s="24" t="s">
        <v>3</v>
      </c>
      <c r="E213" s="9">
        <f>31-COUNTIF(H213:BE213,1)-COUNTIF(H213:BE213,0)</f>
        <v>31</v>
      </c>
      <c r="F213" s="13"/>
      <c r="G213" s="27" t="s">
        <v>54</v>
      </c>
    </row>
    <row r="214" spans="1:13" x14ac:dyDescent="0.25">
      <c r="A214" s="22"/>
      <c r="B214" s="32" t="s">
        <v>6</v>
      </c>
      <c r="C214" s="5" t="str">
        <f>$H$1</f>
        <v>Dev Front-End</v>
      </c>
      <c r="D214" s="25" t="s">
        <v>10</v>
      </c>
      <c r="E214" s="10">
        <f>51-H217</f>
        <v>39</v>
      </c>
      <c r="F214" s="13"/>
      <c r="G214" s="28" t="s">
        <v>55</v>
      </c>
    </row>
    <row r="215" spans="1:13" x14ac:dyDescent="0.25">
      <c r="A215" s="22"/>
      <c r="B215" s="30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25" t="s">
        <v>4</v>
      </c>
      <c r="E215" s="10">
        <f>SUM(H213:BE215)</f>
        <v>0</v>
      </c>
      <c r="F215" s="13"/>
      <c r="G215" s="28" t="s">
        <v>56</v>
      </c>
    </row>
    <row r="216" spans="1:13" x14ac:dyDescent="0.25">
      <c r="A216" s="22"/>
      <c r="B216" s="31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26" t="s">
        <v>5</v>
      </c>
      <c r="E216" s="10">
        <f>E215+SUM(H216:BE216)</f>
        <v>0</v>
      </c>
      <c r="F216" s="13"/>
      <c r="G216" s="28" t="s">
        <v>57</v>
      </c>
    </row>
    <row r="217" spans="1:13" x14ac:dyDescent="0.25">
      <c r="A217" s="23"/>
      <c r="B217" s="6"/>
      <c r="C217" s="8"/>
      <c r="D217" s="7"/>
      <c r="E217" s="11"/>
      <c r="F217" s="13"/>
      <c r="G217" s="29" t="s">
        <v>58</v>
      </c>
      <c r="H217" s="1">
        <v>12</v>
      </c>
    </row>
    <row r="218" spans="1:13" x14ac:dyDescent="0.25">
      <c r="A218" s="21">
        <v>43</v>
      </c>
      <c r="B218" s="17" t="s">
        <v>42</v>
      </c>
      <c r="C218" s="18"/>
      <c r="D218" s="24" t="s">
        <v>3</v>
      </c>
      <c r="E218" s="9">
        <f>31-COUNTIF(H218:BE218,1)-COUNTIF(H218:BE218,0)</f>
        <v>31</v>
      </c>
      <c r="F218" s="13"/>
      <c r="G218" s="27" t="s">
        <v>54</v>
      </c>
      <c r="H218" s="1">
        <v>2</v>
      </c>
      <c r="I218" s="1">
        <v>2</v>
      </c>
      <c r="J218" s="1">
        <v>2</v>
      </c>
      <c r="L218" s="1">
        <v>2</v>
      </c>
      <c r="M218" s="1">
        <v>2</v>
      </c>
    </row>
    <row r="219" spans="1:13" x14ac:dyDescent="0.25">
      <c r="A219" s="22"/>
      <c r="B219" s="32" t="s">
        <v>6</v>
      </c>
      <c r="C219" s="5" t="str">
        <f>$H$1</f>
        <v>Dev Front-End</v>
      </c>
      <c r="D219" s="25" t="s">
        <v>10</v>
      </c>
      <c r="E219" s="10">
        <f>51-H222</f>
        <v>51</v>
      </c>
      <c r="F219" s="13"/>
      <c r="G219" s="28" t="s">
        <v>55</v>
      </c>
      <c r="H219" s="1">
        <v>1</v>
      </c>
      <c r="I219" s="1">
        <v>1</v>
      </c>
      <c r="J219" s="1">
        <v>1</v>
      </c>
    </row>
    <row r="220" spans="1:13" x14ac:dyDescent="0.25">
      <c r="A220" s="22"/>
      <c r="B220" s="30" t="s">
        <v>51</v>
      </c>
      <c r="C220" s="5">
        <f>IF(E220&lt;10,1,IF(E220&lt;20,2,IF(E220&lt;30,3,IF(E220&lt;40,4,IF(E220&lt;50,5,IF(E220&lt;60,6,IF(E220&lt;70,7,IF(E220&lt;80,8,IF(E220&lt;90,9,10)))))))))</f>
        <v>2</v>
      </c>
      <c r="D220" s="25" t="s">
        <v>4</v>
      </c>
      <c r="E220" s="10">
        <f>SUM(H218:BE220)</f>
        <v>15</v>
      </c>
      <c r="F220" s="13"/>
      <c r="G220" s="28" t="s">
        <v>56</v>
      </c>
      <c r="H220" s="1">
        <v>1</v>
      </c>
      <c r="J220" s="1">
        <v>1</v>
      </c>
    </row>
    <row r="221" spans="1:13" x14ac:dyDescent="0.25">
      <c r="A221" s="22"/>
      <c r="B221" s="31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26" t="s">
        <v>5</v>
      </c>
      <c r="E221" s="10">
        <f>E220+SUM(H221:BE221)</f>
        <v>15</v>
      </c>
      <c r="F221" s="13"/>
      <c r="G221" s="28" t="s">
        <v>57</v>
      </c>
    </row>
    <row r="222" spans="1:13" x14ac:dyDescent="0.25">
      <c r="A222" s="23"/>
      <c r="B222" s="6"/>
      <c r="C222" s="8"/>
      <c r="D222" s="7"/>
      <c r="E222" s="11"/>
      <c r="F222" s="13"/>
      <c r="G222" s="29" t="s">
        <v>58</v>
      </c>
    </row>
    <row r="223" spans="1:13" x14ac:dyDescent="0.25">
      <c r="A223" s="21">
        <v>44</v>
      </c>
      <c r="B223" s="17" t="s">
        <v>43</v>
      </c>
      <c r="C223" s="18"/>
      <c r="D223" s="24" t="s">
        <v>3</v>
      </c>
      <c r="E223" s="9">
        <f>31-COUNTIF(H223:BE223,1)-COUNTIF(H223:BE223,0)</f>
        <v>31</v>
      </c>
      <c r="F223" s="13"/>
      <c r="G223" s="27" t="s">
        <v>54</v>
      </c>
      <c r="H223" s="1">
        <v>2</v>
      </c>
      <c r="I223" s="1">
        <v>2</v>
      </c>
      <c r="J223" s="1">
        <v>2</v>
      </c>
      <c r="K223" s="1">
        <v>2</v>
      </c>
      <c r="L223" s="1">
        <v>2</v>
      </c>
      <c r="M223" s="1">
        <v>2</v>
      </c>
    </row>
    <row r="224" spans="1:13" x14ac:dyDescent="0.25">
      <c r="A224" s="22"/>
      <c r="B224" s="32" t="s">
        <v>6</v>
      </c>
      <c r="C224" s="5" t="str">
        <f>$H$1</f>
        <v>Dev Front-End</v>
      </c>
      <c r="D224" s="25" t="s">
        <v>10</v>
      </c>
      <c r="E224" s="10">
        <f>51-H227</f>
        <v>51</v>
      </c>
      <c r="F224" s="13"/>
      <c r="G224" s="28" t="s">
        <v>55</v>
      </c>
      <c r="H224" s="1">
        <v>1</v>
      </c>
      <c r="I224" s="1">
        <v>1</v>
      </c>
      <c r="J224" s="1">
        <v>1</v>
      </c>
    </row>
    <row r="225" spans="1:13" x14ac:dyDescent="0.25">
      <c r="A225" s="22"/>
      <c r="B225" s="30" t="s">
        <v>51</v>
      </c>
      <c r="C225" s="5">
        <f>IF(E225&lt;10,1,IF(E225&lt;20,2,IF(E225&lt;30,3,IF(E225&lt;40,4,IF(E225&lt;50,5,IF(E225&lt;60,6,IF(E225&lt;70,7,IF(E225&lt;80,8,IF(E225&lt;90,9,10)))))))))</f>
        <v>2</v>
      </c>
      <c r="D225" s="25" t="s">
        <v>4</v>
      </c>
      <c r="E225" s="10">
        <f>SUM(H223:BE225)</f>
        <v>17</v>
      </c>
      <c r="F225" s="13"/>
      <c r="G225" s="28" t="s">
        <v>56</v>
      </c>
      <c r="I225" s="1">
        <v>1</v>
      </c>
      <c r="J225" s="1">
        <v>1</v>
      </c>
    </row>
    <row r="226" spans="1:13" x14ac:dyDescent="0.25">
      <c r="A226" s="22"/>
      <c r="B226" s="31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26" t="s">
        <v>5</v>
      </c>
      <c r="E226" s="10">
        <f>E225+SUM(H226:BE226)</f>
        <v>17</v>
      </c>
      <c r="F226" s="13"/>
      <c r="G226" s="28" t="s">
        <v>57</v>
      </c>
    </row>
    <row r="227" spans="1:13" x14ac:dyDescent="0.25">
      <c r="A227" s="23"/>
      <c r="B227" s="6"/>
      <c r="C227" s="8"/>
      <c r="D227" s="7"/>
      <c r="E227" s="11"/>
      <c r="F227" s="13"/>
      <c r="G227" s="29" t="s">
        <v>58</v>
      </c>
    </row>
    <row r="228" spans="1:13" x14ac:dyDescent="0.25">
      <c r="A228" s="21">
        <v>45</v>
      </c>
      <c r="B228" s="17" t="s">
        <v>44</v>
      </c>
      <c r="C228" s="18"/>
      <c r="D228" s="24" t="s">
        <v>3</v>
      </c>
      <c r="E228" s="9">
        <f>31-COUNTIF(H228:BE228,1)-COUNTIF(H228:BE228,0)</f>
        <v>31</v>
      </c>
      <c r="F228" s="13"/>
      <c r="G228" s="27" t="s">
        <v>54</v>
      </c>
      <c r="I228" s="1">
        <v>2</v>
      </c>
      <c r="J228" s="1">
        <v>2</v>
      </c>
      <c r="L228" s="1">
        <v>2</v>
      </c>
      <c r="M228" s="1">
        <v>2</v>
      </c>
    </row>
    <row r="229" spans="1:13" x14ac:dyDescent="0.25">
      <c r="A229" s="22"/>
      <c r="B229" s="32" t="s">
        <v>6</v>
      </c>
      <c r="C229" s="5" t="str">
        <f>$H$1</f>
        <v>Dev Front-End</v>
      </c>
      <c r="D229" s="25" t="s">
        <v>10</v>
      </c>
      <c r="E229" s="10">
        <f>51-H232</f>
        <v>51</v>
      </c>
      <c r="F229" s="13"/>
      <c r="G229" s="28" t="s">
        <v>55</v>
      </c>
      <c r="H229" s="1">
        <v>1</v>
      </c>
      <c r="I229" s="1">
        <v>1</v>
      </c>
      <c r="J229" s="1">
        <v>1</v>
      </c>
    </row>
    <row r="230" spans="1:13" x14ac:dyDescent="0.25">
      <c r="A230" s="22"/>
      <c r="B230" s="30" t="s">
        <v>51</v>
      </c>
      <c r="C230" s="5">
        <f>IF(E230&lt;10,1,IF(E230&lt;20,2,IF(E230&lt;30,3,IF(E230&lt;40,4,IF(E230&lt;50,5,IF(E230&lt;60,6,IF(E230&lt;70,7,IF(E230&lt;80,8,IF(E230&lt;90,9,10)))))))))</f>
        <v>2</v>
      </c>
      <c r="D230" s="25" t="s">
        <v>4</v>
      </c>
      <c r="E230" s="10">
        <f>SUM(H228:BE230)</f>
        <v>13</v>
      </c>
      <c r="F230" s="13"/>
      <c r="G230" s="28" t="s">
        <v>56</v>
      </c>
      <c r="H230" s="1">
        <v>1</v>
      </c>
      <c r="J230" s="1">
        <v>1</v>
      </c>
    </row>
    <row r="231" spans="1:13" x14ac:dyDescent="0.25">
      <c r="A231" s="22"/>
      <c r="B231" s="31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26" t="s">
        <v>5</v>
      </c>
      <c r="E231" s="10">
        <f>E230+SUM(H231:BE231)</f>
        <v>13</v>
      </c>
      <c r="F231" s="13"/>
      <c r="G231" s="28" t="s">
        <v>57</v>
      </c>
    </row>
    <row r="232" spans="1:13" x14ac:dyDescent="0.25">
      <c r="A232" s="23"/>
      <c r="B232" s="6"/>
      <c r="C232" s="8"/>
      <c r="D232" s="7"/>
      <c r="E232" s="11"/>
      <c r="F232" s="13"/>
      <c r="G232" s="29" t="s">
        <v>58</v>
      </c>
    </row>
    <row r="233" spans="1:13" x14ac:dyDescent="0.25">
      <c r="A233" s="21">
        <v>46</v>
      </c>
      <c r="B233" s="17" t="s">
        <v>45</v>
      </c>
      <c r="C233" s="18"/>
      <c r="D233" s="24" t="s">
        <v>3</v>
      </c>
      <c r="E233" s="9">
        <f>31-COUNTIF(H233:BE233,1)-COUNTIF(H233:BE233,0)</f>
        <v>31</v>
      </c>
      <c r="F233" s="13"/>
      <c r="G233" s="27" t="s">
        <v>54</v>
      </c>
    </row>
    <row r="234" spans="1:13" x14ac:dyDescent="0.25">
      <c r="A234" s="22"/>
      <c r="B234" s="32" t="s">
        <v>6</v>
      </c>
      <c r="C234" s="5" t="str">
        <f>$H$1</f>
        <v>Dev Front-End</v>
      </c>
      <c r="D234" s="25" t="s">
        <v>10</v>
      </c>
      <c r="E234" s="10">
        <f>51-H237</f>
        <v>45</v>
      </c>
      <c r="F234" s="13"/>
      <c r="G234" s="28" t="s">
        <v>55</v>
      </c>
      <c r="H234" s="1">
        <v>1</v>
      </c>
      <c r="I234" s="1">
        <v>1</v>
      </c>
      <c r="J234" s="1">
        <v>1</v>
      </c>
    </row>
    <row r="235" spans="1:13" x14ac:dyDescent="0.25">
      <c r="A235" s="22"/>
      <c r="B235" s="30" t="s">
        <v>51</v>
      </c>
      <c r="C235" s="5">
        <f>IF(E235&lt;10,1,IF(E235&lt;20,2,IF(E235&lt;30,3,IF(E235&lt;40,4,IF(E235&lt;50,5,IF(E235&lt;60,6,IF(E235&lt;70,7,IF(E235&lt;80,8,IF(E235&lt;90,9,10)))))))))</f>
        <v>1</v>
      </c>
      <c r="D235" s="25" t="s">
        <v>4</v>
      </c>
      <c r="E235" s="10">
        <f>SUM(H233:BE235)</f>
        <v>3</v>
      </c>
      <c r="F235" s="13"/>
      <c r="G235" s="28" t="s">
        <v>56</v>
      </c>
    </row>
    <row r="236" spans="1:13" x14ac:dyDescent="0.25">
      <c r="A236" s="22"/>
      <c r="B236" s="31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26" t="s">
        <v>5</v>
      </c>
      <c r="E236" s="10">
        <f>E235+SUM(H236:BE236)</f>
        <v>3</v>
      </c>
      <c r="F236" s="13"/>
      <c r="G236" s="28" t="s">
        <v>57</v>
      </c>
    </row>
    <row r="237" spans="1:13" x14ac:dyDescent="0.25">
      <c r="A237" s="23"/>
      <c r="B237" s="6"/>
      <c r="C237" s="8"/>
      <c r="D237" s="7"/>
      <c r="E237" s="11"/>
      <c r="F237" s="13"/>
      <c r="G237" s="29" t="s">
        <v>58</v>
      </c>
      <c r="H237" s="1">
        <v>6</v>
      </c>
    </row>
    <row r="238" spans="1:13" x14ac:dyDescent="0.25">
      <c r="A238" s="21">
        <v>47</v>
      </c>
      <c r="B238" s="17" t="s">
        <v>46</v>
      </c>
      <c r="C238" s="18"/>
      <c r="D238" s="24" t="s">
        <v>3</v>
      </c>
      <c r="E238" s="9">
        <f>31-COUNTIF(H238:BE238,1)-COUNTIF(H238:BE238,0)</f>
        <v>31</v>
      </c>
      <c r="F238" s="13"/>
      <c r="G238" s="27" t="s">
        <v>54</v>
      </c>
      <c r="H238" s="1">
        <v>2</v>
      </c>
      <c r="I238" s="1">
        <v>2</v>
      </c>
    </row>
    <row r="239" spans="1:13" x14ac:dyDescent="0.25">
      <c r="A239" s="22"/>
      <c r="B239" s="32" t="s">
        <v>6</v>
      </c>
      <c r="C239" s="5" t="str">
        <f>$H$1</f>
        <v>Dev Front-End</v>
      </c>
      <c r="D239" s="25" t="s">
        <v>10</v>
      </c>
      <c r="E239" s="10">
        <f>51-H242</f>
        <v>51</v>
      </c>
      <c r="F239" s="13"/>
      <c r="G239" s="28" t="s">
        <v>55</v>
      </c>
      <c r="I239" s="1">
        <v>1</v>
      </c>
    </row>
    <row r="240" spans="1:13" x14ac:dyDescent="0.25">
      <c r="A240" s="22"/>
      <c r="B240" s="30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25" t="s">
        <v>4</v>
      </c>
      <c r="E240" s="10">
        <f>SUM(H238:BE240)</f>
        <v>5</v>
      </c>
      <c r="F240" s="13"/>
      <c r="G240" s="28" t="s">
        <v>56</v>
      </c>
    </row>
    <row r="241" spans="1:11" x14ac:dyDescent="0.25">
      <c r="A241" s="22"/>
      <c r="B241" s="31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26" t="s">
        <v>5</v>
      </c>
      <c r="E241" s="10">
        <f>E240+SUM(H241:BE241)</f>
        <v>5</v>
      </c>
      <c r="F241" s="13"/>
      <c r="G241" s="28" t="s">
        <v>57</v>
      </c>
    </row>
    <row r="242" spans="1:11" x14ac:dyDescent="0.25">
      <c r="A242" s="23"/>
      <c r="B242" s="6"/>
      <c r="C242" s="8"/>
      <c r="D242" s="7"/>
      <c r="E242" s="11"/>
      <c r="F242" s="13"/>
      <c r="G242" s="29" t="s">
        <v>58</v>
      </c>
    </row>
    <row r="243" spans="1:11" x14ac:dyDescent="0.25">
      <c r="A243" s="21">
        <v>48</v>
      </c>
      <c r="B243" s="17" t="s">
        <v>47</v>
      </c>
      <c r="C243" s="18"/>
      <c r="D243" s="24" t="s">
        <v>3</v>
      </c>
      <c r="E243" s="9">
        <f>31-COUNTIF(H243:BE243,1)-COUNTIF(H243:BE243,0)</f>
        <v>31</v>
      </c>
      <c r="F243" s="13"/>
      <c r="G243" s="27" t="s">
        <v>54</v>
      </c>
      <c r="H243" s="1">
        <v>2</v>
      </c>
      <c r="I243" s="1">
        <v>2</v>
      </c>
      <c r="J243" s="1">
        <v>2</v>
      </c>
      <c r="K243" s="1">
        <v>2</v>
      </c>
    </row>
    <row r="244" spans="1:11" x14ac:dyDescent="0.25">
      <c r="A244" s="22"/>
      <c r="B244" s="32" t="s">
        <v>6</v>
      </c>
      <c r="C244" s="5" t="str">
        <f>$H$1</f>
        <v>Dev Front-End</v>
      </c>
      <c r="D244" s="25" t="s">
        <v>10</v>
      </c>
      <c r="E244" s="10">
        <f>51-H247</f>
        <v>48</v>
      </c>
      <c r="F244" s="13"/>
      <c r="G244" s="28" t="s">
        <v>55</v>
      </c>
      <c r="H244" s="1">
        <v>1</v>
      </c>
      <c r="I244" s="1">
        <v>1</v>
      </c>
      <c r="J244" s="1">
        <v>1</v>
      </c>
    </row>
    <row r="245" spans="1:11" x14ac:dyDescent="0.25">
      <c r="A245" s="22"/>
      <c r="B245" s="30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25" t="s">
        <v>4</v>
      </c>
      <c r="E245" s="10">
        <f>SUM(H243:BE245)</f>
        <v>11</v>
      </c>
      <c r="F245" s="13"/>
      <c r="G245" s="28" t="s">
        <v>56</v>
      </c>
    </row>
    <row r="246" spans="1:11" x14ac:dyDescent="0.25">
      <c r="A246" s="22"/>
      <c r="B246" s="31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26" t="s">
        <v>5</v>
      </c>
      <c r="E246" s="10">
        <f>E245+SUM(H246:BE246)</f>
        <v>11</v>
      </c>
      <c r="F246" s="13"/>
      <c r="G246" s="28" t="s">
        <v>57</v>
      </c>
    </row>
    <row r="247" spans="1:11" x14ac:dyDescent="0.25">
      <c r="A247" s="23"/>
      <c r="B247" s="6"/>
      <c r="C247" s="8"/>
      <c r="D247" s="7"/>
      <c r="E247" s="11"/>
      <c r="F247" s="13"/>
      <c r="G247" s="29" t="s">
        <v>58</v>
      </c>
      <c r="H247" s="1">
        <v>3</v>
      </c>
    </row>
    <row r="248" spans="1:11" x14ac:dyDescent="0.25">
      <c r="A248" s="21">
        <v>49</v>
      </c>
      <c r="B248" s="17" t="s">
        <v>53</v>
      </c>
      <c r="C248" s="18"/>
      <c r="D248" s="24" t="s">
        <v>3</v>
      </c>
      <c r="E248" s="9">
        <f>31-COUNTIF(H248:BE248,1)-COUNTIF(H248:BE248,0)</f>
        <v>31</v>
      </c>
      <c r="F248" s="13"/>
      <c r="G248" s="27" t="s">
        <v>54</v>
      </c>
    </row>
    <row r="249" spans="1:11" x14ac:dyDescent="0.25">
      <c r="A249" s="22"/>
      <c r="B249" s="32" t="s">
        <v>6</v>
      </c>
      <c r="C249" s="5" t="str">
        <f>$H$1</f>
        <v>Dev Front-End</v>
      </c>
      <c r="D249" s="25" t="s">
        <v>10</v>
      </c>
      <c r="E249" s="10">
        <f>51-H252</f>
        <v>42</v>
      </c>
      <c r="F249" s="13"/>
      <c r="G249" s="28" t="s">
        <v>55</v>
      </c>
      <c r="H249" s="1">
        <v>1</v>
      </c>
      <c r="I249" s="1">
        <v>1</v>
      </c>
    </row>
    <row r="250" spans="1:11" x14ac:dyDescent="0.25">
      <c r="A250" s="22"/>
      <c r="B250" s="30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25" t="s">
        <v>4</v>
      </c>
      <c r="E250" s="10">
        <f>SUM(H248:BE250)</f>
        <v>2</v>
      </c>
      <c r="F250" s="13"/>
      <c r="G250" s="28" t="s">
        <v>56</v>
      </c>
    </row>
    <row r="251" spans="1:11" x14ac:dyDescent="0.25">
      <c r="A251" s="22"/>
      <c r="B251" s="31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26" t="s">
        <v>5</v>
      </c>
      <c r="E251" s="10">
        <f>E250+SUM(H251:BE251)</f>
        <v>2</v>
      </c>
      <c r="F251" s="13"/>
      <c r="G251" s="28" t="s">
        <v>57</v>
      </c>
    </row>
    <row r="252" spans="1:11" x14ac:dyDescent="0.25">
      <c r="A252" s="23"/>
      <c r="B252" s="6"/>
      <c r="C252" s="8"/>
      <c r="D252" s="7"/>
      <c r="E252" s="11"/>
      <c r="F252" s="13"/>
      <c r="G252" s="29" t="s">
        <v>58</v>
      </c>
      <c r="H252" s="1">
        <v>9</v>
      </c>
    </row>
    <row r="253" spans="1:11" x14ac:dyDescent="0.25">
      <c r="A253" s="21">
        <v>50</v>
      </c>
      <c r="B253" s="17" t="s">
        <v>48</v>
      </c>
      <c r="C253" s="18"/>
      <c r="D253" s="24" t="s">
        <v>3</v>
      </c>
      <c r="E253" s="9">
        <f>31-COUNTIF(H253:BE253,1)-COUNTIF(H253:BE253,0)</f>
        <v>31</v>
      </c>
      <c r="F253" s="13"/>
      <c r="G253" s="27" t="s">
        <v>54</v>
      </c>
      <c r="H253" s="1">
        <v>2</v>
      </c>
    </row>
    <row r="254" spans="1:11" x14ac:dyDescent="0.25">
      <c r="A254" s="22"/>
      <c r="B254" s="32" t="s">
        <v>6</v>
      </c>
      <c r="C254" s="5" t="str">
        <f>$H$1</f>
        <v>Dev Front-End</v>
      </c>
      <c r="D254" s="25" t="s">
        <v>10</v>
      </c>
      <c r="E254" s="10">
        <f>51-H257</f>
        <v>42</v>
      </c>
      <c r="F254" s="13"/>
      <c r="G254" s="28" t="s">
        <v>55</v>
      </c>
      <c r="H254" s="1">
        <v>1</v>
      </c>
      <c r="I254" s="1">
        <v>1</v>
      </c>
    </row>
    <row r="255" spans="1:11" x14ac:dyDescent="0.25">
      <c r="A255" s="22"/>
      <c r="B255" s="30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25" t="s">
        <v>4</v>
      </c>
      <c r="E255" s="10">
        <f>SUM(H253:BE255)</f>
        <v>4</v>
      </c>
      <c r="F255" s="13"/>
      <c r="G255" s="28" t="s">
        <v>56</v>
      </c>
    </row>
    <row r="256" spans="1:11" x14ac:dyDescent="0.25">
      <c r="A256" s="22"/>
      <c r="B256" s="31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26" t="s">
        <v>5</v>
      </c>
      <c r="E256" s="10">
        <f>E255+SUM(H256:BE256)</f>
        <v>4</v>
      </c>
      <c r="F256" s="13"/>
      <c r="G256" s="28" t="s">
        <v>57</v>
      </c>
    </row>
    <row r="257" spans="1:10" x14ac:dyDescent="0.25">
      <c r="A257" s="23"/>
      <c r="B257" s="6"/>
      <c r="C257" s="8"/>
      <c r="D257" s="7"/>
      <c r="E257" s="11"/>
      <c r="F257" s="13"/>
      <c r="G257" s="29" t="s">
        <v>58</v>
      </c>
      <c r="H257" s="1">
        <v>9</v>
      </c>
    </row>
    <row r="258" spans="1:10" x14ac:dyDescent="0.25">
      <c r="A258" s="21">
        <v>51</v>
      </c>
      <c r="B258" s="17" t="s">
        <v>49</v>
      </c>
      <c r="C258" s="18"/>
      <c r="D258" s="24" t="s">
        <v>3</v>
      </c>
      <c r="E258" s="9">
        <f>31-COUNTIF(H258:BE258,1)-COUNTIF(H258:BE258,0)</f>
        <v>31</v>
      </c>
      <c r="F258" s="13"/>
      <c r="G258" s="27" t="s">
        <v>54</v>
      </c>
      <c r="J258" s="1">
        <v>2</v>
      </c>
    </row>
    <row r="259" spans="1:10" x14ac:dyDescent="0.25">
      <c r="A259" s="22"/>
      <c r="B259" s="32" t="s">
        <v>6</v>
      </c>
      <c r="C259" s="5" t="str">
        <f>$H$1</f>
        <v>Dev Front-End</v>
      </c>
      <c r="D259" s="25" t="s">
        <v>10</v>
      </c>
      <c r="E259" s="10">
        <f>51-H262</f>
        <v>51</v>
      </c>
      <c r="F259" s="13"/>
      <c r="G259" s="28" t="s">
        <v>55</v>
      </c>
      <c r="H259" s="1">
        <v>1</v>
      </c>
      <c r="I259" s="1">
        <v>1</v>
      </c>
      <c r="J259" s="1">
        <v>1</v>
      </c>
    </row>
    <row r="260" spans="1:10" x14ac:dyDescent="0.25">
      <c r="A260" s="22"/>
      <c r="B260" s="30" t="s">
        <v>51</v>
      </c>
      <c r="C260" s="5">
        <f>IF(E260&lt;10,1,IF(E260&lt;20,2,IF(E260&lt;30,3,IF(E260&lt;40,4,IF(E260&lt;50,5,IF(E260&lt;60,6,IF(E260&lt;70,7,IF(E260&lt;80,8,IF(E260&lt;90,9,10)))))))))</f>
        <v>1</v>
      </c>
      <c r="D260" s="25" t="s">
        <v>4</v>
      </c>
      <c r="E260" s="10">
        <f>SUM(H258:BE260)</f>
        <v>5</v>
      </c>
      <c r="F260" s="13"/>
      <c r="G260" s="28" t="s">
        <v>56</v>
      </c>
    </row>
    <row r="261" spans="1:10" x14ac:dyDescent="0.25">
      <c r="A261" s="22"/>
      <c r="B261" s="31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26" t="s">
        <v>5</v>
      </c>
      <c r="E261" s="10">
        <f>E260+SUM(H261:BE261)</f>
        <v>5</v>
      </c>
      <c r="F261" s="13"/>
      <c r="G261" s="28" t="s">
        <v>57</v>
      </c>
    </row>
    <row r="262" spans="1:10" x14ac:dyDescent="0.25">
      <c r="A262" s="23"/>
      <c r="B262" s="6"/>
      <c r="C262" s="8"/>
      <c r="D262" s="7"/>
      <c r="E262" s="11"/>
      <c r="F262" s="13"/>
      <c r="G262" s="29" t="s">
        <v>58</v>
      </c>
    </row>
    <row r="263" spans="1:10" x14ac:dyDescent="0.25">
      <c r="A263" s="21">
        <v>52</v>
      </c>
      <c r="B263" s="17" t="s">
        <v>69</v>
      </c>
      <c r="C263" s="18"/>
      <c r="D263" s="24" t="s">
        <v>3</v>
      </c>
      <c r="E263" s="9">
        <f>31-COUNTIF(H263:BE263,1)-COUNTIF(H263:BE263,0)</f>
        <v>31</v>
      </c>
      <c r="F263" s="13"/>
      <c r="G263" s="27" t="s">
        <v>54</v>
      </c>
    </row>
    <row r="264" spans="1:10" x14ac:dyDescent="0.25">
      <c r="A264" s="22"/>
      <c r="B264" s="32" t="s">
        <v>6</v>
      </c>
      <c r="C264" s="5" t="str">
        <f>$H$1</f>
        <v>Dev Front-End</v>
      </c>
      <c r="D264" s="25" t="s">
        <v>10</v>
      </c>
      <c r="E264" s="10">
        <f>51-H267</f>
        <v>51</v>
      </c>
      <c r="F264" s="13"/>
      <c r="G264" s="28" t="s">
        <v>55</v>
      </c>
      <c r="H264" s="1">
        <v>1</v>
      </c>
      <c r="I264" s="1">
        <v>1</v>
      </c>
      <c r="J264" s="1">
        <v>1</v>
      </c>
    </row>
    <row r="265" spans="1:10" x14ac:dyDescent="0.25">
      <c r="A265" s="22"/>
      <c r="B265" s="30" t="s">
        <v>51</v>
      </c>
      <c r="C265" s="5">
        <f>IF(E265&lt;10,1,IF(E265&lt;20,2,IF(E265&lt;30,3,IF(E265&lt;40,4,IF(E265&lt;50,5,IF(E265&lt;60,6,IF(E265&lt;70,7,IF(E265&lt;80,8,IF(E265&lt;90,9,10)))))))))</f>
        <v>1</v>
      </c>
      <c r="D265" s="25" t="s">
        <v>4</v>
      </c>
      <c r="E265" s="10">
        <f>SUM(H263:BE265)</f>
        <v>3</v>
      </c>
      <c r="F265" s="13"/>
      <c r="G265" s="28" t="s">
        <v>56</v>
      </c>
    </row>
    <row r="266" spans="1:10" x14ac:dyDescent="0.25">
      <c r="A266" s="22"/>
      <c r="B266" s="31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26" t="s">
        <v>5</v>
      </c>
      <c r="E266" s="10">
        <f>E265+SUM(H266:BE266)</f>
        <v>3</v>
      </c>
      <c r="F266" s="13"/>
      <c r="G266" s="28" t="s">
        <v>57</v>
      </c>
    </row>
    <row r="267" spans="1:10" x14ac:dyDescent="0.25">
      <c r="A267" s="23"/>
      <c r="B267" s="6"/>
      <c r="C267" s="8"/>
      <c r="D267" s="7"/>
      <c r="E267" s="11"/>
      <c r="F267" s="13"/>
      <c r="G267" s="29" t="s">
        <v>58</v>
      </c>
    </row>
    <row r="268" spans="1:10" x14ac:dyDescent="0.25">
      <c r="A268" s="21">
        <v>53</v>
      </c>
      <c r="B268" s="17" t="s">
        <v>70</v>
      </c>
      <c r="C268" s="18"/>
      <c r="D268" s="24" t="s">
        <v>3</v>
      </c>
      <c r="E268" s="9">
        <f>31-COUNTIF(H268:BE268,1)-COUNTIF(H268:BE268,0)</f>
        <v>31</v>
      </c>
      <c r="F268" s="13"/>
      <c r="G268" s="27" t="s">
        <v>54</v>
      </c>
    </row>
    <row r="269" spans="1:10" x14ac:dyDescent="0.25">
      <c r="A269" s="22"/>
      <c r="B269" s="32" t="s">
        <v>6</v>
      </c>
      <c r="C269" s="5" t="str">
        <f>$H$1</f>
        <v>Dev Front-End</v>
      </c>
      <c r="D269" s="25" t="s">
        <v>10</v>
      </c>
      <c r="E269" s="10">
        <f>51-H272</f>
        <v>39</v>
      </c>
      <c r="F269" s="13"/>
      <c r="G269" s="28" t="s">
        <v>55</v>
      </c>
    </row>
    <row r="270" spans="1:10" x14ac:dyDescent="0.25">
      <c r="A270" s="22"/>
      <c r="B270" s="30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25" t="s">
        <v>4</v>
      </c>
      <c r="E270" s="10">
        <f>SUM(H268:BE270)</f>
        <v>0</v>
      </c>
      <c r="F270" s="13"/>
      <c r="G270" s="28" t="s">
        <v>56</v>
      </c>
    </row>
    <row r="271" spans="1:10" x14ac:dyDescent="0.25">
      <c r="A271" s="22"/>
      <c r="B271" s="31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Forte</v>
      </c>
      <c r="D271" s="26" t="s">
        <v>5</v>
      </c>
      <c r="E271" s="10">
        <f>E270+SUM(H271:BE271)</f>
        <v>0</v>
      </c>
      <c r="F271" s="13"/>
      <c r="G271" s="28" t="s">
        <v>57</v>
      </c>
    </row>
    <row r="272" spans="1:10" x14ac:dyDescent="0.25">
      <c r="A272" s="23"/>
      <c r="B272" s="6"/>
      <c r="C272" s="8"/>
      <c r="D272" s="7"/>
      <c r="E272" s="11"/>
      <c r="F272" s="13"/>
      <c r="G272" s="29" t="s">
        <v>58</v>
      </c>
      <c r="H272" s="1">
        <v>12</v>
      </c>
    </row>
    <row r="273" spans="1:7" x14ac:dyDescent="0.25">
      <c r="A273" s="21">
        <v>54</v>
      </c>
      <c r="B273" s="17" t="s">
        <v>50</v>
      </c>
      <c r="C273" s="18"/>
      <c r="D273" s="24" t="s">
        <v>3</v>
      </c>
      <c r="E273" s="9">
        <f>31-COUNTIF(H273:BE273,1)-COUNTIF(H273:BE273,0)</f>
        <v>31</v>
      </c>
      <c r="F273" s="13"/>
      <c r="G273" s="27" t="s">
        <v>54</v>
      </c>
    </row>
    <row r="274" spans="1:7" x14ac:dyDescent="0.25">
      <c r="A274" s="22"/>
      <c r="B274" s="32" t="s">
        <v>6</v>
      </c>
      <c r="C274" s="5" t="str">
        <f>$H$1</f>
        <v>Dev Front-End</v>
      </c>
      <c r="D274" s="25" t="s">
        <v>10</v>
      </c>
      <c r="E274" s="10">
        <f>51-H277</f>
        <v>51</v>
      </c>
      <c r="F274" s="13"/>
      <c r="G274" s="28" t="s">
        <v>55</v>
      </c>
    </row>
    <row r="275" spans="1:7" x14ac:dyDescent="0.25">
      <c r="A275" s="22"/>
      <c r="B275" s="30" t="s">
        <v>51</v>
      </c>
      <c r="C275" s="5">
        <f>IF(E275&lt;10,1,IF(E275&lt;20,2,IF(E275&lt;30,3,IF(E275&lt;40,4,IF(E275&lt;50,5,IF(E275&lt;60,6,IF(E275&lt;70,7,IF(E275&lt;80,8,IF(E275&lt;90,9,10)))))))))</f>
        <v>1</v>
      </c>
      <c r="D275" s="25" t="s">
        <v>4</v>
      </c>
      <c r="E275" s="10">
        <f>SUM(H273:BE275)</f>
        <v>0</v>
      </c>
      <c r="F275" s="13"/>
      <c r="G275" s="28" t="s">
        <v>56</v>
      </c>
    </row>
    <row r="276" spans="1:7" x14ac:dyDescent="0.25">
      <c r="A276" s="22"/>
      <c r="B276" s="31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26" t="s">
        <v>5</v>
      </c>
      <c r="E276" s="10">
        <f>E275+SUM(H276:BE276)</f>
        <v>0</v>
      </c>
      <c r="F276" s="13"/>
      <c r="G276" s="28" t="s">
        <v>57</v>
      </c>
    </row>
    <row r="277" spans="1:7" x14ac:dyDescent="0.25">
      <c r="A277" s="23"/>
      <c r="B277" s="6"/>
      <c r="C277" s="8"/>
      <c r="D277" s="7"/>
      <c r="E277" s="11"/>
      <c r="F277" s="13"/>
      <c r="G277" s="29" t="s">
        <v>58</v>
      </c>
    </row>
  </sheetData>
  <sheetProtection insertColumns="0" insertRows="0" selectLockedCells="1"/>
  <mergeCells count="114">
    <mergeCell ref="A63:A67"/>
    <mergeCell ref="B63:C63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  <mergeCell ref="A148:A152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78:C78"/>
    <mergeCell ref="B83:C83"/>
    <mergeCell ref="B88:C88"/>
    <mergeCell ref="B98:C98"/>
    <mergeCell ref="B103:C103"/>
    <mergeCell ref="B13:C13"/>
    <mergeCell ref="B18:C18"/>
    <mergeCell ref="B23:C23"/>
    <mergeCell ref="B33:C33"/>
    <mergeCell ref="B38:C38"/>
    <mergeCell ref="B173:C173"/>
    <mergeCell ref="B168:C168"/>
    <mergeCell ref="B178:C178"/>
    <mergeCell ref="B183:C183"/>
    <mergeCell ref="D2:E2"/>
    <mergeCell ref="B2:C2"/>
    <mergeCell ref="B3:C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113:C113"/>
    <mergeCell ref="B108:C108"/>
    <mergeCell ref="B118:C118"/>
    <mergeCell ref="B123:C123"/>
    <mergeCell ref="B128:C128"/>
    <mergeCell ref="H1:I1"/>
    <mergeCell ref="B133:C133"/>
    <mergeCell ref="B153:C153"/>
  </mergeCells>
  <phoneticPr fontId="4" type="noConversion"/>
  <conditionalFormatting sqref="E3:F3">
    <cfRule type="dataBar" priority="26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6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6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6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4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4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4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4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4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4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4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4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4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4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4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4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4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4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4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4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4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4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4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4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4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4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4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4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4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4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4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4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4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4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4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4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4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4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4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4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4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4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4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4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4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4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4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4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4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4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4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4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4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4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4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4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4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4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4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4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4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4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4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4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4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4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4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4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4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4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4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4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4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4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4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4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4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4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4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4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4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4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4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4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4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4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4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3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3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3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3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3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3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3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3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3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3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3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3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3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3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3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3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3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3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3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3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3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3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3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3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3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3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3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3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3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3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3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3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3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3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3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3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3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3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3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3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3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3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3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3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3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3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3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3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3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3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3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3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3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3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3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3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3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3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3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3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3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3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3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3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3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3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3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3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3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3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3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3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3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3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3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3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3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3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3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3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3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3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3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3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3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3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3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3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3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3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3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3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3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3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3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3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3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3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3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3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2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2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2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2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2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2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2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2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2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2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2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2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2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2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2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2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2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2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2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2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2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2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2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2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2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2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2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2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2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E8">
    <cfRule type="dataBar" priority="2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{10D9E7C2-214D-46C2-BD9B-1B8D921CDACA}</x14:id>
        </ext>
      </extLst>
    </cfRule>
  </conditionalFormatting>
  <conditionalFormatting sqref="E9">
    <cfRule type="dataBar" priority="2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{90111D79-AA71-4F3A-A2F4-B108A334E17F}</x14:id>
        </ext>
      </extLst>
    </cfRule>
  </conditionalFormatting>
  <conditionalFormatting sqref="E10">
    <cfRule type="dataBar" priority="2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{E93E25F6-991A-4488-8CEE-918B6C262CFF}</x14:id>
        </ext>
      </extLst>
    </cfRule>
  </conditionalFormatting>
  <conditionalFormatting sqref="E11:E12">
    <cfRule type="dataBar" priority="2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{77002320-B1F9-43E7-8F6C-C992C2DCF9DB}</x14:id>
        </ext>
      </extLst>
    </cfRule>
  </conditionalFormatting>
  <conditionalFormatting sqref="E13">
    <cfRule type="dataBar" priority="2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{C3C000BD-6851-4C9A-94F0-E5842436BD59}</x14:id>
        </ext>
      </extLst>
    </cfRule>
  </conditionalFormatting>
  <conditionalFormatting sqref="E14">
    <cfRule type="dataBar" priority="2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{E52423D8-03A8-4680-A7E3-11F4F62C533E}</x14:id>
        </ext>
      </extLst>
    </cfRule>
  </conditionalFormatting>
  <conditionalFormatting sqref="E15">
    <cfRule type="dataBar" priority="2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{EB657360-6CFE-46B1-A0FB-1917EF51B1C2}</x14:id>
        </ext>
      </extLst>
    </cfRule>
  </conditionalFormatting>
  <conditionalFormatting sqref="E16:E17">
    <cfRule type="dataBar" priority="2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{1E70D951-9C16-4B85-A64C-878A7E7E146D}</x14:id>
        </ext>
      </extLst>
    </cfRule>
  </conditionalFormatting>
  <conditionalFormatting sqref="E18">
    <cfRule type="dataBar" priority="2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{84136353-42B0-4B8E-BE7C-D0A33D319536}</x14:id>
        </ext>
      </extLst>
    </cfRule>
  </conditionalFormatting>
  <conditionalFormatting sqref="E19">
    <cfRule type="dataBar" priority="2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{FCE1E0EF-AF17-4BFB-9AC4-FA1E3AF6B167}</x14:id>
        </ext>
      </extLst>
    </cfRule>
  </conditionalFormatting>
  <conditionalFormatting sqref="E20">
    <cfRule type="dataBar" priority="2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{EC067E02-DD1E-4958-9BB1-39E78B0BCE88}</x14:id>
        </ext>
      </extLst>
    </cfRule>
  </conditionalFormatting>
  <conditionalFormatting sqref="E21:E22">
    <cfRule type="dataBar" priority="2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{95B2568D-1896-47A0-8BBE-29545AF269F8}</x14:id>
        </ext>
      </extLst>
    </cfRule>
  </conditionalFormatting>
  <conditionalFormatting sqref="E23">
    <cfRule type="dataBar" priority="2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{4DD1A66E-406C-4606-B5E7-A51A0FC0E2DA}</x14:id>
        </ext>
      </extLst>
    </cfRule>
  </conditionalFormatting>
  <conditionalFormatting sqref="E24">
    <cfRule type="dataBar" priority="2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{58ADDAA0-9954-47DB-AF10-97702C6D3B1E}</x14:id>
        </ext>
      </extLst>
    </cfRule>
  </conditionalFormatting>
  <conditionalFormatting sqref="E25">
    <cfRule type="dataBar" priority="2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{D41E778D-C62F-4C13-9A00-4F972C4B9E4D}</x14:id>
        </ext>
      </extLst>
    </cfRule>
  </conditionalFormatting>
  <conditionalFormatting sqref="E26:E27">
    <cfRule type="dataBar" priority="2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{80F7E4DB-AFB0-4C92-9413-BC25C95FE24F}</x14:id>
        </ext>
      </extLst>
    </cfRule>
  </conditionalFormatting>
  <conditionalFormatting sqref="E28">
    <cfRule type="dataBar" priority="2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{EEE782B0-58C7-41A5-BBB6-D7FD56DFED27}</x14:id>
        </ext>
      </extLst>
    </cfRule>
  </conditionalFormatting>
  <conditionalFormatting sqref="E29">
    <cfRule type="dataBar" priority="2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{6A68E81B-CFAE-4699-817F-51074909B76F}</x14:id>
        </ext>
      </extLst>
    </cfRule>
  </conditionalFormatting>
  <conditionalFormatting sqref="E30">
    <cfRule type="dataBar" priority="2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{A8130192-9F21-4B59-ACFA-9A180A239954}</x14:id>
        </ext>
      </extLst>
    </cfRule>
  </conditionalFormatting>
  <conditionalFormatting sqref="E31:E32">
    <cfRule type="dataBar" priority="2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{CC0716C6-EBBC-4A29-B187-C64872E4EB39}</x14:id>
        </ext>
      </extLst>
    </cfRule>
  </conditionalFormatting>
  <conditionalFormatting sqref="E33">
    <cfRule type="dataBar" priority="2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{B050CA87-0FEC-447C-B16E-9F6DF4768AFF}</x14:id>
        </ext>
      </extLst>
    </cfRule>
  </conditionalFormatting>
  <conditionalFormatting sqref="E34">
    <cfRule type="dataBar" priority="2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{15150F1D-E744-4A46-9D08-BD2E5D2028A0}</x14:id>
        </ext>
      </extLst>
    </cfRule>
  </conditionalFormatting>
  <conditionalFormatting sqref="E35">
    <cfRule type="dataBar" priority="2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{91B28124-2B6D-4D0B-8655-0C03A81A9699}</x14:id>
        </ext>
      </extLst>
    </cfRule>
  </conditionalFormatting>
  <conditionalFormatting sqref="E36:E37">
    <cfRule type="dataBar" priority="2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{4B35ADB8-65E9-43DF-B021-E119168DC008}</x14:id>
        </ext>
      </extLst>
    </cfRule>
  </conditionalFormatting>
  <conditionalFormatting sqref="E38">
    <cfRule type="dataBar" priority="2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{E30F7313-D427-4D47-8054-D91D23475C56}</x14:id>
        </ext>
      </extLst>
    </cfRule>
  </conditionalFormatting>
  <conditionalFormatting sqref="E39">
    <cfRule type="dataBar" priority="2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{4D007F27-5E8A-453F-96ED-5B0C7C83F0FD}</x14:id>
        </ext>
      </extLst>
    </cfRule>
  </conditionalFormatting>
  <conditionalFormatting sqref="E40">
    <cfRule type="dataBar" priority="2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{7680DE58-881E-4309-B3F7-F42CE8FF92E9}</x14:id>
        </ext>
      </extLst>
    </cfRule>
  </conditionalFormatting>
  <conditionalFormatting sqref="E41:E42">
    <cfRule type="dataBar" priority="2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{EE94774E-3B0D-42B3-A2D1-45E83D88E93B}</x14:id>
        </ext>
      </extLst>
    </cfRule>
  </conditionalFormatting>
  <conditionalFormatting sqref="E43">
    <cfRule type="dataBar" priority="2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{3B9DFF28-8E32-4206-9599-B5465FCB5DC7}</x14:id>
        </ext>
      </extLst>
    </cfRule>
  </conditionalFormatting>
  <conditionalFormatting sqref="E44">
    <cfRule type="dataBar" priority="2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{3531694A-0589-4438-84C9-EDC9B263036E}</x14:id>
        </ext>
      </extLst>
    </cfRule>
  </conditionalFormatting>
  <conditionalFormatting sqref="E45">
    <cfRule type="dataBar" priority="2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{56FAED65-8DB8-48C4-B4AB-3539DB49D16D}</x14:id>
        </ext>
      </extLst>
    </cfRule>
  </conditionalFormatting>
  <conditionalFormatting sqref="E46:E47">
    <cfRule type="dataBar" priority="1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{F36F7559-6E4C-42CA-83A0-E59B7F086AFE}</x14:id>
        </ext>
      </extLst>
    </cfRule>
  </conditionalFormatting>
  <conditionalFormatting sqref="E48">
    <cfRule type="dataBar" priority="1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{FA5544AF-5438-4EC6-9696-EC4EBB7D31D6}</x14:id>
        </ext>
      </extLst>
    </cfRule>
  </conditionalFormatting>
  <conditionalFormatting sqref="E49">
    <cfRule type="dataBar" priority="1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{A302F6C2-0DD1-4E83-A75D-A532F5535368}</x14:id>
        </ext>
      </extLst>
    </cfRule>
  </conditionalFormatting>
  <conditionalFormatting sqref="E50">
    <cfRule type="dataBar" priority="1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{8A75285A-686B-40D8-9064-33F81E023983}</x14:id>
        </ext>
      </extLst>
    </cfRule>
  </conditionalFormatting>
  <conditionalFormatting sqref="E51:E52">
    <cfRule type="dataBar" priority="1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{70D1324C-3AC2-49E3-A0C3-32B93E614EA2}</x14:id>
        </ext>
      </extLst>
    </cfRule>
  </conditionalFormatting>
  <conditionalFormatting sqref="E53">
    <cfRule type="dataBar" priority="1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{0B40F5D3-01FB-47DD-ADDA-BD2E304331EE}</x14:id>
        </ext>
      </extLst>
    </cfRule>
  </conditionalFormatting>
  <conditionalFormatting sqref="E54">
    <cfRule type="dataBar" priority="1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{57EA4420-4598-4B31-ADFD-7B886B59F34D}</x14:id>
        </ext>
      </extLst>
    </cfRule>
  </conditionalFormatting>
  <conditionalFormatting sqref="E55">
    <cfRule type="dataBar" priority="1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{FFC3EAD3-C035-4AF8-81A6-C6EC2AF5AE7C}</x14:id>
        </ext>
      </extLst>
    </cfRule>
  </conditionalFormatting>
  <conditionalFormatting sqref="E56:E57">
    <cfRule type="dataBar" priority="1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{8C461880-7313-4CDC-9A82-DB113C9EE1AF}</x14:id>
        </ext>
      </extLst>
    </cfRule>
  </conditionalFormatting>
  <conditionalFormatting sqref="E58">
    <cfRule type="dataBar" priority="1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{EAA93F5E-1C0C-4452-ADC2-F3C5821C2451}</x14:id>
        </ext>
      </extLst>
    </cfRule>
  </conditionalFormatting>
  <conditionalFormatting sqref="E59">
    <cfRule type="dataBar" priority="1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{857B4545-9549-4BBB-9853-787B0CB8C5D3}</x14:id>
        </ext>
      </extLst>
    </cfRule>
  </conditionalFormatting>
  <conditionalFormatting sqref="E60">
    <cfRule type="dataBar" priority="1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{CB5417B2-C125-4853-A17D-EAC4926EB213}</x14:id>
        </ext>
      </extLst>
    </cfRule>
  </conditionalFormatting>
  <conditionalFormatting sqref="E61:E62 E66:E67">
    <cfRule type="dataBar" priority="1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{FE4EAF37-E80F-4B55-A65F-6984EC133243}</x14:id>
        </ext>
      </extLst>
    </cfRule>
  </conditionalFormatting>
  <conditionalFormatting sqref="E68">
    <cfRule type="dataBar" priority="1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{B632FD29-7DDE-427A-B55B-48C6E7330D62}</x14:id>
        </ext>
      </extLst>
    </cfRule>
  </conditionalFormatting>
  <conditionalFormatting sqref="E69">
    <cfRule type="dataBar" priority="1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{F83974F5-FA46-4CD3-970E-491A42976867}</x14:id>
        </ext>
      </extLst>
    </cfRule>
  </conditionalFormatting>
  <conditionalFormatting sqref="E70">
    <cfRule type="dataBar" priority="1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{4071DFCC-DD19-407F-A9AC-0C9646791327}</x14:id>
        </ext>
      </extLst>
    </cfRule>
  </conditionalFormatting>
  <conditionalFormatting sqref="E71:E72">
    <cfRule type="dataBar" priority="1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{7C8BA056-9961-487C-85C0-D985445F2C4D}</x14:id>
        </ext>
      </extLst>
    </cfRule>
  </conditionalFormatting>
  <conditionalFormatting sqref="E73">
    <cfRule type="dataBar" priority="1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{26CE0234-D59E-4C49-8BD6-786E18E38F05}</x14:id>
        </ext>
      </extLst>
    </cfRule>
  </conditionalFormatting>
  <conditionalFormatting sqref="E74">
    <cfRule type="dataBar" priority="1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{EF7408F7-F57F-430E-98DA-50A00CFA2E5F}</x14:id>
        </ext>
      </extLst>
    </cfRule>
  </conditionalFormatting>
  <conditionalFormatting sqref="E75">
    <cfRule type="dataBar" priority="1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{288B3859-9196-42DB-9865-CDD05A3DD132}</x14:id>
        </ext>
      </extLst>
    </cfRule>
  </conditionalFormatting>
  <conditionalFormatting sqref="E76:E77">
    <cfRule type="dataBar" priority="1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{02FD7C79-C751-4B86-B793-04B696E2DC19}</x14:id>
        </ext>
      </extLst>
    </cfRule>
  </conditionalFormatting>
  <conditionalFormatting sqref="E78">
    <cfRule type="dataBar" priority="1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{5A9F5113-FF24-4333-B1C2-16C432BE4453}</x14:id>
        </ext>
      </extLst>
    </cfRule>
  </conditionalFormatting>
  <conditionalFormatting sqref="E79">
    <cfRule type="dataBar" priority="1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{C5109DC2-93AC-41A5-BCF0-2D55E7F417DB}</x14:id>
        </ext>
      </extLst>
    </cfRule>
  </conditionalFormatting>
  <conditionalFormatting sqref="E80">
    <cfRule type="dataBar" priority="1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{818F3492-B9B5-49E2-8223-FD56029D032F}</x14:id>
        </ext>
      </extLst>
    </cfRule>
  </conditionalFormatting>
  <conditionalFormatting sqref="E81:E82">
    <cfRule type="dataBar" priority="1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{D40E4466-47E0-4F1A-A725-5364354600D1}</x14:id>
        </ext>
      </extLst>
    </cfRule>
  </conditionalFormatting>
  <conditionalFormatting sqref="E83">
    <cfRule type="dataBar" priority="1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{5A390C76-EBE8-4C5A-827B-746015096B04}</x14:id>
        </ext>
      </extLst>
    </cfRule>
  </conditionalFormatting>
  <conditionalFormatting sqref="E84">
    <cfRule type="dataBar" priority="1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{BD90FC50-846C-4E59-8638-FB2FAFC1BE85}</x14:id>
        </ext>
      </extLst>
    </cfRule>
  </conditionalFormatting>
  <conditionalFormatting sqref="E85">
    <cfRule type="dataBar" priority="1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{F93DC312-7150-468E-A163-F117E035CF72}</x14:id>
        </ext>
      </extLst>
    </cfRule>
  </conditionalFormatting>
  <conditionalFormatting sqref="E86:E87">
    <cfRule type="dataBar" priority="1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{9DF10D4B-9F16-4093-B746-F0FD63FCC744}</x14:id>
        </ext>
      </extLst>
    </cfRule>
  </conditionalFormatting>
  <conditionalFormatting sqref="E88">
    <cfRule type="dataBar" priority="1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{AA3881C1-10C1-4E35-84C4-2A594E992060}</x14:id>
        </ext>
      </extLst>
    </cfRule>
  </conditionalFormatting>
  <conditionalFormatting sqref="E89">
    <cfRule type="dataBar" priority="1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{3F7D2831-7087-46D8-8726-C8BFDAABF649}</x14:id>
        </ext>
      </extLst>
    </cfRule>
  </conditionalFormatting>
  <conditionalFormatting sqref="E90">
    <cfRule type="dataBar" priority="1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{80D50E1F-8B76-425E-B9EC-648FE1408C80}</x14:id>
        </ext>
      </extLst>
    </cfRule>
  </conditionalFormatting>
  <conditionalFormatting sqref="E91:E92">
    <cfRule type="dataBar" priority="1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{C203A50A-2E6D-4B03-BEF9-43694DC4AEBE}</x14:id>
        </ext>
      </extLst>
    </cfRule>
  </conditionalFormatting>
  <conditionalFormatting sqref="E93">
    <cfRule type="dataBar" priority="1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{6C5B8A8D-717C-4CB3-AE3C-784D6A1BF1F6}</x14:id>
        </ext>
      </extLst>
    </cfRule>
  </conditionalFormatting>
  <conditionalFormatting sqref="E94">
    <cfRule type="dataBar" priority="1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{15A9524F-B155-45BD-8738-A5D18B125C4A}</x14:id>
        </ext>
      </extLst>
    </cfRule>
  </conditionalFormatting>
  <conditionalFormatting sqref="E95">
    <cfRule type="dataBar" priority="1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{7FEC933A-5FCB-44ED-BC19-378981E5DA1E}</x14:id>
        </ext>
      </extLst>
    </cfRule>
  </conditionalFormatting>
  <conditionalFormatting sqref="E96:E97">
    <cfRule type="dataBar" priority="1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{BFF88AEC-0AF4-4EBD-B893-201FC592A73C}</x14:id>
        </ext>
      </extLst>
    </cfRule>
  </conditionalFormatting>
  <conditionalFormatting sqref="E98">
    <cfRule type="dataBar" priority="1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{DF983347-197C-435F-A104-E29892492712}</x14:id>
        </ext>
      </extLst>
    </cfRule>
  </conditionalFormatting>
  <conditionalFormatting sqref="E99">
    <cfRule type="dataBar" priority="1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{B74F082C-1132-42D4-8D94-04EDC7E73C02}</x14:id>
        </ext>
      </extLst>
    </cfRule>
  </conditionalFormatting>
  <conditionalFormatting sqref="E100">
    <cfRule type="dataBar" priority="1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{22696DFC-1BB4-4ACF-AC37-C689CDF88480}</x14:id>
        </ext>
      </extLst>
    </cfRule>
  </conditionalFormatting>
  <conditionalFormatting sqref="E101:E102">
    <cfRule type="dataBar" priority="1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{D3CEE3FF-F120-4A35-8098-347D3E47B1EB}</x14:id>
        </ext>
      </extLst>
    </cfRule>
  </conditionalFormatting>
  <conditionalFormatting sqref="E103">
    <cfRule type="dataBar" priority="1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{55FC5111-8C0E-44DC-B8FF-4FC97F8169A8}</x14:id>
        </ext>
      </extLst>
    </cfRule>
  </conditionalFormatting>
  <conditionalFormatting sqref="E104">
    <cfRule type="dataBar" priority="1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{51F7B6F6-2068-45C3-B19F-57922A0A4D76}</x14:id>
        </ext>
      </extLst>
    </cfRule>
  </conditionalFormatting>
  <conditionalFormatting sqref="E105">
    <cfRule type="dataBar" priority="1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{30DFEE0E-043E-467B-9DEF-CBC137CA096B}</x14:id>
        </ext>
      </extLst>
    </cfRule>
  </conditionalFormatting>
  <conditionalFormatting sqref="E106:E107">
    <cfRule type="dataBar" priority="1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{B674E0F8-7783-449C-8885-3E67E247216B}</x14:id>
        </ext>
      </extLst>
    </cfRule>
  </conditionalFormatting>
  <conditionalFormatting sqref="E108">
    <cfRule type="dataBar" priority="1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{6E1E678C-4202-458D-9D43-CFF020354113}</x14:id>
        </ext>
      </extLst>
    </cfRule>
  </conditionalFormatting>
  <conditionalFormatting sqref="E109">
    <cfRule type="dataBar" priority="1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{CF34AE5E-622B-47DB-9FEF-03CA989A3A31}</x14:id>
        </ext>
      </extLst>
    </cfRule>
  </conditionalFormatting>
  <conditionalFormatting sqref="E110">
    <cfRule type="dataBar" priority="1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{B4C26243-6E7A-47AE-B6D4-80BC93C2E92E}</x14:id>
        </ext>
      </extLst>
    </cfRule>
  </conditionalFormatting>
  <conditionalFormatting sqref="E111:E112">
    <cfRule type="dataBar" priority="1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{52D73849-F439-4A23-B60B-A79593F6C4A0}</x14:id>
        </ext>
      </extLst>
    </cfRule>
  </conditionalFormatting>
  <conditionalFormatting sqref="E113">
    <cfRule type="dataBar" priority="1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{9DEE84F6-FE9C-41DF-8201-430A0D11DD3A}</x14:id>
        </ext>
      </extLst>
    </cfRule>
  </conditionalFormatting>
  <conditionalFormatting sqref="E114">
    <cfRule type="dataBar" priority="1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{8A811ED8-F9E3-4C91-ABF6-A851536E27D1}</x14:id>
        </ext>
      </extLst>
    </cfRule>
  </conditionalFormatting>
  <conditionalFormatting sqref="E115">
    <cfRule type="dataBar" priority="1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{97A0150F-CA04-4EEA-99D8-780E8F049D1A}</x14:id>
        </ext>
      </extLst>
    </cfRule>
  </conditionalFormatting>
  <conditionalFormatting sqref="E116:E117">
    <cfRule type="dataBar" priority="1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{DD5F5D71-4156-468D-9E72-551CE78B6F94}</x14:id>
        </ext>
      </extLst>
    </cfRule>
  </conditionalFormatting>
  <conditionalFormatting sqref="E118">
    <cfRule type="dataBar" priority="1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{EE113DC8-093E-42CF-97CA-348D5A6B649D}</x14:id>
        </ext>
      </extLst>
    </cfRule>
  </conditionalFormatting>
  <conditionalFormatting sqref="E119">
    <cfRule type="dataBar" priority="1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{69B50658-FF25-4925-8312-46AEE6AD6179}</x14:id>
        </ext>
      </extLst>
    </cfRule>
  </conditionalFormatting>
  <conditionalFormatting sqref="E120">
    <cfRule type="dataBar" priority="1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{2840B3CD-BC0B-4DD4-B5AC-D9B69704998C}</x14:id>
        </ext>
      </extLst>
    </cfRule>
  </conditionalFormatting>
  <conditionalFormatting sqref="E121:E122">
    <cfRule type="dataBar" priority="1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{631AB7FC-B514-4203-9E94-44A329C2DB0F}</x14:id>
        </ext>
      </extLst>
    </cfRule>
  </conditionalFormatting>
  <conditionalFormatting sqref="E123">
    <cfRule type="dataBar" priority="1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{298E486F-48D1-44CF-8A22-B8D39FBD9410}</x14:id>
        </ext>
      </extLst>
    </cfRule>
  </conditionalFormatting>
  <conditionalFormatting sqref="E124">
    <cfRule type="dataBar" priority="1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{3312B827-807D-4334-AAE4-E0F43FBCADB7}</x14:id>
        </ext>
      </extLst>
    </cfRule>
  </conditionalFormatting>
  <conditionalFormatting sqref="E125">
    <cfRule type="dataBar" priority="1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{6310DDF7-33B5-41E8-AAFD-3D7B2030ACD8}</x14:id>
        </ext>
      </extLst>
    </cfRule>
  </conditionalFormatting>
  <conditionalFormatting sqref="E126:E127">
    <cfRule type="dataBar" priority="1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{54EE510E-602E-4D0E-B85C-E62E26B68D2C}</x14:id>
        </ext>
      </extLst>
    </cfRule>
  </conditionalFormatting>
  <conditionalFormatting sqref="E128">
    <cfRule type="dataBar" priority="1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{544E1FC4-D10E-4B97-B39E-BA03553987F2}</x14:id>
        </ext>
      </extLst>
    </cfRule>
  </conditionalFormatting>
  <conditionalFormatting sqref="E129">
    <cfRule type="dataBar" priority="1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{323049E7-41EE-474D-96F1-261342974720}</x14:id>
        </ext>
      </extLst>
    </cfRule>
  </conditionalFormatting>
  <conditionalFormatting sqref="E130">
    <cfRule type="dataBar" priority="1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{AB8353B9-F8B0-4FA1-9E3B-1C99E2B145A1}</x14:id>
        </ext>
      </extLst>
    </cfRule>
  </conditionalFormatting>
  <conditionalFormatting sqref="E131:E132">
    <cfRule type="dataBar" priority="1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{299AAADD-931F-4C07-9BF9-A543FADFE994}</x14:id>
        </ext>
      </extLst>
    </cfRule>
  </conditionalFormatting>
  <conditionalFormatting sqref="E133">
    <cfRule type="dataBar" priority="1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{66EA7BEA-D3E0-45C9-88B1-D7A861C4D7EA}</x14:id>
        </ext>
      </extLst>
    </cfRule>
  </conditionalFormatting>
  <conditionalFormatting sqref="E134">
    <cfRule type="dataBar" priority="1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{FF796CCC-1E8B-446A-A506-F491EAD35807}</x14:id>
        </ext>
      </extLst>
    </cfRule>
  </conditionalFormatting>
  <conditionalFormatting sqref="E135">
    <cfRule type="dataBar" priority="1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{10B25601-1DD1-48A7-ACAC-16763E7D4FBD}</x14:id>
        </ext>
      </extLst>
    </cfRule>
  </conditionalFormatting>
  <conditionalFormatting sqref="E136:E137">
    <cfRule type="dataBar" priority="1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{D91E3F41-E789-41A0-86C5-4B448927EAC5}</x14:id>
        </ext>
      </extLst>
    </cfRule>
  </conditionalFormatting>
  <conditionalFormatting sqref="E138">
    <cfRule type="dataBar" priority="1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{A75F28FC-5905-4703-ADC0-0DEDE20D89F0}</x14:id>
        </ext>
      </extLst>
    </cfRule>
  </conditionalFormatting>
  <conditionalFormatting sqref="E139">
    <cfRule type="dataBar" priority="1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{AD38FE59-CB90-45C1-9D20-7281A89761D4}</x14:id>
        </ext>
      </extLst>
    </cfRule>
  </conditionalFormatting>
  <conditionalFormatting sqref="E140">
    <cfRule type="dataBar" priority="1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{C42F5082-AA6F-4DD6-996F-6F2B5E218CE1}</x14:id>
        </ext>
      </extLst>
    </cfRule>
  </conditionalFormatting>
  <conditionalFormatting sqref="E141:E142">
    <cfRule type="dataBar" priority="1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{3BD29D0F-B442-4E4A-9AF7-BBC50068A521}</x14:id>
        </ext>
      </extLst>
    </cfRule>
  </conditionalFormatting>
  <conditionalFormatting sqref="E143">
    <cfRule type="dataBar" priority="1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{3EF5DCEF-15E6-406F-985E-F1D5F0E5FE94}</x14:id>
        </ext>
      </extLst>
    </cfRule>
  </conditionalFormatting>
  <conditionalFormatting sqref="E144">
    <cfRule type="dataBar" priority="1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{4B2427D8-63FE-4AB7-A156-192FCE52390C}</x14:id>
        </ext>
      </extLst>
    </cfRule>
  </conditionalFormatting>
  <conditionalFormatting sqref="E145">
    <cfRule type="dataBar" priority="1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{A7754288-5D38-4741-8404-FF4EED2B6253}</x14:id>
        </ext>
      </extLst>
    </cfRule>
  </conditionalFormatting>
  <conditionalFormatting sqref="E146:E147">
    <cfRule type="dataBar" priority="1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{6AA25DB8-C4C4-49E1-8C5E-F1F1AA7636B8}</x14:id>
        </ext>
      </extLst>
    </cfRule>
  </conditionalFormatting>
  <conditionalFormatting sqref="E148">
    <cfRule type="dataBar" priority="1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{7D6A320A-FA57-4FE8-AF1C-4D0D635D2A6C}</x14:id>
        </ext>
      </extLst>
    </cfRule>
  </conditionalFormatting>
  <conditionalFormatting sqref="E149">
    <cfRule type="dataBar" priority="1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{D3AA091B-EB20-4744-97C1-CB45BF217F62}</x14:id>
        </ext>
      </extLst>
    </cfRule>
  </conditionalFormatting>
  <conditionalFormatting sqref="E150">
    <cfRule type="dataBar" priority="1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{FBE3E41B-BABD-4C7E-BC9F-287FE9A637FF}</x14:id>
        </ext>
      </extLst>
    </cfRule>
  </conditionalFormatting>
  <conditionalFormatting sqref="E151:E152">
    <cfRule type="dataBar" priority="1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{6EC15030-8711-4A8E-9511-B585C9F04437}</x14:id>
        </ext>
      </extLst>
    </cfRule>
  </conditionalFormatting>
  <conditionalFormatting sqref="E153">
    <cfRule type="dataBar" priority="1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{9019A89B-49EB-4C1E-9CB6-40D3F76B1EA8}</x14:id>
        </ext>
      </extLst>
    </cfRule>
  </conditionalFormatting>
  <conditionalFormatting sqref="E154">
    <cfRule type="dataBar" priority="1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{ABB8AF93-FC14-4809-A7F1-4D6F04332236}</x14:id>
        </ext>
      </extLst>
    </cfRule>
  </conditionalFormatting>
  <conditionalFormatting sqref="E155">
    <cfRule type="dataBar" priority="1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{C37FB2F8-F96E-48CD-A5AA-32C5539589CC}</x14:id>
        </ext>
      </extLst>
    </cfRule>
  </conditionalFormatting>
  <conditionalFormatting sqref="E156:E157">
    <cfRule type="dataBar" priority="1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{4845D9EB-F5E3-4864-A607-76FBD9F85E5B}</x14:id>
        </ext>
      </extLst>
    </cfRule>
  </conditionalFormatting>
  <conditionalFormatting sqref="E158">
    <cfRule type="dataBar" priority="1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{8F94195B-930E-400D-AEA9-C39CE9439601}</x14:id>
        </ext>
      </extLst>
    </cfRule>
  </conditionalFormatting>
  <conditionalFormatting sqref="E159">
    <cfRule type="dataBar" priority="1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{19CECEAD-48BB-498E-B805-0033FBD19E84}</x14:id>
        </ext>
      </extLst>
    </cfRule>
  </conditionalFormatting>
  <conditionalFormatting sqref="E160">
    <cfRule type="dataBar" priority="1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{10804397-E93C-4658-8E03-855B5841EBD9}</x14:id>
        </ext>
      </extLst>
    </cfRule>
  </conditionalFormatting>
  <conditionalFormatting sqref="E161:E162">
    <cfRule type="dataBar" priority="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{C1168424-8364-4A4A-B209-8EF1FCCFB9FA}</x14:id>
        </ext>
      </extLst>
    </cfRule>
  </conditionalFormatting>
  <conditionalFormatting sqref="E163">
    <cfRule type="dataBar" priority="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{593EB5B2-94C4-4F3A-948B-249460C3BC15}</x14:id>
        </ext>
      </extLst>
    </cfRule>
  </conditionalFormatting>
  <conditionalFormatting sqref="E164">
    <cfRule type="dataBar" priority="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{2D414FEA-317F-4FDD-8B9C-EFA8045BD198}</x14:id>
        </ext>
      </extLst>
    </cfRule>
  </conditionalFormatting>
  <conditionalFormatting sqref="E165">
    <cfRule type="dataBar" priority="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{A92943BA-F432-4062-93CD-2570DA68D95C}</x14:id>
        </ext>
      </extLst>
    </cfRule>
  </conditionalFormatting>
  <conditionalFormatting sqref="E166:E167">
    <cfRule type="dataBar" priority="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{F3F5979F-F26F-4856-BADF-4A8ED1090C3D}</x14:id>
        </ext>
      </extLst>
    </cfRule>
  </conditionalFormatting>
  <conditionalFormatting sqref="E168">
    <cfRule type="dataBar" priority="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{3650B5A8-5525-4756-BE75-65C7C246B385}</x14:id>
        </ext>
      </extLst>
    </cfRule>
  </conditionalFormatting>
  <conditionalFormatting sqref="E169">
    <cfRule type="dataBar" priority="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{54C1D5F8-4A45-44E1-A9A0-6BC898714E32}</x14:id>
        </ext>
      </extLst>
    </cfRule>
  </conditionalFormatting>
  <conditionalFormatting sqref="E170">
    <cfRule type="dataBar" priority="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{847C8B5A-2DA0-45FB-A19A-3668317AF09D}</x14:id>
        </ext>
      </extLst>
    </cfRule>
  </conditionalFormatting>
  <conditionalFormatting sqref="E171:E172">
    <cfRule type="dataBar" priority="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{DE01431A-2EC3-4A11-8D48-E5C6BD53B904}</x14:id>
        </ext>
      </extLst>
    </cfRule>
  </conditionalFormatting>
  <conditionalFormatting sqref="E173">
    <cfRule type="dataBar" priority="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{89D2FF82-49EE-4505-816D-4103ECEEB3FE}</x14:id>
        </ext>
      </extLst>
    </cfRule>
  </conditionalFormatting>
  <conditionalFormatting sqref="E174">
    <cfRule type="dataBar" priority="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{934C9D20-E0AC-45C8-92B9-07B408A3C4B7}</x14:id>
        </ext>
      </extLst>
    </cfRule>
  </conditionalFormatting>
  <conditionalFormatting sqref="E175">
    <cfRule type="dataBar" priority="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{50045C3A-5077-44AC-BAE2-7ABFD921C316}</x14:id>
        </ext>
      </extLst>
    </cfRule>
  </conditionalFormatting>
  <conditionalFormatting sqref="E176:E177">
    <cfRule type="dataBar" priority="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{283F8176-D0FA-4EC2-9CC1-3F6A2947EB23}</x14:id>
        </ext>
      </extLst>
    </cfRule>
  </conditionalFormatting>
  <conditionalFormatting sqref="E178">
    <cfRule type="dataBar" priority="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{72168531-C4D6-435D-8E4C-D06E28581992}</x14:id>
        </ext>
      </extLst>
    </cfRule>
  </conditionalFormatting>
  <conditionalFormatting sqref="E179">
    <cfRule type="dataBar" priority="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{459FBF49-00B9-421D-84EF-733EF747AA75}</x14:id>
        </ext>
      </extLst>
    </cfRule>
  </conditionalFormatting>
  <conditionalFormatting sqref="E180">
    <cfRule type="dataBar" priority="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{919D29A1-74BE-4AE5-924B-AE160E1D096B}</x14:id>
        </ext>
      </extLst>
    </cfRule>
  </conditionalFormatting>
  <conditionalFormatting sqref="E181:E182">
    <cfRule type="dataBar" priority="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{81C6C887-A737-4027-B2B1-9723ACA998A5}</x14:id>
        </ext>
      </extLst>
    </cfRule>
  </conditionalFormatting>
  <conditionalFormatting sqref="E183">
    <cfRule type="dataBar" priority="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{35069499-3270-4107-8564-03CB6A9E9170}</x14:id>
        </ext>
      </extLst>
    </cfRule>
  </conditionalFormatting>
  <conditionalFormatting sqref="E184">
    <cfRule type="dataBar" priority="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{BF0A85DE-F7A3-43D5-947F-781C8AAF4C7C}</x14:id>
        </ext>
      </extLst>
    </cfRule>
  </conditionalFormatting>
  <conditionalFormatting sqref="E185">
    <cfRule type="dataBar" priority="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{0F13B2F5-4983-4ACD-9B46-D9BC8E96C7F9}</x14:id>
        </ext>
      </extLst>
    </cfRule>
  </conditionalFormatting>
  <conditionalFormatting sqref="E186:E187">
    <cfRule type="dataBar" priority="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{E696F55A-1EA8-4E54-912A-286CF2C533F6}</x14:id>
        </ext>
      </extLst>
    </cfRule>
  </conditionalFormatting>
  <conditionalFormatting sqref="E188">
    <cfRule type="dataBar" priority="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{419BBF05-323F-404D-8F70-7143B23336F0}</x14:id>
        </ext>
      </extLst>
    </cfRule>
  </conditionalFormatting>
  <conditionalFormatting sqref="E189">
    <cfRule type="dataBar" priority="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{522A6527-C69D-4CAA-B060-1F4973ECEC81}</x14:id>
        </ext>
      </extLst>
    </cfRule>
  </conditionalFormatting>
  <conditionalFormatting sqref="E190">
    <cfRule type="dataBar" priority="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{766764C8-9624-4DA0-BDEE-1A24D61F4201}</x14:id>
        </ext>
      </extLst>
    </cfRule>
  </conditionalFormatting>
  <conditionalFormatting sqref="E191:E192">
    <cfRule type="dataBar" priority="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{C5A53D4A-B5E6-46FF-8DB1-983970BC2C7F}</x14:id>
        </ext>
      </extLst>
    </cfRule>
  </conditionalFormatting>
  <conditionalFormatting sqref="E193">
    <cfRule type="dataBar" priority="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{4D9B724C-B08F-4E9E-BD7F-F45A403EFB44}</x14:id>
        </ext>
      </extLst>
    </cfRule>
  </conditionalFormatting>
  <conditionalFormatting sqref="E194">
    <cfRule type="dataBar" priority="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{F0922169-7600-49FD-BE11-31169120219C}</x14:id>
        </ext>
      </extLst>
    </cfRule>
  </conditionalFormatting>
  <conditionalFormatting sqref="E195">
    <cfRule type="dataBar" priority="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{9226119C-35C3-4B98-A057-58592768F1C4}</x14:id>
        </ext>
      </extLst>
    </cfRule>
  </conditionalFormatting>
  <conditionalFormatting sqref="E196:E197">
    <cfRule type="dataBar" priority="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{AEA2DB7F-0F80-4110-A02B-A8E10339719A}</x14:id>
        </ext>
      </extLst>
    </cfRule>
  </conditionalFormatting>
  <conditionalFormatting sqref="E198">
    <cfRule type="dataBar" priority="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{7B1BE228-D01E-43E3-942B-D568B6B916B2}</x14:id>
        </ext>
      </extLst>
    </cfRule>
  </conditionalFormatting>
  <conditionalFormatting sqref="E199">
    <cfRule type="dataBar" priority="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{8F10C36A-50B2-4258-A4F7-C42A8A89DB82}</x14:id>
        </ext>
      </extLst>
    </cfRule>
  </conditionalFormatting>
  <conditionalFormatting sqref="E200">
    <cfRule type="dataBar" priority="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{1A609DA1-C2AE-471B-BB6A-187BA450BE86}</x14:id>
        </ext>
      </extLst>
    </cfRule>
  </conditionalFormatting>
  <conditionalFormatting sqref="E201:E202">
    <cfRule type="dataBar" priority="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{104378C7-DCE4-4087-8115-1D7632413BC3}</x14:id>
        </ext>
      </extLst>
    </cfRule>
  </conditionalFormatting>
  <conditionalFormatting sqref="E203">
    <cfRule type="dataBar" priority="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{D1097937-3F51-495D-9449-3F019D0F3CD5}</x14:id>
        </ext>
      </extLst>
    </cfRule>
  </conditionalFormatting>
  <conditionalFormatting sqref="E204">
    <cfRule type="dataBar" priority="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{BEB98047-F47A-4F27-9FA5-3487609E4964}</x14:id>
        </ext>
      </extLst>
    </cfRule>
  </conditionalFormatting>
  <conditionalFormatting sqref="E205">
    <cfRule type="dataBar" priority="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{C3438D7D-1CD4-44F1-9AFD-7607532CCFD7}</x14:id>
        </ext>
      </extLst>
    </cfRule>
  </conditionalFormatting>
  <conditionalFormatting sqref="E206:E207">
    <cfRule type="dataBar" priority="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{533B4AFB-77C0-4944-8437-BB342CBE0CE1}</x14:id>
        </ext>
      </extLst>
    </cfRule>
  </conditionalFormatting>
  <conditionalFormatting sqref="E208">
    <cfRule type="dataBar" priority="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{61F968A2-3F6A-449D-B0DB-7627A6BFCB5C}</x14:id>
        </ext>
      </extLst>
    </cfRule>
  </conditionalFormatting>
  <conditionalFormatting sqref="E209">
    <cfRule type="dataBar" priority="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{FF85A6CE-900B-4AD0-975D-44063C4BFB75}</x14:id>
        </ext>
      </extLst>
    </cfRule>
  </conditionalFormatting>
  <conditionalFormatting sqref="E210">
    <cfRule type="dataBar" priority="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{2B8F4D9D-640B-413A-835D-719EB108C53E}</x14:id>
        </ext>
      </extLst>
    </cfRule>
  </conditionalFormatting>
  <conditionalFormatting sqref="E211:E212">
    <cfRule type="dataBar" priority="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{9814349A-55BA-4AE7-8EAB-691DDE0A95E4}</x14:id>
        </ext>
      </extLst>
    </cfRule>
  </conditionalFormatting>
  <conditionalFormatting sqref="E213">
    <cfRule type="dataBar" priority="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{C3307CD3-7C5F-416B-8FEE-36D0360B8C93}</x14:id>
        </ext>
      </extLst>
    </cfRule>
  </conditionalFormatting>
  <conditionalFormatting sqref="E214">
    <cfRule type="dataBar" priority="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{073061C8-9475-4FD0-8375-1F5085CDD1A4}</x14:id>
        </ext>
      </extLst>
    </cfRule>
  </conditionalFormatting>
  <conditionalFormatting sqref="E215">
    <cfRule type="dataBar" priority="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{482E8A7E-9FF0-4BB5-BCDC-EF7AB29B0B82}</x14:id>
        </ext>
      </extLst>
    </cfRule>
  </conditionalFormatting>
  <conditionalFormatting sqref="E216:E217">
    <cfRule type="dataBar" priority="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{179E703E-97A5-489E-8E24-524D7D4D2164}</x14:id>
        </ext>
      </extLst>
    </cfRule>
  </conditionalFormatting>
  <conditionalFormatting sqref="E218">
    <cfRule type="dataBar" priority="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{D3CB4F5D-79BA-423D-9482-B4B67445AB4B}</x14:id>
        </ext>
      </extLst>
    </cfRule>
  </conditionalFormatting>
  <conditionalFormatting sqref="E219">
    <cfRule type="dataBar" priority="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{A5E88F9B-9531-470C-BC97-0F1BA34558C6}</x14:id>
        </ext>
      </extLst>
    </cfRule>
  </conditionalFormatting>
  <conditionalFormatting sqref="E220">
    <cfRule type="dataBar" priority="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{7EB8E10E-9967-4D8A-B4DA-2852FA2C72FF}</x14:id>
        </ext>
      </extLst>
    </cfRule>
  </conditionalFormatting>
  <conditionalFormatting sqref="E221:E222">
    <cfRule type="dataBar" priority="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{7EC91B90-F651-4867-8E69-C81E4E277826}</x14:id>
        </ext>
      </extLst>
    </cfRule>
  </conditionalFormatting>
  <conditionalFormatting sqref="E223">
    <cfRule type="dataBar" priority="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{90912C4A-4E2F-4EE1-BE4D-846F45D8CF08}</x14:id>
        </ext>
      </extLst>
    </cfRule>
  </conditionalFormatting>
  <conditionalFormatting sqref="E224">
    <cfRule type="dataBar" priority="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{45DBED21-3CA7-4A53-B58A-4F1AE2152B28}</x14:id>
        </ext>
      </extLst>
    </cfRule>
  </conditionalFormatting>
  <conditionalFormatting sqref="E225">
    <cfRule type="dataBar" priority="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{1E0DFFC1-EE7D-4FA6-836D-1399A0907DA9}</x14:id>
        </ext>
      </extLst>
    </cfRule>
  </conditionalFormatting>
  <conditionalFormatting sqref="E226:E227">
    <cfRule type="dataBar" priority="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{71AECF6B-3073-42AF-A999-56CE91AE8518}</x14:id>
        </ext>
      </extLst>
    </cfRule>
  </conditionalFormatting>
  <conditionalFormatting sqref="E228">
    <cfRule type="dataBar" priority="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{60B579B8-31A0-4B71-B7D1-F02BF0761D55}</x14:id>
        </ext>
      </extLst>
    </cfRule>
  </conditionalFormatting>
  <conditionalFormatting sqref="E229">
    <cfRule type="dataBar" priority="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{63755621-0350-4F01-8FD9-983429FBBAE8}</x14:id>
        </ext>
      </extLst>
    </cfRule>
  </conditionalFormatting>
  <conditionalFormatting sqref="E230">
    <cfRule type="dataBar" priority="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{891536FD-30F5-4485-8B77-953F029C43E6}</x14:id>
        </ext>
      </extLst>
    </cfRule>
  </conditionalFormatting>
  <conditionalFormatting sqref="E231:E232">
    <cfRule type="dataBar" priority="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{A260AEA5-ABF0-4867-B516-B75CDCB4F424}</x14:id>
        </ext>
      </extLst>
    </cfRule>
  </conditionalFormatting>
  <conditionalFormatting sqref="E233">
    <cfRule type="dataBar" priority="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{D937CB9D-6315-4E35-962B-E12A912D717B}</x14:id>
        </ext>
      </extLst>
    </cfRule>
  </conditionalFormatting>
  <conditionalFormatting sqref="E234">
    <cfRule type="dataBar" priority="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{78075967-45B7-4B45-A439-996EBC4ADCC8}</x14:id>
        </ext>
      </extLst>
    </cfRule>
  </conditionalFormatting>
  <conditionalFormatting sqref="E235">
    <cfRule type="dataBar" priority="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{FDB3C185-5FAE-4F05-AFDF-F493241099A9}</x14:id>
        </ext>
      </extLst>
    </cfRule>
  </conditionalFormatting>
  <conditionalFormatting sqref="E236:E237">
    <cfRule type="dataBar" priority="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{0977B8FA-B56E-478A-AD26-D01B8CE0B8C7}</x14:id>
        </ext>
      </extLst>
    </cfRule>
  </conditionalFormatting>
  <conditionalFormatting sqref="E238">
    <cfRule type="dataBar" priority="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{9C876684-67C7-4426-9D0F-BF04294AB00F}</x14:id>
        </ext>
      </extLst>
    </cfRule>
  </conditionalFormatting>
  <conditionalFormatting sqref="E239">
    <cfRule type="dataBar" priority="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{DF102959-D27E-47A6-B368-6F2B8A97EFF7}</x14:id>
        </ext>
      </extLst>
    </cfRule>
  </conditionalFormatting>
  <conditionalFormatting sqref="E240">
    <cfRule type="dataBar" priority="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{7717AB22-D7E4-4245-B418-B46F085C3863}</x14:id>
        </ext>
      </extLst>
    </cfRule>
  </conditionalFormatting>
  <conditionalFormatting sqref="E241:E242">
    <cfRule type="dataBar" priority="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{446E7745-806E-4154-AE1C-AC02640B4B0F}</x14:id>
        </ext>
      </extLst>
    </cfRule>
  </conditionalFormatting>
  <conditionalFormatting sqref="E243">
    <cfRule type="dataBar" priority="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{51C830F0-7900-4A16-A250-EFBE553BD397}</x14:id>
        </ext>
      </extLst>
    </cfRule>
  </conditionalFormatting>
  <conditionalFormatting sqref="E244">
    <cfRule type="dataBar" priority="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{41780AE5-7595-4378-8C89-9B4D137DABB3}</x14:id>
        </ext>
      </extLst>
    </cfRule>
  </conditionalFormatting>
  <conditionalFormatting sqref="E245">
    <cfRule type="dataBar" priority="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{517C9D87-96CA-413A-9C55-3DA8858A6100}</x14:id>
        </ext>
      </extLst>
    </cfRule>
  </conditionalFormatting>
  <conditionalFormatting sqref="E246:E247">
    <cfRule type="dataBar" priority="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{CA1F9447-5979-47F8-962A-FA8C65D948D4}</x14:id>
        </ext>
      </extLst>
    </cfRule>
  </conditionalFormatting>
  <conditionalFormatting sqref="E248">
    <cfRule type="dataBar" priority="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{14895505-94AC-4BA6-96B5-ECBDDDD75884}</x14:id>
        </ext>
      </extLst>
    </cfRule>
  </conditionalFormatting>
  <conditionalFormatting sqref="E249">
    <cfRule type="dataBar" priority="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{2497C63B-1516-48D4-9D48-26497A766594}</x14:id>
        </ext>
      </extLst>
    </cfRule>
  </conditionalFormatting>
  <conditionalFormatting sqref="E250">
    <cfRule type="dataBar" priority="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{9D9EBACE-C8EE-4BFA-AED2-EF14D0B88355}</x14:id>
        </ext>
      </extLst>
    </cfRule>
  </conditionalFormatting>
  <conditionalFormatting sqref="E251:E252">
    <cfRule type="dataBar" priority="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{5B1F0C7C-13CC-4433-86C5-079F0241E6FC}</x14:id>
        </ext>
      </extLst>
    </cfRule>
  </conditionalFormatting>
  <conditionalFormatting sqref="E253">
    <cfRule type="dataBar" priority="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{1D39E3F2-768D-417B-977C-EE555550235A}</x14:id>
        </ext>
      </extLst>
    </cfRule>
  </conditionalFormatting>
  <conditionalFormatting sqref="E254">
    <cfRule type="dataBar" priority="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{93035850-E1B0-4657-9EAA-7A62FF411BE1}</x14:id>
        </ext>
      </extLst>
    </cfRule>
  </conditionalFormatting>
  <conditionalFormatting sqref="E255">
    <cfRule type="dataBar" priority="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{66D6D05B-0288-45FF-A29B-47E09F9354BC}</x14:id>
        </ext>
      </extLst>
    </cfRule>
  </conditionalFormatting>
  <conditionalFormatting sqref="E256:E257">
    <cfRule type="dataBar" priority="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{7AD8074E-9990-4C37-AD17-48539BAB41F1}</x14:id>
        </ext>
      </extLst>
    </cfRule>
  </conditionalFormatting>
  <conditionalFormatting sqref="E258">
    <cfRule type="dataBar" priority="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{2BE7EFBE-72C8-4C1A-9F25-5D5980CEEDF7}</x14:id>
        </ext>
      </extLst>
    </cfRule>
  </conditionalFormatting>
  <conditionalFormatting sqref="E259">
    <cfRule type="dataBar" priority="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{F6988B18-1D24-4969-AF8B-F671B2B56230}</x14:id>
        </ext>
      </extLst>
    </cfRule>
  </conditionalFormatting>
  <conditionalFormatting sqref="E260">
    <cfRule type="dataBar" priority="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{B21265F3-B0EF-402A-8A77-9E813351A7D7}</x14:id>
        </ext>
      </extLst>
    </cfRule>
  </conditionalFormatting>
  <conditionalFormatting sqref="E261:E262">
    <cfRule type="dataBar" priority="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{829BD26D-1675-48EB-A630-7C85A06C94D2}</x14:id>
        </ext>
      </extLst>
    </cfRule>
  </conditionalFormatting>
  <conditionalFormatting sqref="E263">
    <cfRule type="dataBar" priority="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{6E1E8F55-5536-41DA-8A56-BD5C48E2E1C9}</x14:id>
        </ext>
      </extLst>
    </cfRule>
  </conditionalFormatting>
  <conditionalFormatting sqref="E264">
    <cfRule type="dataBar" priority="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{EAC164B5-740E-4268-8D63-956ECCC64F8D}</x14:id>
        </ext>
      </extLst>
    </cfRule>
  </conditionalFormatting>
  <conditionalFormatting sqref="E265">
    <cfRule type="dataBar" priority="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{842A3FE8-2F5E-4DE6-85BB-ECC56B85DBA7}</x14:id>
        </ext>
      </extLst>
    </cfRule>
  </conditionalFormatting>
  <conditionalFormatting sqref="E266:E267">
    <cfRule type="dataBar" priority="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{AFD6B47C-CEAB-44CC-A148-B5708B6AE435}</x14:id>
        </ext>
      </extLst>
    </cfRule>
  </conditionalFormatting>
  <conditionalFormatting sqref="E268">
    <cfRule type="dataBar" priority="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{C671ED1D-1803-4F40-9E14-F3FD1254923E}</x14:id>
        </ext>
      </extLst>
    </cfRule>
  </conditionalFormatting>
  <conditionalFormatting sqref="E269">
    <cfRule type="dataBar" priority="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{6B19B8F8-7AF0-4381-A80E-C82F077A5A41}</x14:id>
        </ext>
      </extLst>
    </cfRule>
  </conditionalFormatting>
  <conditionalFormatting sqref="E270">
    <cfRule type="dataBar" priority="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{9AF326CB-87DA-4CA1-AC10-9D8332893109}</x14:id>
        </ext>
      </extLst>
    </cfRule>
  </conditionalFormatting>
  <conditionalFormatting sqref="E271:E272">
    <cfRule type="dataBar" priority="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{CF326B4B-B629-4E69-AD89-DB9DAC0F45EF}</x14:id>
        </ext>
      </extLst>
    </cfRule>
  </conditionalFormatting>
  <conditionalFormatting sqref="E273">
    <cfRule type="dataBar" priority="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{5508103A-C62A-4CC8-B43D-5B57E8677193}</x14:id>
        </ext>
      </extLst>
    </cfRule>
  </conditionalFormatting>
  <conditionalFormatting sqref="E274">
    <cfRule type="dataBar" priority="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{AC5E5C19-4483-4A7C-9167-B43390473E60}</x14:id>
        </ext>
      </extLst>
    </cfRule>
  </conditionalFormatting>
  <conditionalFormatting sqref="E275">
    <cfRule type="dataBar" priority="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{834489C9-ACB8-413B-8B1B-E224527D9934}</x14:id>
        </ext>
      </extLst>
    </cfRule>
  </conditionalFormatting>
  <conditionalFormatting sqref="E276:E277">
    <cfRule type="dataBar" priority="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{D6BBA7B9-E68F-4A45-8C0C-8F6546B02729}</x14:id>
        </ext>
      </extLst>
    </cfRule>
  </conditionalFormatting>
  <conditionalFormatting sqref="F63">
    <cfRule type="dataBar" priority="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63">
    <cfRule type="dataBar" priority="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{6B82D4C5-81CA-4C2C-B7D5-2F3A3C5C7670}</x14:id>
        </ext>
      </extLst>
    </cfRule>
  </conditionalFormatting>
  <conditionalFormatting sqref="E64">
    <cfRule type="dataBar" priority="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{D4457053-DF9B-4225-A152-0B98EC14E602}</x14:id>
        </ext>
      </extLst>
    </cfRule>
  </conditionalFormatting>
  <conditionalFormatting sqref="E65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{C760A427-F3F8-4867-A374-ECBE3AC1472B}</x14:id>
        </ext>
      </extLst>
    </cfRule>
  </conditionalFormatting>
  <dataValidations count="3">
    <dataValidation type="whole" operator="greaterThanOrEqual" allowBlank="1" showInputMessage="1" showErrorMessage="1" sqref="E3:F3 E145:F148 E15:F18 E75:F78 E165:F168 E95:F98 E155:F158 E90:F93 E100:F103 E120:F123 E245:F248 E135:F138 E30:F33 E140:F143 E125:F128 E25:F28 E35:F38 E50:F53 E45:F48 E55:F58 E70:F73 E80:F83 E175:F178 E255:F258 E260:F263 E235:F238 E180:F183 E195:F198 E200:F203 E215:F218 E220:F223 E5:F8 E10:F13 E20:F23 E40:F43 E275:F277 E85:F88 E105:F108 E115:F118 E110:F113 E130:F133 E150:F153 E160:F163 E170:F173 E185:F188 E190:F193 E205:F208 E210:F213 E225:F228 E230:F233 E240:F243 E250:F253 E265:F268 E270:F273 E60:F63 E65:F68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4:F94 E99:F99 E119:F119 E124:F124 E129:F129 E104:F104 E69:F69 E89:F89 E109:F109 E149:F149 E249:F249 E139:F139 E29:F29 E159:F159 E164:F164 E144:F144 E34:F34 E39:F39 E19:F19 E9:F9 E14:F14 E114:F114 E169:F169 E49:F49 E54:F54 E74:F74 E79:F79 E84:F84 E59:F59 E24:F24 E44:F44 E134:F134 E234:F234 E269:F269 E259:F259 E254:F254 E264:F264 E244:F244 E189:F189 E179:F179 E199:F199 E204:F204 E184:F184 E154:F154 E209:F209 E174:F174 E229:F229 E219:F219 E239:F239 E214:F214 E224:F224 E194:F194 E274:F274 E64:F64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10D9E7C2-214D-46C2-BD9B-1B8D921CDAC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0111D79-AA71-4F3A-A2F4-B108A334E17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E93E25F6-991A-4488-8CEE-918B6C262C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7002320-B1F9-43E7-8F6C-C992C2DCF9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3C000BD-6851-4C9A-94F0-E5842436B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E52423D8-03A8-4680-A7E3-11F4F62C533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B657360-6CFE-46B1-A0FB-1917EF51B1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1E70D951-9C16-4B85-A64C-878A7E7E146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84136353-42B0-4B8E-BE7C-D0A33D31953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FCE1E0EF-AF17-4BFB-9AC4-FA1E3AF6B1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C067E02-DD1E-4958-9BB1-39E78B0BCE8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95B2568D-1896-47A0-8BBE-29545AF269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4DD1A66E-406C-4606-B5E7-A51A0FC0E2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8ADDAA0-9954-47DB-AF10-97702C6D3B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41E778D-C62F-4C13-9A00-4F972C4B9E4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0F7E4DB-AFB0-4C92-9413-BC25C95FE2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EEE782B0-58C7-41A5-BBB6-D7FD56DFED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A68E81B-CFAE-4699-817F-51074909B76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A8130192-9F21-4B59-ACFA-9A180A239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CC0716C6-EBBC-4A29-B187-C64872E4EB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B050CA87-0FEC-447C-B16E-9F6DF4768A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15150F1D-E744-4A46-9D08-BD2E5D2028A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91B28124-2B6D-4D0B-8655-0C03A81A96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4B35ADB8-65E9-43DF-B021-E119168DC00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E30F7313-D427-4D47-8054-D91D23475C5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4D007F27-5E8A-453F-96ED-5B0C7C83F0F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7680DE58-881E-4309-B3F7-F42CE8FF92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EE94774E-3B0D-42B3-A2D1-45E83D88E93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3B9DFF28-8E32-4206-9599-B5465FCB5DC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3531694A-0589-4438-84C9-EDC9B26303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56FAED65-8DB8-48C4-B4AB-3539DB49D16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F36F7559-6E4C-42CA-83A0-E59B7F086A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FA5544AF-5438-4EC6-9696-EC4EBB7D31D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A302F6C2-0DD1-4E83-A75D-A532F553536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8A75285A-686B-40D8-9064-33F81E0239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70D1324C-3AC2-49E3-A0C3-32B93E614E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0B40F5D3-01FB-47DD-ADDA-BD2E304331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7EA4420-4598-4B31-ADFD-7B886B59F34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FFC3EAD3-C035-4AF8-81A6-C6EC2AF5AE7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8C461880-7313-4CDC-9A82-DB113C9EE1A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EAA93F5E-1C0C-4452-ADC2-F3C5821C245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857B4545-9549-4BBB-9853-787B0CB8C5D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CB5417B2-C125-4853-A17D-EAC4926EB2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E4EAF37-E80F-4B55-A65F-6984EC1332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 E66:E67</xm:sqref>
        </x14:conditionalFormatting>
        <x14:conditionalFormatting xmlns:xm="http://schemas.microsoft.com/office/excel/2006/main">
          <x14:cfRule type="dataBar" id="{B632FD29-7DDE-427A-B55B-48C6E7330D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F83974F5-FA46-4CD3-970E-491A429768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4071DFCC-DD19-407F-A9AC-0C964679132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7C8BA056-9961-487C-85C0-D985445F2C4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CE0234-D59E-4C49-8BD6-786E18E38F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EF7408F7-F57F-430E-98DA-50A00CFA2E5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288B3859-9196-42DB-9865-CDD05A3DD13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02FD7C79-C751-4B86-B793-04B696E2DC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5A9F5113-FF24-4333-B1C2-16C432BE44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C5109DC2-93AC-41A5-BCF0-2D55E7F417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818F3492-B9B5-49E2-8223-FD56029D032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D40E4466-47E0-4F1A-A725-5364354600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5A390C76-EBE8-4C5A-827B-746015096B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BD90FC50-846C-4E59-8638-FB2FAFC1BE8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F93DC312-7150-468E-A163-F117E035CF7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9DF10D4B-9F16-4093-B746-F0FD63FCC7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AA3881C1-10C1-4E35-84C4-2A594E9920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3F7D2831-7087-46D8-8726-C8BFDAABF64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80D50E1F-8B76-425E-B9EC-648FE1408C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C203A50A-2E6D-4B03-BEF9-43694DC4AEB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6C5B8A8D-717C-4CB3-AE3C-784D6A1BF1F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15A9524F-B155-45BD-8738-A5D18B125C4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7FEC933A-5FCB-44ED-BC19-378981E5DA1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BFF88AEC-0AF4-4EBD-B893-201FC592A7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F983347-197C-435F-A104-E2989249271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B74F082C-1132-42D4-8D94-04EDC7E73C0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22696DFC-1BB4-4ACF-AC37-C689CDF884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D3CEE3FF-F120-4A35-8098-347D3E47B1E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55FC5111-8C0E-44DC-B8FF-4FC97F8169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51F7B6F6-2068-45C3-B19F-57922A0A4D7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30DFEE0E-043E-467B-9DEF-CBC137CA0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B674E0F8-7783-449C-8885-3E67E24721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6E1E678C-4202-458D-9D43-CFF02035411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CF34AE5E-622B-47DB-9FEF-03CA989A3A3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B4C26243-6E7A-47AE-B6D4-80BC93C2E9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52D73849-F439-4A23-B60B-A79593F6C4A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9DEE84F6-FE9C-41DF-8201-430A0D11DD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8A811ED8-F9E3-4C91-ABF6-A851536E27D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97A0150F-CA04-4EEA-99D8-780E8F049D1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DD5F5D71-4156-468D-9E72-551CE78B6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EE113DC8-093E-42CF-97CA-348D5A6B64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69B50658-FF25-4925-8312-46AEE6AD61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2840B3CD-BC0B-4DD4-B5AC-D9B6970499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631AB7FC-B514-4203-9E94-44A329C2DB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298E486F-48D1-44CF-8A22-B8D39FBD94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3312B827-807D-4334-AAE4-E0F43FBCAD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6310DDF7-33B5-41E8-AAFD-3D7B2030ACD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54EE510E-602E-4D0E-B85C-E62E26B68D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544E1FC4-D10E-4B97-B39E-BA03553987F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323049E7-41EE-474D-96F1-26134297472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AB8353B9-F8B0-4FA1-9E3B-1C99E2B145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299AAADD-931F-4C07-9BF9-A543FADFE9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66EA7BEA-D3E0-45C9-88B1-D7A861C4D7E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FF796CCC-1E8B-446A-A506-F491EAD358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0B25601-1DD1-48A7-ACAC-16763E7D4F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91E3F41-E789-41A0-86C5-4B448927EA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A75F28FC-5905-4703-ADC0-0DEDE20D89F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AD38FE59-CB90-45C1-9D20-7281A89761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C42F5082-AA6F-4DD6-996F-6F2B5E218CE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3BD29D0F-B442-4E4A-9AF7-BBC50068A5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EF5DCEF-15E6-406F-985E-F1D5F0E5FE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4B2427D8-63FE-4AB7-A156-192FCE52390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A7754288-5D38-4741-8404-FF4EED2B625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6AA25DB8-C4C4-49E1-8C5E-F1F1AA7636B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7D6A320A-FA57-4FE8-AF1C-4D0D635D2A6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3AA091B-EB20-4744-97C1-CB45BF217F6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FBE3E41B-BABD-4C7E-BC9F-287FE9A637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6EC15030-8711-4A8E-9511-B585C9F0443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9019A89B-49EB-4C1E-9CB6-40D3F76B1E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ABB8AF93-FC14-4809-A7F1-4D6F0433223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C37FB2F8-F96E-48CD-A5AA-32C5539589C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845D9EB-F5E3-4864-A607-76FBD9F85E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8F94195B-930E-400D-AEA9-C39CE943960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19CECEAD-48BB-498E-B805-0033FBD19E8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10804397-E93C-4658-8E03-855B5841EB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C1168424-8364-4A4A-B209-8EF1FCCFB9F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593EB5B2-94C4-4F3A-948B-249460C3BC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2D414FEA-317F-4FDD-8B9C-EFA8045BD1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A92943BA-F432-4062-93CD-2570DA68D9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F3F5979F-F26F-4856-BADF-4A8ED1090C3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3650B5A8-5525-4756-BE75-65C7C246B38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54C1D5F8-4A45-44E1-A9A0-6BC898714E3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847C8B5A-2DA0-45FB-A19A-3668317AF0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DE01431A-2EC3-4A11-8D48-E5C6BD53B9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89D2FF82-49EE-4505-816D-4103ECEEB3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934C9D20-E0AC-45C8-92B9-07B408A3C4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50045C3A-5077-44AC-BAE2-7ABFD921C3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283F8176-D0FA-4EC2-9CC1-3F6A2947EB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72168531-C4D6-435D-8E4C-D06E285819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459FBF49-00B9-421D-84EF-733EF747AA7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919D29A1-74BE-4AE5-924B-AE160E1D0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81C6C887-A737-4027-B2B1-9723ACA998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35069499-3270-4107-8564-03CB6A9E91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F0A85DE-F7A3-43D5-947F-781C8AAF4C7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0F13B2F5-4983-4ACD-9B46-D9BC8E96C7F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E696F55A-1EA8-4E54-912A-286CF2C533F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419BBF05-323F-404D-8F70-7143B23336F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22A6527-C69D-4CAA-B060-1F4973ECEC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766764C8-9624-4DA0-BDEE-1A24D61F42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C5A53D4A-B5E6-46FF-8DB1-983970BC2C7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4D9B724C-B08F-4E9E-BD7F-F45A403EFB4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F0922169-7600-49FD-BE11-31169120219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9226119C-35C3-4B98-A057-58592768F1C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AEA2DB7F-0F80-4110-A02B-A8E1033971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7B1BE228-D01E-43E3-942B-D568B6B916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8F10C36A-50B2-4258-A4F7-C42A8A89DB8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1A609DA1-C2AE-471B-BB6A-187BA450BE8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04378C7-DCE4-4087-8115-1D7632413B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D1097937-3F51-495D-9449-3F019D0F3CD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EB98047-F47A-4F27-9FA5-3487609E49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C3438D7D-1CD4-44F1-9AFD-7607532CCF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533B4AFB-77C0-4944-8437-BB342CBE0CE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61F968A2-3F6A-449D-B0DB-7627A6BFCB5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FF85A6CE-900B-4AD0-975D-44063C4BFB7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2B8F4D9D-640B-413A-835D-719EB108C53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814349A-55BA-4AE7-8EAB-691DDE0A95E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3307CD3-7C5F-416B-8FEE-36D0360B8C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073061C8-9475-4FD0-8375-1F5085CDD1A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482E8A7E-9FF0-4BB5-BCDC-EF7AB29B0B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179E703E-97A5-489E-8E24-524D7D4D21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D3CB4F5D-79BA-423D-9482-B4B67445AB4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A5E88F9B-9531-470C-BC97-0F1BA34558C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7EB8E10E-9967-4D8A-B4DA-2852FA2C72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7EC91B90-F651-4867-8E69-C81E4E27782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90912C4A-4E2F-4EE1-BE4D-846F45D8CF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45DBED21-3CA7-4A53-B58A-4F1AE2152B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1E0DFFC1-EE7D-4FA6-836D-1399A0907DA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71AECF6B-3073-42AF-A999-56CE91AE85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60B579B8-31A0-4B71-B7D1-F02BF0761D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63755621-0350-4F01-8FD9-983429FBBA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891536FD-30F5-4485-8B77-953F029C43E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A260AEA5-ABF0-4867-B516-B75CDCB4F4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D937CB9D-6315-4E35-962B-E12A912D717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78075967-45B7-4B45-A439-996EBC4ADCC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FDB3C185-5FAE-4F05-AFDF-F493241099A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0977B8FA-B56E-478A-AD26-D01B8CE0B8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9C876684-67C7-4426-9D0F-BF04294AB00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DF102959-D27E-47A6-B368-6F2B8A97E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7717AB22-D7E4-4245-B418-B46F085C386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446E7745-806E-4154-AE1C-AC02640B4B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51C830F0-7900-4A16-A250-EFBE553BD39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41780AE5-7595-4378-8C89-9B4D137DABB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517C9D87-96CA-413A-9C55-3DA8858A61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CA1F9447-5979-47F8-962A-FA8C65D948D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14895505-94AC-4BA6-96B5-ECBDDDD7588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2497C63B-1516-48D4-9D48-26497A76659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9D9EBACE-C8EE-4BFA-AED2-EF14D0B8835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5B1F0C7C-13CC-4433-86C5-079F0241E6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D39E3F2-768D-417B-977C-EE55555023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93035850-E1B0-4657-9EAA-7A62FF411B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66D6D05B-0288-45FF-A29B-47E09F9354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7AD8074E-9990-4C37-AD17-48539BAB41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2BE7EFBE-72C8-4C1A-9F25-5D5980CEED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6988B18-1D24-4969-AF8B-F671B2B5623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B21265F3-B0EF-402A-8A77-9E813351A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829BD26D-1675-48EB-A630-7C85A06C94D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6E1E8F55-5536-41DA-8A56-BD5C48E2E1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EAC164B5-740E-4268-8D63-956ECCC64F8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842A3FE8-2F5E-4DE6-85BB-ECC56B85DB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AFD6B47C-CEAB-44CC-A148-B5708B6AE43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C671ED1D-1803-4F40-9E14-F3FD1254923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6B19B8F8-7AF0-4381-A80E-C82F077A5A4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9AF326CB-87DA-4CA1-AC10-9D83328931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CF326B4B-B629-4E69-AD89-DB9DAC0F4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5508103A-C62A-4CC8-B43D-5B57E86771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AC5E5C19-4483-4A7C-9167-B43390473E6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834489C9-ACB8-413B-8B1B-E224527D99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D6BBA7B9-E68F-4A45-8C0C-8F6546B027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6B82D4C5-81CA-4C2C-B7D5-2F3A3C5C76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D4457053-DF9B-4225-A152-0B98EC14E60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C760A427-F3F8-4867-A374-ECBE3AC1472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 Machado</cp:lastModifiedBy>
  <dcterms:created xsi:type="dcterms:W3CDTF">2022-05-17T22:22:16Z</dcterms:created>
  <dcterms:modified xsi:type="dcterms:W3CDTF">2022-05-29T19:20:04Z</dcterms:modified>
</cp:coreProperties>
</file>