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F7138B81-BA49-49B5-ACEF-F95B0587F28B}" xr6:coauthVersionLast="47" xr6:coauthVersionMax="47" xr10:uidLastSave="{00000000-0000-0000-0000-000000000000}"/>
  <bookViews>
    <workbookView xWindow="-28920" yWindow="-120" windowWidth="29040" windowHeight="15720" xr2:uid="{1CEE89D8-85CA-487D-971C-6AFFD433DBC3}"/>
  </bookViews>
  <sheets>
    <sheet name="Planilha1" sheetId="1" r:id="rId1"/>
  </sheets>
  <definedNames>
    <definedName name="_xlnm._FilterDatabase" localSheetId="0" hidden="1">Planilha1!$B$2:$C$11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4" i="1"/>
  <c r="E3" i="1"/>
  <c r="C187" i="1"/>
  <c r="C186" i="1"/>
  <c r="C185" i="1"/>
  <c r="C183" i="1"/>
  <c r="C182" i="1"/>
  <c r="C181" i="1"/>
  <c r="C179" i="1"/>
  <c r="C178" i="1"/>
  <c r="C177" i="1"/>
  <c r="C175" i="1"/>
  <c r="C174" i="1"/>
  <c r="C173" i="1"/>
  <c r="C171" i="1"/>
  <c r="C170" i="1"/>
  <c r="C169" i="1"/>
  <c r="C167" i="1"/>
  <c r="C166" i="1"/>
  <c r="C165" i="1"/>
  <c r="C163" i="1"/>
  <c r="C162" i="1"/>
  <c r="C161" i="1"/>
  <c r="C159" i="1"/>
  <c r="C158" i="1"/>
  <c r="C157" i="1"/>
  <c r="C155" i="1"/>
  <c r="C154" i="1"/>
  <c r="C153" i="1"/>
  <c r="C151" i="1"/>
  <c r="C150" i="1"/>
  <c r="C149" i="1"/>
  <c r="C147" i="1"/>
  <c r="C146" i="1"/>
  <c r="C145" i="1"/>
  <c r="C143" i="1"/>
  <c r="C142" i="1"/>
  <c r="C141" i="1"/>
  <c r="C139" i="1"/>
  <c r="C138" i="1"/>
  <c r="C137" i="1"/>
  <c r="C135" i="1"/>
  <c r="C134" i="1"/>
  <c r="C133" i="1"/>
  <c r="C131" i="1"/>
  <c r="C130" i="1"/>
  <c r="C129" i="1"/>
  <c r="C127" i="1"/>
  <c r="C126" i="1"/>
  <c r="C125" i="1"/>
  <c r="C123" i="1"/>
  <c r="C122" i="1"/>
  <c r="C121" i="1"/>
  <c r="C119" i="1"/>
  <c r="C118" i="1"/>
  <c r="C117" i="1"/>
  <c r="C115" i="1"/>
  <c r="C114" i="1"/>
  <c r="C113" i="1"/>
  <c r="C111" i="1"/>
  <c r="C110" i="1"/>
  <c r="C109" i="1"/>
  <c r="C107" i="1"/>
  <c r="C106" i="1"/>
  <c r="C105" i="1"/>
  <c r="C103" i="1"/>
  <c r="C102" i="1"/>
  <c r="C101" i="1"/>
  <c r="C99" i="1"/>
  <c r="C98" i="1"/>
  <c r="C97" i="1"/>
  <c r="C95" i="1"/>
  <c r="C94" i="1"/>
  <c r="C93" i="1"/>
  <c r="C91" i="1"/>
  <c r="C90" i="1"/>
  <c r="C89" i="1"/>
  <c r="C87" i="1"/>
  <c r="C86" i="1"/>
  <c r="C85" i="1"/>
  <c r="C83" i="1"/>
  <c r="C82" i="1"/>
  <c r="C81" i="1"/>
  <c r="C79" i="1"/>
  <c r="C78" i="1"/>
  <c r="C77" i="1"/>
  <c r="C75" i="1"/>
  <c r="C74" i="1"/>
  <c r="C73" i="1"/>
  <c r="C71" i="1"/>
  <c r="C70" i="1"/>
  <c r="C69" i="1"/>
  <c r="C67" i="1"/>
  <c r="C66" i="1"/>
  <c r="C65" i="1"/>
  <c r="C63" i="1"/>
  <c r="C62" i="1"/>
  <c r="C61" i="1"/>
  <c r="C59" i="1"/>
  <c r="C58" i="1"/>
  <c r="C57" i="1"/>
  <c r="C55" i="1"/>
  <c r="C54" i="1"/>
  <c r="C53" i="1"/>
  <c r="C51" i="1"/>
  <c r="C50" i="1"/>
  <c r="C49" i="1"/>
  <c r="C47" i="1"/>
  <c r="C46" i="1"/>
  <c r="C45" i="1"/>
  <c r="C43" i="1"/>
  <c r="C42" i="1"/>
  <c r="C41" i="1"/>
  <c r="C39" i="1"/>
  <c r="C38" i="1"/>
  <c r="C37" i="1"/>
  <c r="C35" i="1"/>
  <c r="C34" i="1"/>
  <c r="C33" i="1"/>
  <c r="C31" i="1"/>
  <c r="C30" i="1"/>
  <c r="C29" i="1"/>
  <c r="C27" i="1"/>
  <c r="C26" i="1"/>
  <c r="C25" i="1"/>
  <c r="C23" i="1"/>
  <c r="C22" i="1"/>
  <c r="C21" i="1"/>
  <c r="C19" i="1"/>
  <c r="C18" i="1"/>
  <c r="C17" i="1"/>
  <c r="C15" i="1"/>
  <c r="C14" i="1"/>
  <c r="C13" i="1"/>
  <c r="C11" i="1"/>
  <c r="C10" i="1"/>
  <c r="C9" i="1"/>
  <c r="C4" i="1"/>
  <c r="C5" i="1" l="1"/>
  <c r="C6" i="1"/>
</calcChain>
</file>

<file path=xl/sharedStrings.xml><?xml version="1.0" encoding="utf-8"?>
<sst xmlns="http://schemas.openxmlformats.org/spreadsheetml/2006/main" count="558" uniqueCount="64">
  <si>
    <t>Sistema RPG de pontuação</t>
  </si>
  <si>
    <t>Aluno</t>
  </si>
  <si>
    <t>Pontuações</t>
  </si>
  <si>
    <t>HP</t>
  </si>
  <si>
    <t>XP</t>
  </si>
  <si>
    <t>Créditos</t>
  </si>
  <si>
    <t>Classe</t>
  </si>
  <si>
    <t>Status</t>
  </si>
  <si>
    <t>Curso:</t>
  </si>
  <si>
    <t>Dev Front-End</t>
  </si>
  <si>
    <t>Presença</t>
  </si>
  <si>
    <t>Agis Gomes Maciel</t>
  </si>
  <si>
    <t>Arley Ricardo Sales</t>
  </si>
  <si>
    <t>Asterio Alves Cardoso Junior</t>
  </si>
  <si>
    <t>Brayan Oliveira Costa</t>
  </si>
  <si>
    <t>Breno Silva Mourão</t>
  </si>
  <si>
    <t>Bruno Cosme Gomes da Silva</t>
  </si>
  <si>
    <t>Bruno Willys de Moura Pereira</t>
  </si>
  <si>
    <t>Carlos Celomar Belarmino</t>
  </si>
  <si>
    <t>Christian da Silva Pereira</t>
  </si>
  <si>
    <t>Clarianne Correa da Silva Santos</t>
  </si>
  <si>
    <t>Daiane Ferreira Santos</t>
  </si>
  <si>
    <t>Daniel Ferreira de Sousa</t>
  </si>
  <si>
    <t>Daniel Marcelo Feitosa da Costa</t>
  </si>
  <si>
    <t>Davi Sales Barcelos</t>
  </si>
  <si>
    <t>Davi Silva Dos Santos</t>
  </si>
  <si>
    <t>Diogo Gonçalves de Oliveira</t>
  </si>
  <si>
    <t>Edinan Emanoel Nascimento de Araujo</t>
  </si>
  <si>
    <t>Eliane Orlandin do Carmo</t>
  </si>
  <si>
    <t>Eric dos Santos Ribeiro</t>
  </si>
  <si>
    <t>Fabiano de Assis Santos</t>
  </si>
  <si>
    <t>Fábio Vieira Carrijo</t>
  </si>
  <si>
    <t>Guilherme Artur Feitsa Damaceno</t>
  </si>
  <si>
    <t>Gustavo Carvalho Noia</t>
  </si>
  <si>
    <t>Henrique Caracioli da Mata Gouveia</t>
  </si>
  <si>
    <t>Irineu Delson Vieira Vaz</t>
  </si>
  <si>
    <t>Jéssica de Albuquerque Nickerson Mac-Ginit</t>
  </si>
  <si>
    <t>Joemerson Mendes de Souza Lima</t>
  </si>
  <si>
    <t>John Paulo da Silva Paiva</t>
  </si>
  <si>
    <t>Kennedy Fernando da Costa Gonzaga</t>
  </si>
  <si>
    <t>Larissa Karoline Rodrigues da Silva</t>
  </si>
  <si>
    <t>Leonardo Felipe Guedes</t>
  </si>
  <si>
    <t>Lindemberg Silvestre Araujo Maniçoba</t>
  </si>
  <si>
    <t>Luan Jorge Pereira Rocha Leite</t>
  </si>
  <si>
    <t>Marcela de Paula Ferreira</t>
  </si>
  <si>
    <t>Matheus Felipe Sousa Soares</t>
  </si>
  <si>
    <t>Paulo Renan da Costa de Sousa</t>
  </si>
  <si>
    <t>Pedro Paim Rodrigues Arce</t>
  </si>
  <si>
    <t>Ronan Batista dos Santos</t>
  </si>
  <si>
    <t>Samuel Lopes Mesquita Bezerra</t>
  </si>
  <si>
    <t>Saulo dos Santos Nunes</t>
  </si>
  <si>
    <t>Sérgio Martins Vieira</t>
  </si>
  <si>
    <t>Vanderson Nascimento Carlos</t>
  </si>
  <si>
    <t>Victor Noronha Ganga</t>
  </si>
  <si>
    <t>Aluno Exemplar</t>
  </si>
  <si>
    <t>Nível de conhecimento</t>
  </si>
  <si>
    <t>Cleber Silva de Oliveira</t>
  </si>
  <si>
    <t>Sergio Rodrigues Lima</t>
  </si>
  <si>
    <t>Atividades principais</t>
  </si>
  <si>
    <t>Enquetes</t>
  </si>
  <si>
    <t>Desafios</t>
  </si>
  <si>
    <t>Faltas</t>
  </si>
  <si>
    <t>Créditos gastos</t>
  </si>
  <si>
    <t>Faltas/hora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</si>
</sst>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theme="1"/>
        </stop>
        <stop position="0.5">
          <color theme="1" tint="0.25098422193060094"/>
        </stop>
        <stop position="1">
          <color theme="1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Fill="1"/>
    <xf numFmtId="0" fontId="2" fillId="0" borderId="0" xfId="0" applyFont="1" applyFill="1" applyAlignment="1"/>
    <xf numFmtId="0" fontId="5" fillId="0" borderId="0" xfId="0" applyFont="1" applyFill="1"/>
    <xf numFmtId="0" fontId="3" fillId="0" borderId="0" xfId="0" applyFont="1" applyFill="1"/>
    <xf numFmtId="0" fontId="1" fillId="0" borderId="0" xfId="0" applyFont="1" applyFill="1" applyBorder="1" applyAlignment="1">
      <alignment horizontal="center"/>
    </xf>
    <xf numFmtId="0" fontId="3" fillId="0" borderId="5" xfId="0" applyFont="1" applyFill="1" applyBorder="1" applyAlignment="1"/>
    <xf numFmtId="0" fontId="3" fillId="0" borderId="7" xfId="0" applyFont="1" applyFill="1" applyBorder="1" applyAlignment="1"/>
    <xf numFmtId="0" fontId="3" fillId="0" borderId="2" xfId="0" applyFont="1" applyFill="1" applyBorder="1"/>
    <xf numFmtId="0" fontId="3" fillId="0" borderId="5" xfId="0" applyFont="1" applyFill="1" applyBorder="1"/>
    <xf numFmtId="0" fontId="3" fillId="0" borderId="7" xfId="0" applyFont="1" applyFill="1" applyBorder="1"/>
    <xf numFmtId="0" fontId="1" fillId="0" borderId="8" xfId="0" applyFont="1" applyFill="1" applyBorder="1" applyAlignment="1">
      <alignment horizontal="center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46E6-1C35-43AB-B45A-D53CDC81F392}">
  <dimension ref="A1:BE187"/>
  <sheetViews>
    <sheetView showGridLines="0" tabSelected="1" zoomScale="150" zoomScaleNormal="15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K4" sqref="K4"/>
    </sheetView>
  </sheetViews>
  <sheetFormatPr defaultRowHeight="15" x14ac:dyDescent="0.25"/>
  <cols>
    <col min="1" max="1" width="9.140625" style="1"/>
    <col min="2" max="2" width="22" style="3" bestFit="1" customWidth="1"/>
    <col min="3" max="3" width="17" style="1" customWidth="1"/>
    <col min="4" max="4" width="9.42578125" style="3" bestFit="1" customWidth="1"/>
    <col min="5" max="6" width="9.140625" style="1"/>
    <col min="7" max="7" width="19.7109375" style="1" bestFit="1" customWidth="1"/>
    <col min="8" max="8" width="10.140625" style="1" customWidth="1"/>
    <col min="9" max="16384" width="9.140625" style="1"/>
  </cols>
  <sheetData>
    <row r="1" spans="1:57" x14ac:dyDescent="0.25">
      <c r="A1" s="21" t="s">
        <v>0</v>
      </c>
      <c r="B1" s="21"/>
      <c r="C1" s="21"/>
      <c r="D1" s="21"/>
      <c r="E1" s="21"/>
      <c r="F1" s="16"/>
      <c r="G1" s="4" t="s">
        <v>8</v>
      </c>
      <c r="H1" s="22" t="s">
        <v>9</v>
      </c>
      <c r="I1" s="23"/>
    </row>
    <row r="2" spans="1:57" x14ac:dyDescent="0.25">
      <c r="B2" s="20" t="s">
        <v>1</v>
      </c>
      <c r="C2" s="20"/>
      <c r="D2" s="20" t="s">
        <v>2</v>
      </c>
      <c r="E2" s="20"/>
      <c r="F2" s="25"/>
      <c r="G2" s="2"/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7</v>
      </c>
      <c r="O2" s="1">
        <v>8</v>
      </c>
      <c r="P2" s="1">
        <v>9</v>
      </c>
      <c r="Q2" s="1">
        <v>10</v>
      </c>
      <c r="R2" s="1">
        <v>11</v>
      </c>
      <c r="S2" s="1">
        <v>12</v>
      </c>
      <c r="T2" s="1">
        <v>13</v>
      </c>
      <c r="U2" s="1">
        <v>14</v>
      </c>
      <c r="V2" s="1">
        <v>15</v>
      </c>
      <c r="W2" s="1">
        <v>16</v>
      </c>
      <c r="X2" s="1">
        <v>17</v>
      </c>
      <c r="Y2" s="1">
        <v>18</v>
      </c>
      <c r="Z2" s="1">
        <v>19</v>
      </c>
      <c r="AA2" s="1">
        <v>20</v>
      </c>
      <c r="AB2" s="1">
        <v>21</v>
      </c>
      <c r="AC2" s="1">
        <v>22</v>
      </c>
      <c r="AD2" s="1">
        <v>23</v>
      </c>
      <c r="AE2" s="1">
        <v>24</v>
      </c>
      <c r="AF2" s="1">
        <v>25</v>
      </c>
      <c r="AG2" s="1">
        <v>26</v>
      </c>
      <c r="AH2" s="1">
        <v>27</v>
      </c>
      <c r="AI2" s="1">
        <v>28</v>
      </c>
      <c r="AJ2" s="1">
        <v>29</v>
      </c>
      <c r="AK2" s="1">
        <v>30</v>
      </c>
      <c r="AL2" s="1">
        <v>31</v>
      </c>
      <c r="AM2" s="1">
        <v>32</v>
      </c>
      <c r="AN2" s="1">
        <v>33</v>
      </c>
      <c r="AO2" s="1">
        <v>34</v>
      </c>
      <c r="AP2" s="1">
        <v>35</v>
      </c>
      <c r="AQ2" s="1">
        <v>36</v>
      </c>
      <c r="AR2" s="1">
        <v>37</v>
      </c>
      <c r="AS2" s="1">
        <v>38</v>
      </c>
      <c r="AT2" s="1">
        <v>39</v>
      </c>
      <c r="AU2" s="1">
        <v>40</v>
      </c>
      <c r="AV2" s="1">
        <v>41</v>
      </c>
      <c r="AW2" s="1">
        <v>42</v>
      </c>
      <c r="AX2" s="1">
        <v>43</v>
      </c>
      <c r="AY2" s="1">
        <v>44</v>
      </c>
      <c r="AZ2" s="1">
        <v>45</v>
      </c>
      <c r="BA2" s="1">
        <v>46</v>
      </c>
      <c r="BB2" s="1">
        <v>47</v>
      </c>
      <c r="BC2" s="1">
        <v>48</v>
      </c>
      <c r="BD2" s="1">
        <v>49</v>
      </c>
      <c r="BE2" s="1">
        <v>50</v>
      </c>
    </row>
    <row r="3" spans="1:57" x14ac:dyDescent="0.25">
      <c r="A3" s="17">
        <v>1</v>
      </c>
      <c r="B3" s="18" t="s">
        <v>11</v>
      </c>
      <c r="C3" s="19"/>
      <c r="D3" s="8" t="s">
        <v>3</v>
      </c>
      <c r="E3" s="12">
        <f>31-COUNTIF(H3:BE3,1)-COUNTIF(H3:BE3,0)</f>
        <v>31</v>
      </c>
      <c r="F3" s="24"/>
      <c r="G3" s="1" t="s">
        <v>58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57" x14ac:dyDescent="0.25">
      <c r="A4" s="17"/>
      <c r="B4" s="6" t="s">
        <v>6</v>
      </c>
      <c r="C4" s="5" t="str">
        <f>$H$1</f>
        <v>Dev Front-End</v>
      </c>
      <c r="D4" s="9" t="s">
        <v>10</v>
      </c>
      <c r="E4" s="13">
        <f>51-H6</f>
        <v>51</v>
      </c>
      <c r="F4" s="24"/>
      <c r="G4" s="1" t="s">
        <v>59</v>
      </c>
      <c r="H4" s="1">
        <v>1</v>
      </c>
      <c r="I4" s="1">
        <v>1</v>
      </c>
      <c r="J4" s="1">
        <v>1</v>
      </c>
    </row>
    <row r="5" spans="1:57" x14ac:dyDescent="0.25">
      <c r="A5" s="17"/>
      <c r="B5" s="6" t="s">
        <v>55</v>
      </c>
      <c r="C5" s="5">
        <f>IF(E5&lt;10,1,IF(E5&lt;20,2,IF(E5&lt;30,3,IF(E5&lt;40,4,IF(E5&lt;50,5,IF(E5&lt;60,6,IF(E5&lt;70,7,IF(E5&lt;80,8,IF(E5&lt;90,9,10)))))))))</f>
        <v>2</v>
      </c>
      <c r="D5" s="9" t="s">
        <v>4</v>
      </c>
      <c r="E5" s="13">
        <f>SUM(H3:BE5)</f>
        <v>17</v>
      </c>
      <c r="F5" s="24"/>
      <c r="G5" s="1" t="s">
        <v>60</v>
      </c>
      <c r="H5" s="1">
        <v>1</v>
      </c>
      <c r="J5" s="1">
        <v>1</v>
      </c>
    </row>
    <row r="6" spans="1:57" x14ac:dyDescent="0.25">
      <c r="A6" s="17"/>
      <c r="B6" s="7" t="s">
        <v>7</v>
      </c>
      <c r="C6" s="11" t="str">
        <f>IF(OR(E3=0,E4=0),"Morto",CONCATENATE(IF(E3&gt;=20,"Saudável",IF(E3&gt;=10,"Ferido","Morrendo"))," - ",IF(E4&gt;=25,"Forte",IF(E4&gt;=10,"Cansado","Enfraquecido"))))</f>
        <v>Saudável - Forte</v>
      </c>
      <c r="D6" s="10" t="s">
        <v>5</v>
      </c>
      <c r="E6" s="14">
        <f>E5+SUM(H7:BE7)</f>
        <v>17</v>
      </c>
      <c r="F6" s="24"/>
      <c r="G6" s="1" t="s">
        <v>63</v>
      </c>
    </row>
    <row r="7" spans="1:57" x14ac:dyDescent="0.25">
      <c r="A7" s="15"/>
      <c r="B7" s="6"/>
      <c r="C7" s="5"/>
      <c r="D7" s="9"/>
      <c r="E7" s="13"/>
      <c r="F7" s="24"/>
      <c r="G7" s="1" t="s">
        <v>62</v>
      </c>
    </row>
    <row r="8" spans="1:57" x14ac:dyDescent="0.25">
      <c r="A8" s="17">
        <v>2</v>
      </c>
      <c r="B8" s="18" t="s">
        <v>12</v>
      </c>
      <c r="C8" s="19"/>
      <c r="D8" s="8" t="s">
        <v>3</v>
      </c>
      <c r="E8" s="12">
        <v>31</v>
      </c>
      <c r="F8" s="24"/>
      <c r="G8" s="1" t="s">
        <v>58</v>
      </c>
    </row>
    <row r="9" spans="1:57" x14ac:dyDescent="0.25">
      <c r="A9" s="17"/>
      <c r="B9" s="6" t="s">
        <v>6</v>
      </c>
      <c r="C9" s="5" t="str">
        <f>$H$1</f>
        <v>Dev Front-End</v>
      </c>
      <c r="D9" s="9" t="s">
        <v>10</v>
      </c>
      <c r="E9" s="13">
        <v>51</v>
      </c>
      <c r="F9" s="24"/>
      <c r="G9" s="1" t="s">
        <v>59</v>
      </c>
    </row>
    <row r="10" spans="1:57" x14ac:dyDescent="0.25">
      <c r="A10" s="17"/>
      <c r="B10" s="6" t="s">
        <v>55</v>
      </c>
      <c r="C10" s="5">
        <f>IF(E10&lt;10,1,IF(E10&lt;20,2,IF(E10&lt;30,3,IF(E10&lt;40,4,IF(E10&lt;50,5,IF(E10&lt;60,6,IF(E10&lt;70,7,IF(E10&lt;80,8,IF(E10&lt;90,9,10)))))))))</f>
        <v>1</v>
      </c>
      <c r="D10" s="9" t="s">
        <v>4</v>
      </c>
      <c r="E10" s="13">
        <v>6</v>
      </c>
      <c r="F10" s="24"/>
      <c r="G10" s="1" t="s">
        <v>60</v>
      </c>
    </row>
    <row r="11" spans="1:57" x14ac:dyDescent="0.25">
      <c r="A11" s="17"/>
      <c r="B11" s="7" t="s">
        <v>7</v>
      </c>
      <c r="C11" s="11" t="str">
        <f>IF(OR(E8=0,E9=0),"Morto",CONCATENATE(IF(E8&gt;=20,"Saudável",IF(E8&gt;=10,"Ferido","Morrendo"))," - ",IF(E9&gt;=25,"Forte",IF(E9&gt;=10,"Cansado","Enfraquecido"))))</f>
        <v>Saudável - Forte</v>
      </c>
      <c r="D11" s="10" t="s">
        <v>5</v>
      </c>
      <c r="E11" s="14">
        <v>6</v>
      </c>
      <c r="F11" s="24"/>
      <c r="G11" s="1" t="s">
        <v>61</v>
      </c>
    </row>
    <row r="12" spans="1:57" x14ac:dyDescent="0.25">
      <c r="A12" s="17">
        <v>3</v>
      </c>
      <c r="B12" s="18" t="s">
        <v>13</v>
      </c>
      <c r="C12" s="19"/>
      <c r="D12" s="8" t="s">
        <v>3</v>
      </c>
      <c r="E12" s="12">
        <v>31</v>
      </c>
      <c r="F12" s="24"/>
      <c r="G12" s="1" t="s">
        <v>58</v>
      </c>
    </row>
    <row r="13" spans="1:57" x14ac:dyDescent="0.25">
      <c r="A13" s="17"/>
      <c r="B13" s="6" t="s">
        <v>6</v>
      </c>
      <c r="C13" s="5" t="str">
        <f>$H$1</f>
        <v>Dev Front-End</v>
      </c>
      <c r="D13" s="9" t="s">
        <v>10</v>
      </c>
      <c r="E13" s="13">
        <v>51</v>
      </c>
      <c r="F13" s="24"/>
      <c r="G13" s="1" t="s">
        <v>59</v>
      </c>
    </row>
    <row r="14" spans="1:57" x14ac:dyDescent="0.25">
      <c r="A14" s="17"/>
      <c r="B14" s="6" t="s">
        <v>55</v>
      </c>
      <c r="C14" s="5">
        <f>IF(E14&lt;10,1,IF(E14&lt;20,2,IF(E14&lt;30,3,IF(E14&lt;40,4,IF(E14&lt;50,5,IF(E14&lt;60,6,IF(E14&lt;70,7,IF(E14&lt;80,8,IF(E14&lt;90,9,10)))))))))</f>
        <v>1</v>
      </c>
      <c r="D14" s="9" t="s">
        <v>4</v>
      </c>
      <c r="E14" s="13">
        <v>6</v>
      </c>
      <c r="F14" s="24"/>
      <c r="G14" s="1" t="s">
        <v>60</v>
      </c>
    </row>
    <row r="15" spans="1:57" x14ac:dyDescent="0.25">
      <c r="A15" s="17"/>
      <c r="B15" s="7" t="s">
        <v>7</v>
      </c>
      <c r="C15" s="11" t="str">
        <f>IF(OR(E12=0,E13=0),"Morto",CONCATENATE(IF(E12&gt;=20,"Saudável",IF(E12&gt;=10,"Ferido","Morrendo"))," - ",IF(E13&gt;=25,"Forte",IF(E13&gt;=10,"Cansado","Enfraquecido"))))</f>
        <v>Saudável - Forte</v>
      </c>
      <c r="D15" s="10" t="s">
        <v>5</v>
      </c>
      <c r="E15" s="14">
        <v>6</v>
      </c>
      <c r="F15" s="24"/>
      <c r="G15" s="1" t="s">
        <v>61</v>
      </c>
    </row>
    <row r="16" spans="1:57" x14ac:dyDescent="0.25">
      <c r="A16" s="17">
        <v>4</v>
      </c>
      <c r="B16" s="18" t="s">
        <v>14</v>
      </c>
      <c r="C16" s="19"/>
      <c r="D16" s="8" t="s">
        <v>3</v>
      </c>
      <c r="E16" s="12">
        <v>31</v>
      </c>
      <c r="F16" s="24"/>
      <c r="G16" s="1" t="s">
        <v>58</v>
      </c>
    </row>
    <row r="17" spans="1:7" x14ac:dyDescent="0.25">
      <c r="A17" s="17"/>
      <c r="B17" s="6" t="s">
        <v>6</v>
      </c>
      <c r="C17" s="5" t="str">
        <f>$H$1</f>
        <v>Dev Front-End</v>
      </c>
      <c r="D17" s="9" t="s">
        <v>10</v>
      </c>
      <c r="E17" s="13">
        <v>48</v>
      </c>
      <c r="F17" s="24"/>
      <c r="G17" s="1" t="s">
        <v>59</v>
      </c>
    </row>
    <row r="18" spans="1:7" x14ac:dyDescent="0.25">
      <c r="A18" s="17"/>
      <c r="B18" s="6" t="s">
        <v>55</v>
      </c>
      <c r="C18" s="5">
        <f>IF(E18&lt;10,1,IF(E18&lt;20,2,IF(E18&lt;30,3,IF(E18&lt;40,4,IF(E18&lt;50,5,IF(E18&lt;60,6,IF(E18&lt;70,7,IF(E18&lt;80,8,IF(E18&lt;90,9,10)))))))))</f>
        <v>1</v>
      </c>
      <c r="D18" s="9" t="s">
        <v>4</v>
      </c>
      <c r="E18" s="13">
        <v>3</v>
      </c>
      <c r="F18" s="24"/>
      <c r="G18" s="1" t="s">
        <v>60</v>
      </c>
    </row>
    <row r="19" spans="1:7" x14ac:dyDescent="0.25">
      <c r="A19" s="17"/>
      <c r="B19" s="7" t="s">
        <v>7</v>
      </c>
      <c r="C19" s="11" t="str">
        <f>IF(OR(E16=0,E17=0),"Morto",CONCATENATE(IF(E16&gt;=20,"Saudável",IF(E16&gt;=10,"Ferido","Morrendo"))," - ",IF(E17&gt;=25,"Forte",IF(E17&gt;=10,"Cansado","Enfraquecido"))))</f>
        <v>Saudável - Forte</v>
      </c>
      <c r="D19" s="10" t="s">
        <v>5</v>
      </c>
      <c r="E19" s="14">
        <v>3</v>
      </c>
      <c r="F19" s="24"/>
      <c r="G19" s="1" t="s">
        <v>61</v>
      </c>
    </row>
    <row r="20" spans="1:7" x14ac:dyDescent="0.25">
      <c r="A20" s="17">
        <v>5</v>
      </c>
      <c r="B20" s="18" t="s">
        <v>15</v>
      </c>
      <c r="C20" s="19"/>
      <c r="D20" s="8" t="s">
        <v>3</v>
      </c>
      <c r="E20" s="12">
        <v>31</v>
      </c>
      <c r="F20" s="24"/>
      <c r="G20" s="1" t="s">
        <v>58</v>
      </c>
    </row>
    <row r="21" spans="1:7" x14ac:dyDescent="0.25">
      <c r="A21" s="17"/>
      <c r="B21" s="6" t="s">
        <v>6</v>
      </c>
      <c r="C21" s="5" t="str">
        <f>$H$1</f>
        <v>Dev Front-End</v>
      </c>
      <c r="D21" s="9" t="s">
        <v>10</v>
      </c>
      <c r="E21" s="13">
        <v>51</v>
      </c>
      <c r="F21" s="24"/>
      <c r="G21" s="1" t="s">
        <v>59</v>
      </c>
    </row>
    <row r="22" spans="1:7" x14ac:dyDescent="0.25">
      <c r="A22" s="17"/>
      <c r="B22" s="6" t="s">
        <v>55</v>
      </c>
      <c r="C22" s="5">
        <f>IF(E22&lt;10,1,IF(E22&lt;20,2,IF(E22&lt;30,3,IF(E22&lt;40,4,IF(E22&lt;50,5,IF(E22&lt;60,6,IF(E22&lt;70,7,IF(E22&lt;80,8,IF(E22&lt;90,9,10)))))))))</f>
        <v>1</v>
      </c>
      <c r="D22" s="9" t="s">
        <v>4</v>
      </c>
      <c r="E22" s="13">
        <v>4</v>
      </c>
      <c r="F22" s="24"/>
      <c r="G22" s="1" t="s">
        <v>60</v>
      </c>
    </row>
    <row r="23" spans="1:7" x14ac:dyDescent="0.25">
      <c r="A23" s="17"/>
      <c r="B23" s="7" t="s">
        <v>7</v>
      </c>
      <c r="C23" s="11" t="str">
        <f>IF(OR(E20=0,E21=0),"Morto",CONCATENATE(IF(E20&gt;=20,"Saudável",IF(E20&gt;=10,"Ferido","Morrendo"))," - ",IF(E21&gt;=25,"Forte",IF(E21&gt;=10,"Cansado","Enfraquecido"))))</f>
        <v>Saudável - Forte</v>
      </c>
      <c r="D23" s="10" t="s">
        <v>5</v>
      </c>
      <c r="E23" s="14">
        <v>4</v>
      </c>
      <c r="F23" s="24"/>
      <c r="G23" s="1" t="s">
        <v>61</v>
      </c>
    </row>
    <row r="24" spans="1:7" x14ac:dyDescent="0.25">
      <c r="A24" s="17">
        <v>6</v>
      </c>
      <c r="B24" s="18" t="s">
        <v>16</v>
      </c>
      <c r="C24" s="19"/>
      <c r="D24" s="8" t="s">
        <v>3</v>
      </c>
      <c r="E24" s="12">
        <v>31</v>
      </c>
      <c r="F24" s="24"/>
      <c r="G24" s="1" t="s">
        <v>58</v>
      </c>
    </row>
    <row r="25" spans="1:7" x14ac:dyDescent="0.25">
      <c r="A25" s="17"/>
      <c r="B25" s="6" t="s">
        <v>6</v>
      </c>
      <c r="C25" s="5" t="str">
        <f>$H$1</f>
        <v>Dev Front-End</v>
      </c>
      <c r="D25" s="9" t="s">
        <v>10</v>
      </c>
      <c r="E25" s="13">
        <v>45</v>
      </c>
      <c r="F25" s="24"/>
      <c r="G25" s="1" t="s">
        <v>59</v>
      </c>
    </row>
    <row r="26" spans="1:7" x14ac:dyDescent="0.25">
      <c r="A26" s="17"/>
      <c r="B26" s="6" t="s">
        <v>55</v>
      </c>
      <c r="C26" s="5">
        <f>IF(E26&lt;10,1,IF(E26&lt;20,2,IF(E26&lt;30,3,IF(E26&lt;40,4,IF(E26&lt;50,5,IF(E26&lt;60,6,IF(E26&lt;70,7,IF(E26&lt;80,8,IF(E26&lt;90,9,10)))))))))</f>
        <v>1</v>
      </c>
      <c r="D26" s="9" t="s">
        <v>4</v>
      </c>
      <c r="E26" s="13">
        <v>0</v>
      </c>
      <c r="F26" s="24"/>
      <c r="G26" s="1" t="s">
        <v>60</v>
      </c>
    </row>
    <row r="27" spans="1:7" x14ac:dyDescent="0.25">
      <c r="A27" s="17"/>
      <c r="B27" s="7" t="s">
        <v>7</v>
      </c>
      <c r="C27" s="11" t="str">
        <f>IF(OR(E24=0,E25=0),"Morto",CONCATENATE(IF(E24&gt;=20,"Saudável",IF(E24&gt;=10,"Ferido","Morrendo"))," - ",IF(E25&gt;=25,"Forte",IF(E25&gt;=10,"Cansado","Enfraquecido"))))</f>
        <v>Saudável - Forte</v>
      </c>
      <c r="D27" s="10" t="s">
        <v>5</v>
      </c>
      <c r="E27" s="14">
        <v>0</v>
      </c>
      <c r="F27" s="24"/>
      <c r="G27" s="1" t="s">
        <v>61</v>
      </c>
    </row>
    <row r="28" spans="1:7" x14ac:dyDescent="0.25">
      <c r="A28" s="17">
        <v>7</v>
      </c>
      <c r="B28" s="18" t="s">
        <v>17</v>
      </c>
      <c r="C28" s="19"/>
      <c r="D28" s="8" t="s">
        <v>3</v>
      </c>
      <c r="E28" s="12">
        <v>0</v>
      </c>
      <c r="F28" s="24"/>
      <c r="G28" s="1" t="s">
        <v>58</v>
      </c>
    </row>
    <row r="29" spans="1:7" x14ac:dyDescent="0.25">
      <c r="A29" s="17"/>
      <c r="B29" s="6" t="s">
        <v>6</v>
      </c>
      <c r="C29" s="5" t="str">
        <f>$H$1</f>
        <v>Dev Front-End</v>
      </c>
      <c r="D29" s="9" t="s">
        <v>10</v>
      </c>
      <c r="E29" s="13">
        <v>0</v>
      </c>
      <c r="F29" s="24"/>
      <c r="G29" s="1" t="s">
        <v>59</v>
      </c>
    </row>
    <row r="30" spans="1:7" x14ac:dyDescent="0.25">
      <c r="A30" s="17"/>
      <c r="B30" s="6" t="s">
        <v>55</v>
      </c>
      <c r="C30" s="5">
        <f>IF(E30&lt;10,1,IF(E30&lt;20,2,IF(E30&lt;30,3,IF(E30&lt;40,4,IF(E30&lt;50,5,IF(E30&lt;60,6,IF(E30&lt;70,7,IF(E30&lt;80,8,IF(E30&lt;90,9,10)))))))))</f>
        <v>1</v>
      </c>
      <c r="D30" s="9" t="s">
        <v>4</v>
      </c>
      <c r="E30" s="13">
        <v>0</v>
      </c>
      <c r="F30" s="24"/>
      <c r="G30" s="1" t="s">
        <v>60</v>
      </c>
    </row>
    <row r="31" spans="1:7" x14ac:dyDescent="0.25">
      <c r="A31" s="17"/>
      <c r="B31" s="7" t="s">
        <v>7</v>
      </c>
      <c r="C31" s="11" t="str">
        <f>IF(OR(E28=0,E29=0),"Morto",CONCATENATE(IF(E28&gt;=20,"Saudável",IF(E28&gt;=10,"Ferido","Morrendo"))," - ",IF(E29&gt;=25,"Forte",IF(E29&gt;=10,"Cansado","Enfraquecido"))))</f>
        <v>Morto</v>
      </c>
      <c r="D31" s="10" t="s">
        <v>5</v>
      </c>
      <c r="E31" s="14">
        <v>0</v>
      </c>
      <c r="F31" s="24"/>
      <c r="G31" s="1" t="s">
        <v>61</v>
      </c>
    </row>
    <row r="32" spans="1:7" x14ac:dyDescent="0.25">
      <c r="A32" s="17">
        <v>8</v>
      </c>
      <c r="B32" s="18" t="s">
        <v>18</v>
      </c>
      <c r="C32" s="19"/>
      <c r="D32" s="8" t="s">
        <v>3</v>
      </c>
      <c r="E32" s="12">
        <v>31</v>
      </c>
      <c r="F32" s="24"/>
      <c r="G32" s="1" t="s">
        <v>58</v>
      </c>
    </row>
    <row r="33" spans="1:7" x14ac:dyDescent="0.25">
      <c r="A33" s="17"/>
      <c r="B33" s="6" t="s">
        <v>6</v>
      </c>
      <c r="C33" s="5" t="str">
        <f>$H$1</f>
        <v>Dev Front-End</v>
      </c>
      <c r="D33" s="9" t="s">
        <v>10</v>
      </c>
      <c r="E33" s="13">
        <v>51</v>
      </c>
      <c r="F33" s="24"/>
      <c r="G33" s="1" t="s">
        <v>59</v>
      </c>
    </row>
    <row r="34" spans="1:7" x14ac:dyDescent="0.25">
      <c r="A34" s="17"/>
      <c r="B34" s="6" t="s">
        <v>55</v>
      </c>
      <c r="C34" s="5">
        <f>IF(E34&lt;10,1,IF(E34&lt;20,2,IF(E34&lt;30,3,IF(E34&lt;40,4,IF(E34&lt;50,5,IF(E34&lt;60,6,IF(E34&lt;70,7,IF(E34&lt;80,8,IF(E34&lt;90,9,10)))))))))</f>
        <v>1</v>
      </c>
      <c r="D34" s="9" t="s">
        <v>4</v>
      </c>
      <c r="E34" s="13">
        <v>3</v>
      </c>
      <c r="F34" s="24"/>
      <c r="G34" s="1" t="s">
        <v>60</v>
      </c>
    </row>
    <row r="35" spans="1:7" x14ac:dyDescent="0.25">
      <c r="A35" s="17"/>
      <c r="B35" s="7" t="s">
        <v>7</v>
      </c>
      <c r="C35" s="11" t="str">
        <f>IF(OR(E32=0,E33=0),"Morto",CONCATENATE(IF(E32&gt;=20,"Saudável",IF(E32&gt;=10,"Ferido","Morrendo"))," - ",IF(E33&gt;=25,"Forte",IF(E33&gt;=10,"Cansado","Enfraquecido"))))</f>
        <v>Saudável - Forte</v>
      </c>
      <c r="D35" s="10" t="s">
        <v>5</v>
      </c>
      <c r="E35" s="14">
        <v>3</v>
      </c>
      <c r="F35" s="24"/>
      <c r="G35" s="1" t="s">
        <v>61</v>
      </c>
    </row>
    <row r="36" spans="1:7" x14ac:dyDescent="0.25">
      <c r="A36" s="17">
        <v>9</v>
      </c>
      <c r="B36" s="18" t="s">
        <v>19</v>
      </c>
      <c r="C36" s="19"/>
      <c r="D36" s="8" t="s">
        <v>3</v>
      </c>
      <c r="E36" s="12">
        <v>31</v>
      </c>
      <c r="F36" s="24"/>
      <c r="G36" s="1" t="s">
        <v>58</v>
      </c>
    </row>
    <row r="37" spans="1:7" x14ac:dyDescent="0.25">
      <c r="A37" s="17"/>
      <c r="B37" s="6" t="s">
        <v>6</v>
      </c>
      <c r="C37" s="5" t="str">
        <f>$H$1</f>
        <v>Dev Front-End</v>
      </c>
      <c r="D37" s="9" t="s">
        <v>10</v>
      </c>
      <c r="E37" s="13">
        <v>51</v>
      </c>
      <c r="F37" s="24"/>
      <c r="G37" s="1" t="s">
        <v>59</v>
      </c>
    </row>
    <row r="38" spans="1:7" x14ac:dyDescent="0.25">
      <c r="A38" s="17"/>
      <c r="B38" s="6" t="s">
        <v>55</v>
      </c>
      <c r="C38" s="5">
        <f>IF(E38&lt;10,1,IF(E38&lt;20,2,IF(E38&lt;30,3,IF(E38&lt;40,4,IF(E38&lt;50,5,IF(E38&lt;60,6,IF(E38&lt;70,7,IF(E38&lt;80,8,IF(E38&lt;90,9,10)))))))))</f>
        <v>1</v>
      </c>
      <c r="D38" s="9" t="s">
        <v>4</v>
      </c>
      <c r="E38" s="13">
        <v>5</v>
      </c>
      <c r="F38" s="24"/>
      <c r="G38" s="1" t="s">
        <v>60</v>
      </c>
    </row>
    <row r="39" spans="1:7" x14ac:dyDescent="0.25">
      <c r="A39" s="17"/>
      <c r="B39" s="7" t="s">
        <v>7</v>
      </c>
      <c r="C39" s="11" t="str">
        <f>IF(OR(E36=0,E37=0),"Morto",CONCATENATE(IF(E36&gt;=20,"Saudável",IF(E36&gt;=10,"Ferido","Morrendo"))," - ",IF(E37&gt;=25,"Forte",IF(E37&gt;=10,"Cansado","Enfraquecido"))))</f>
        <v>Saudável - Forte</v>
      </c>
      <c r="D39" s="10" t="s">
        <v>5</v>
      </c>
      <c r="E39" s="14">
        <v>5</v>
      </c>
      <c r="F39" s="24"/>
      <c r="G39" s="1" t="s">
        <v>61</v>
      </c>
    </row>
    <row r="40" spans="1:7" x14ac:dyDescent="0.25">
      <c r="A40" s="17">
        <v>10</v>
      </c>
      <c r="B40" s="18" t="s">
        <v>20</v>
      </c>
      <c r="C40" s="19"/>
      <c r="D40" s="8" t="s">
        <v>3</v>
      </c>
      <c r="E40" s="12">
        <v>31</v>
      </c>
      <c r="F40" s="24"/>
      <c r="G40" s="1" t="s">
        <v>58</v>
      </c>
    </row>
    <row r="41" spans="1:7" x14ac:dyDescent="0.25">
      <c r="A41" s="17"/>
      <c r="B41" s="6" t="s">
        <v>6</v>
      </c>
      <c r="C41" s="5" t="str">
        <f>$H$1</f>
        <v>Dev Front-End</v>
      </c>
      <c r="D41" s="9" t="s">
        <v>10</v>
      </c>
      <c r="E41" s="13">
        <v>51</v>
      </c>
      <c r="F41" s="24"/>
      <c r="G41" s="1" t="s">
        <v>59</v>
      </c>
    </row>
    <row r="42" spans="1:7" x14ac:dyDescent="0.25">
      <c r="A42" s="17"/>
      <c r="B42" s="6" t="s">
        <v>55</v>
      </c>
      <c r="C42" s="5">
        <f>IF(E42&lt;10,1,IF(E42&lt;20,2,IF(E42&lt;30,3,IF(E42&lt;40,4,IF(E42&lt;50,5,IF(E42&lt;60,6,IF(E42&lt;70,7,IF(E42&lt;80,8,IF(E42&lt;90,9,10)))))))))</f>
        <v>1</v>
      </c>
      <c r="D42" s="9" t="s">
        <v>4</v>
      </c>
      <c r="E42" s="13">
        <v>1</v>
      </c>
      <c r="F42" s="24"/>
      <c r="G42" s="1" t="s">
        <v>60</v>
      </c>
    </row>
    <row r="43" spans="1:7" x14ac:dyDescent="0.25">
      <c r="A43" s="17"/>
      <c r="B43" s="7" t="s">
        <v>7</v>
      </c>
      <c r="C43" s="11" t="str">
        <f>IF(OR(E40=0,E41=0),"Morto",CONCATENATE(IF(E40&gt;=20,"Saudável",IF(E40&gt;=10,"Ferido","Morrendo"))," - ",IF(E41&gt;=25,"Forte",IF(E41&gt;=10,"Cansado","Enfraquecido"))))</f>
        <v>Saudável - Forte</v>
      </c>
      <c r="D43" s="10" t="s">
        <v>5</v>
      </c>
      <c r="E43" s="14">
        <v>1</v>
      </c>
      <c r="F43" s="24"/>
      <c r="G43" s="1" t="s">
        <v>61</v>
      </c>
    </row>
    <row r="44" spans="1:7" x14ac:dyDescent="0.25">
      <c r="A44" s="17">
        <v>11</v>
      </c>
      <c r="B44" s="18" t="s">
        <v>21</v>
      </c>
      <c r="C44" s="19"/>
      <c r="D44" s="8" t="s">
        <v>3</v>
      </c>
      <c r="E44" s="12">
        <v>31</v>
      </c>
      <c r="F44" s="24"/>
      <c r="G44" s="1" t="s">
        <v>58</v>
      </c>
    </row>
    <row r="45" spans="1:7" x14ac:dyDescent="0.25">
      <c r="A45" s="17"/>
      <c r="B45" s="6" t="s">
        <v>6</v>
      </c>
      <c r="C45" s="5" t="str">
        <f>$H$1</f>
        <v>Dev Front-End</v>
      </c>
      <c r="D45" s="9" t="s">
        <v>10</v>
      </c>
      <c r="E45" s="13">
        <v>51</v>
      </c>
      <c r="F45" s="24"/>
      <c r="G45" s="1" t="s">
        <v>59</v>
      </c>
    </row>
    <row r="46" spans="1:7" x14ac:dyDescent="0.25">
      <c r="A46" s="17"/>
      <c r="B46" s="6" t="s">
        <v>55</v>
      </c>
      <c r="C46" s="5">
        <f>IF(E46&lt;10,1,IF(E46&lt;20,2,IF(E46&lt;30,3,IF(E46&lt;40,4,IF(E46&lt;50,5,IF(E46&lt;60,6,IF(E46&lt;70,7,IF(E46&lt;80,8,IF(E46&lt;90,9,10)))))))))</f>
        <v>1</v>
      </c>
      <c r="D46" s="9" t="s">
        <v>4</v>
      </c>
      <c r="E46" s="13">
        <v>4</v>
      </c>
      <c r="F46" s="24"/>
      <c r="G46" s="1" t="s">
        <v>60</v>
      </c>
    </row>
    <row r="47" spans="1:7" x14ac:dyDescent="0.25">
      <c r="A47" s="17"/>
      <c r="B47" s="7" t="s">
        <v>7</v>
      </c>
      <c r="C47" s="11" t="str">
        <f>IF(OR(E44=0,E45=0),"Morto",CONCATENATE(IF(E44&gt;=20,"Saudável",IF(E44&gt;=10,"Ferido","Morrendo"))," - ",IF(E45&gt;=25,"Forte",IF(E45&gt;=10,"Cansado","Enfraquecido"))))</f>
        <v>Saudável - Forte</v>
      </c>
      <c r="D47" s="10" t="s">
        <v>5</v>
      </c>
      <c r="E47" s="14">
        <v>4</v>
      </c>
      <c r="F47" s="24"/>
      <c r="G47" s="1" t="s">
        <v>61</v>
      </c>
    </row>
    <row r="48" spans="1:7" x14ac:dyDescent="0.25">
      <c r="A48" s="17">
        <v>12</v>
      </c>
      <c r="B48" s="18" t="s">
        <v>22</v>
      </c>
      <c r="C48" s="19"/>
      <c r="D48" s="8" t="s">
        <v>3</v>
      </c>
      <c r="E48" s="12">
        <v>31</v>
      </c>
      <c r="F48" s="24"/>
      <c r="G48" s="1" t="s">
        <v>58</v>
      </c>
    </row>
    <row r="49" spans="1:7" x14ac:dyDescent="0.25">
      <c r="A49" s="17"/>
      <c r="B49" s="6" t="s">
        <v>6</v>
      </c>
      <c r="C49" s="5" t="str">
        <f>$H$1</f>
        <v>Dev Front-End</v>
      </c>
      <c r="D49" s="9" t="s">
        <v>10</v>
      </c>
      <c r="E49" s="13">
        <v>45</v>
      </c>
      <c r="F49" s="24"/>
      <c r="G49" s="1" t="s">
        <v>59</v>
      </c>
    </row>
    <row r="50" spans="1:7" x14ac:dyDescent="0.25">
      <c r="A50" s="17"/>
      <c r="B50" s="6" t="s">
        <v>55</v>
      </c>
      <c r="C50" s="5">
        <f>IF(E50&lt;10,1,IF(E50&lt;20,2,IF(E50&lt;30,3,IF(E50&lt;40,4,IF(E50&lt;50,5,IF(E50&lt;60,6,IF(E50&lt;70,7,IF(E50&lt;80,8,IF(E50&lt;90,9,10)))))))))</f>
        <v>1</v>
      </c>
      <c r="D50" s="9" t="s">
        <v>4</v>
      </c>
      <c r="E50" s="13">
        <v>4</v>
      </c>
      <c r="F50" s="24"/>
      <c r="G50" s="1" t="s">
        <v>60</v>
      </c>
    </row>
    <row r="51" spans="1:7" x14ac:dyDescent="0.25">
      <c r="A51" s="17"/>
      <c r="B51" s="7" t="s">
        <v>7</v>
      </c>
      <c r="C51" s="11" t="str">
        <f>IF(OR(E48=0,E49=0),"Morto",CONCATENATE(IF(E48&gt;=20,"Saudável",IF(E48&gt;=10,"Ferido","Morrendo"))," - ",IF(E49&gt;=25,"Forte",IF(E49&gt;=10,"Cansado","Enfraquecido"))))</f>
        <v>Saudável - Forte</v>
      </c>
      <c r="D51" s="10" t="s">
        <v>5</v>
      </c>
      <c r="E51" s="14">
        <v>4</v>
      </c>
      <c r="F51" s="24"/>
      <c r="G51" s="1" t="s">
        <v>61</v>
      </c>
    </row>
    <row r="52" spans="1:7" x14ac:dyDescent="0.25">
      <c r="A52" s="17">
        <v>13</v>
      </c>
      <c r="B52" s="18" t="s">
        <v>23</v>
      </c>
      <c r="C52" s="19"/>
      <c r="D52" s="8" t="s">
        <v>3</v>
      </c>
      <c r="E52" s="12">
        <v>31</v>
      </c>
      <c r="F52" s="24"/>
      <c r="G52" s="1" t="s">
        <v>58</v>
      </c>
    </row>
    <row r="53" spans="1:7" x14ac:dyDescent="0.25">
      <c r="A53" s="17"/>
      <c r="B53" s="6" t="s">
        <v>6</v>
      </c>
      <c r="C53" s="5" t="str">
        <f>$H$1</f>
        <v>Dev Front-End</v>
      </c>
      <c r="D53" s="9" t="s">
        <v>10</v>
      </c>
      <c r="E53" s="13">
        <v>51</v>
      </c>
      <c r="F53" s="24"/>
      <c r="G53" s="1" t="s">
        <v>59</v>
      </c>
    </row>
    <row r="54" spans="1:7" x14ac:dyDescent="0.25">
      <c r="A54" s="17"/>
      <c r="B54" s="6" t="s">
        <v>55</v>
      </c>
      <c r="C54" s="5">
        <f>IF(E54&lt;10,1,IF(E54&lt;20,2,IF(E54&lt;30,3,IF(E54&lt;40,4,IF(E54&lt;50,5,IF(E54&lt;60,6,IF(E54&lt;70,7,IF(E54&lt;80,8,IF(E54&lt;90,9,10)))))))))</f>
        <v>1</v>
      </c>
      <c r="D54" s="9" t="s">
        <v>4</v>
      </c>
      <c r="E54" s="13">
        <v>7</v>
      </c>
      <c r="F54" s="24"/>
      <c r="G54" s="1" t="s">
        <v>60</v>
      </c>
    </row>
    <row r="55" spans="1:7" x14ac:dyDescent="0.25">
      <c r="A55" s="17"/>
      <c r="B55" s="7" t="s">
        <v>7</v>
      </c>
      <c r="C55" s="11" t="str">
        <f>IF(OR(E52=0,E53=0),"Morto",CONCATENATE(IF(E52&gt;=20,"Saudável",IF(E52&gt;=10,"Ferido","Morrendo"))," - ",IF(E53&gt;=25,"Forte",IF(E53&gt;=10,"Cansado","Enfraquecido"))))</f>
        <v>Saudável - Forte</v>
      </c>
      <c r="D55" s="10" t="s">
        <v>5</v>
      </c>
      <c r="E55" s="14">
        <v>7</v>
      </c>
      <c r="F55" s="24"/>
      <c r="G55" s="1" t="s">
        <v>61</v>
      </c>
    </row>
    <row r="56" spans="1:7" x14ac:dyDescent="0.25">
      <c r="A56" s="17">
        <v>14</v>
      </c>
      <c r="B56" s="18" t="s">
        <v>24</v>
      </c>
      <c r="C56" s="19"/>
      <c r="D56" s="8" t="s">
        <v>3</v>
      </c>
      <c r="E56" s="12">
        <v>31</v>
      </c>
      <c r="F56" s="24"/>
      <c r="G56" s="1" t="s">
        <v>58</v>
      </c>
    </row>
    <row r="57" spans="1:7" x14ac:dyDescent="0.25">
      <c r="A57" s="17"/>
      <c r="B57" s="6" t="s">
        <v>6</v>
      </c>
      <c r="C57" s="5" t="str">
        <f>$H$1</f>
        <v>Dev Front-End</v>
      </c>
      <c r="D57" s="9" t="s">
        <v>10</v>
      </c>
      <c r="E57" s="13">
        <v>51</v>
      </c>
      <c r="F57" s="24"/>
      <c r="G57" s="1" t="s">
        <v>59</v>
      </c>
    </row>
    <row r="58" spans="1:7" x14ac:dyDescent="0.25">
      <c r="A58" s="17"/>
      <c r="B58" s="6" t="s">
        <v>55</v>
      </c>
      <c r="C58" s="5">
        <f>IF(E58&lt;10,1,IF(E58&lt;20,2,IF(E58&lt;30,3,IF(E58&lt;40,4,IF(E58&lt;50,5,IF(E58&lt;60,6,IF(E58&lt;70,7,IF(E58&lt;80,8,IF(E58&lt;90,9,10)))))))))</f>
        <v>2</v>
      </c>
      <c r="D58" s="9" t="s">
        <v>4</v>
      </c>
      <c r="E58" s="13">
        <v>11</v>
      </c>
      <c r="F58" s="24"/>
      <c r="G58" s="1" t="s">
        <v>60</v>
      </c>
    </row>
    <row r="59" spans="1:7" x14ac:dyDescent="0.25">
      <c r="A59" s="17"/>
      <c r="B59" s="7" t="s">
        <v>7</v>
      </c>
      <c r="C59" s="11" t="str">
        <f>IF(OR(E56=0,E57=0),"Morto",CONCATENATE(IF(E56&gt;=20,"Saudável",IF(E56&gt;=10,"Ferido","Morrendo"))," - ",IF(E57&gt;=25,"Forte",IF(E57&gt;=10,"Cansado","Enfraquecido"))))</f>
        <v>Saudável - Forte</v>
      </c>
      <c r="D59" s="10" t="s">
        <v>5</v>
      </c>
      <c r="E59" s="14">
        <v>11</v>
      </c>
      <c r="F59" s="24"/>
      <c r="G59" s="1" t="s">
        <v>61</v>
      </c>
    </row>
    <row r="60" spans="1:7" x14ac:dyDescent="0.25">
      <c r="A60" s="17">
        <v>15</v>
      </c>
      <c r="B60" s="18" t="s">
        <v>25</v>
      </c>
      <c r="C60" s="19"/>
      <c r="D60" s="8" t="s">
        <v>3</v>
      </c>
      <c r="E60" s="12">
        <v>31</v>
      </c>
      <c r="F60" s="24"/>
      <c r="G60" s="1" t="s">
        <v>58</v>
      </c>
    </row>
    <row r="61" spans="1:7" x14ac:dyDescent="0.25">
      <c r="A61" s="17"/>
      <c r="B61" s="6" t="s">
        <v>6</v>
      </c>
      <c r="C61" s="5" t="str">
        <f>$H$1</f>
        <v>Dev Front-End</v>
      </c>
      <c r="D61" s="9" t="s">
        <v>10</v>
      </c>
      <c r="E61" s="13">
        <v>48</v>
      </c>
      <c r="F61" s="24"/>
      <c r="G61" s="1" t="s">
        <v>59</v>
      </c>
    </row>
    <row r="62" spans="1:7" x14ac:dyDescent="0.25">
      <c r="A62" s="17"/>
      <c r="B62" s="6" t="s">
        <v>55</v>
      </c>
      <c r="C62" s="5">
        <f>IF(E62&lt;10,1,IF(E62&lt;20,2,IF(E62&lt;30,3,IF(E62&lt;40,4,IF(E62&lt;50,5,IF(E62&lt;60,6,IF(E62&lt;70,7,IF(E62&lt;80,8,IF(E62&lt;90,9,10)))))))))</f>
        <v>1</v>
      </c>
      <c r="D62" s="9" t="s">
        <v>4</v>
      </c>
      <c r="E62" s="13">
        <v>7</v>
      </c>
      <c r="F62" s="24"/>
      <c r="G62" s="1" t="s">
        <v>60</v>
      </c>
    </row>
    <row r="63" spans="1:7" x14ac:dyDescent="0.25">
      <c r="A63" s="17"/>
      <c r="B63" s="7" t="s">
        <v>7</v>
      </c>
      <c r="C63" s="11" t="str">
        <f>IF(OR(E60=0,E61=0),"Morto",CONCATENATE(IF(E60&gt;=20,"Saudável",IF(E60&gt;=10,"Ferido","Morrendo"))," - ",IF(E61&gt;=25,"Forte",IF(E61&gt;=10,"Cansado","Enfraquecido"))))</f>
        <v>Saudável - Forte</v>
      </c>
      <c r="D63" s="10" t="s">
        <v>5</v>
      </c>
      <c r="E63" s="14">
        <v>7</v>
      </c>
      <c r="F63" s="24"/>
      <c r="G63" s="1" t="s">
        <v>61</v>
      </c>
    </row>
    <row r="64" spans="1:7" x14ac:dyDescent="0.25">
      <c r="A64" s="17">
        <v>16</v>
      </c>
      <c r="B64" s="18" t="s">
        <v>26</v>
      </c>
      <c r="C64" s="19"/>
      <c r="D64" s="8" t="s">
        <v>3</v>
      </c>
      <c r="E64" s="12">
        <v>31</v>
      </c>
      <c r="F64" s="24"/>
      <c r="G64" s="1" t="s">
        <v>58</v>
      </c>
    </row>
    <row r="65" spans="1:7" x14ac:dyDescent="0.25">
      <c r="A65" s="17"/>
      <c r="B65" s="6" t="s">
        <v>6</v>
      </c>
      <c r="C65" s="5" t="str">
        <f>$H$1</f>
        <v>Dev Front-End</v>
      </c>
      <c r="D65" s="9" t="s">
        <v>10</v>
      </c>
      <c r="E65" s="13">
        <v>51</v>
      </c>
      <c r="F65" s="24"/>
      <c r="G65" s="1" t="s">
        <v>59</v>
      </c>
    </row>
    <row r="66" spans="1:7" x14ac:dyDescent="0.25">
      <c r="A66" s="17"/>
      <c r="B66" s="6" t="s">
        <v>55</v>
      </c>
      <c r="C66" s="5">
        <f>IF(E66&lt;10,1,IF(E66&lt;20,2,IF(E66&lt;30,3,IF(E66&lt;40,4,IF(E66&lt;50,5,IF(E66&lt;60,6,IF(E66&lt;70,7,IF(E66&lt;80,8,IF(E66&lt;90,9,10)))))))))</f>
        <v>1</v>
      </c>
      <c r="D66" s="9" t="s">
        <v>4</v>
      </c>
      <c r="E66" s="13">
        <v>7</v>
      </c>
      <c r="F66" s="24"/>
      <c r="G66" s="1" t="s">
        <v>60</v>
      </c>
    </row>
    <row r="67" spans="1:7" x14ac:dyDescent="0.25">
      <c r="A67" s="17"/>
      <c r="B67" s="7" t="s">
        <v>7</v>
      </c>
      <c r="C67" s="11" t="str">
        <f>IF(OR(E64=0,E65=0),"Morto",CONCATENATE(IF(E64&gt;=20,"Saudável",IF(E64&gt;=10,"Ferido","Morrendo"))," - ",IF(E65&gt;=25,"Forte",IF(E65&gt;=10,"Cansado","Enfraquecido"))))</f>
        <v>Saudável - Forte</v>
      </c>
      <c r="D67" s="10" t="s">
        <v>5</v>
      </c>
      <c r="E67" s="14">
        <v>7</v>
      </c>
      <c r="F67" s="24"/>
      <c r="G67" s="1" t="s">
        <v>61</v>
      </c>
    </row>
    <row r="68" spans="1:7" x14ac:dyDescent="0.25">
      <c r="A68" s="17">
        <v>17</v>
      </c>
      <c r="B68" s="18" t="s">
        <v>27</v>
      </c>
      <c r="C68" s="19"/>
      <c r="D68" s="8" t="s">
        <v>3</v>
      </c>
      <c r="E68" s="12">
        <v>31</v>
      </c>
      <c r="F68" s="24"/>
      <c r="G68" s="1" t="s">
        <v>58</v>
      </c>
    </row>
    <row r="69" spans="1:7" x14ac:dyDescent="0.25">
      <c r="A69" s="17"/>
      <c r="B69" s="6" t="s">
        <v>6</v>
      </c>
      <c r="C69" s="5" t="str">
        <f>$H$1</f>
        <v>Dev Front-End</v>
      </c>
      <c r="D69" s="9" t="s">
        <v>10</v>
      </c>
      <c r="E69" s="13">
        <v>45</v>
      </c>
      <c r="F69" s="24"/>
      <c r="G69" s="1" t="s">
        <v>59</v>
      </c>
    </row>
    <row r="70" spans="1:7" x14ac:dyDescent="0.25">
      <c r="A70" s="17"/>
      <c r="B70" s="6" t="s">
        <v>55</v>
      </c>
      <c r="C70" s="5">
        <f>IF(E70&lt;10,1,IF(E70&lt;20,2,IF(E70&lt;30,3,IF(E70&lt;40,4,IF(E70&lt;50,5,IF(E70&lt;60,6,IF(E70&lt;70,7,IF(E70&lt;80,8,IF(E70&lt;90,9,10)))))))))</f>
        <v>1</v>
      </c>
      <c r="D70" s="9" t="s">
        <v>4</v>
      </c>
      <c r="E70" s="13">
        <v>5</v>
      </c>
      <c r="F70" s="24"/>
      <c r="G70" s="1" t="s">
        <v>60</v>
      </c>
    </row>
    <row r="71" spans="1:7" x14ac:dyDescent="0.25">
      <c r="A71" s="17"/>
      <c r="B71" s="7" t="s">
        <v>7</v>
      </c>
      <c r="C71" s="11" t="str">
        <f>IF(OR(E68=0,E69=0),"Morto",CONCATENATE(IF(E68&gt;=20,"Saudável",IF(E68&gt;=10,"Ferido","Morrendo"))," - ",IF(E69&gt;=25,"Forte",IF(E69&gt;=10,"Cansado","Enfraquecido"))))</f>
        <v>Saudável - Forte</v>
      </c>
      <c r="D71" s="10" t="s">
        <v>5</v>
      </c>
      <c r="E71" s="14">
        <v>5</v>
      </c>
      <c r="F71" s="24"/>
      <c r="G71" s="1" t="s">
        <v>61</v>
      </c>
    </row>
    <row r="72" spans="1:7" x14ac:dyDescent="0.25">
      <c r="A72" s="17">
        <v>18</v>
      </c>
      <c r="B72" s="18" t="s">
        <v>28</v>
      </c>
      <c r="C72" s="19"/>
      <c r="D72" s="8" t="s">
        <v>3</v>
      </c>
      <c r="E72" s="12">
        <v>31</v>
      </c>
      <c r="F72" s="24"/>
      <c r="G72" s="1" t="s">
        <v>58</v>
      </c>
    </row>
    <row r="73" spans="1:7" x14ac:dyDescent="0.25">
      <c r="A73" s="17"/>
      <c r="B73" s="6" t="s">
        <v>6</v>
      </c>
      <c r="C73" s="5" t="str">
        <f>$H$1</f>
        <v>Dev Front-End</v>
      </c>
      <c r="D73" s="9" t="s">
        <v>10</v>
      </c>
      <c r="E73" s="13">
        <v>51</v>
      </c>
      <c r="F73" s="24"/>
      <c r="G73" s="1" t="s">
        <v>59</v>
      </c>
    </row>
    <row r="74" spans="1:7" x14ac:dyDescent="0.25">
      <c r="A74" s="17"/>
      <c r="B74" s="6" t="s">
        <v>55</v>
      </c>
      <c r="C74" s="5">
        <f>IF(E74&lt;10,1,IF(E74&lt;20,2,IF(E74&lt;30,3,IF(E74&lt;40,4,IF(E74&lt;50,5,IF(E74&lt;60,6,IF(E74&lt;70,7,IF(E74&lt;80,8,IF(E74&lt;90,9,10)))))))))</f>
        <v>1</v>
      </c>
      <c r="D74" s="9" t="s">
        <v>4</v>
      </c>
      <c r="E74" s="13">
        <v>7</v>
      </c>
      <c r="F74" s="24"/>
      <c r="G74" s="1" t="s">
        <v>60</v>
      </c>
    </row>
    <row r="75" spans="1:7" x14ac:dyDescent="0.25">
      <c r="A75" s="17"/>
      <c r="B75" s="7" t="s">
        <v>7</v>
      </c>
      <c r="C75" s="11" t="str">
        <f>IF(OR(E72=0,E73=0),"Morto",CONCATENATE(IF(E72&gt;=20,"Saudável",IF(E72&gt;=10,"Ferido","Morrendo"))," - ",IF(E73&gt;=25,"Forte",IF(E73&gt;=10,"Cansado","Enfraquecido"))))</f>
        <v>Saudável - Forte</v>
      </c>
      <c r="D75" s="10" t="s">
        <v>5</v>
      </c>
      <c r="E75" s="14">
        <v>7</v>
      </c>
      <c r="F75" s="24"/>
      <c r="G75" s="1" t="s">
        <v>61</v>
      </c>
    </row>
    <row r="76" spans="1:7" x14ac:dyDescent="0.25">
      <c r="A76" s="17">
        <v>19</v>
      </c>
      <c r="B76" s="18" t="s">
        <v>29</v>
      </c>
      <c r="C76" s="19"/>
      <c r="D76" s="8" t="s">
        <v>3</v>
      </c>
      <c r="E76" s="12">
        <v>31</v>
      </c>
      <c r="F76" s="24"/>
      <c r="G76" s="1" t="s">
        <v>58</v>
      </c>
    </row>
    <row r="77" spans="1:7" x14ac:dyDescent="0.25">
      <c r="A77" s="17"/>
      <c r="B77" s="6" t="s">
        <v>6</v>
      </c>
      <c r="C77" s="5" t="str">
        <f>$H$1</f>
        <v>Dev Front-End</v>
      </c>
      <c r="D77" s="9" t="s">
        <v>10</v>
      </c>
      <c r="E77" s="13">
        <v>51</v>
      </c>
      <c r="F77" s="24"/>
      <c r="G77" s="1" t="s">
        <v>59</v>
      </c>
    </row>
    <row r="78" spans="1:7" x14ac:dyDescent="0.25">
      <c r="A78" s="17"/>
      <c r="B78" s="6" t="s">
        <v>55</v>
      </c>
      <c r="C78" s="5">
        <f>IF(E78&lt;10,1,IF(E78&lt;20,2,IF(E78&lt;30,3,IF(E78&lt;40,4,IF(E78&lt;50,5,IF(E78&lt;60,6,IF(E78&lt;70,7,IF(E78&lt;80,8,IF(E78&lt;90,9,10)))))))))</f>
        <v>1</v>
      </c>
      <c r="D78" s="9" t="s">
        <v>4</v>
      </c>
      <c r="E78" s="13">
        <v>9</v>
      </c>
      <c r="F78" s="24"/>
      <c r="G78" s="1" t="s">
        <v>60</v>
      </c>
    </row>
    <row r="79" spans="1:7" x14ac:dyDescent="0.25">
      <c r="A79" s="17"/>
      <c r="B79" s="7" t="s">
        <v>7</v>
      </c>
      <c r="C79" s="11" t="str">
        <f>IF(OR(E76=0,E77=0),"Morto",CONCATENATE(IF(E76&gt;=20,"Saudável",IF(E76&gt;=10,"Ferido","Morrendo"))," - ",IF(E77&gt;=25,"Forte",IF(E77&gt;=10,"Cansado","Enfraquecido"))))</f>
        <v>Saudável - Forte</v>
      </c>
      <c r="D79" s="10" t="s">
        <v>5</v>
      </c>
      <c r="E79" s="14">
        <v>9</v>
      </c>
      <c r="F79" s="24"/>
      <c r="G79" s="1" t="s">
        <v>61</v>
      </c>
    </row>
    <row r="80" spans="1:7" x14ac:dyDescent="0.25">
      <c r="A80" s="17">
        <v>20</v>
      </c>
      <c r="B80" s="18" t="s">
        <v>30</v>
      </c>
      <c r="C80" s="19"/>
      <c r="D80" s="8" t="s">
        <v>3</v>
      </c>
      <c r="E80" s="12">
        <v>31</v>
      </c>
      <c r="F80" s="24"/>
      <c r="G80" s="1" t="s">
        <v>58</v>
      </c>
    </row>
    <row r="81" spans="1:7" x14ac:dyDescent="0.25">
      <c r="A81" s="17"/>
      <c r="B81" s="6" t="s">
        <v>6</v>
      </c>
      <c r="C81" s="5" t="str">
        <f>$H$1</f>
        <v>Dev Front-End</v>
      </c>
      <c r="D81" s="9" t="s">
        <v>10</v>
      </c>
      <c r="E81" s="13">
        <v>51</v>
      </c>
      <c r="F81" s="24"/>
      <c r="G81" s="1" t="s">
        <v>59</v>
      </c>
    </row>
    <row r="82" spans="1:7" x14ac:dyDescent="0.25">
      <c r="A82" s="17"/>
      <c r="B82" s="6" t="s">
        <v>55</v>
      </c>
      <c r="C82" s="5">
        <f>IF(E82&lt;10,1,IF(E82&lt;20,2,IF(E82&lt;30,3,IF(E82&lt;40,4,IF(E82&lt;50,5,IF(E82&lt;60,6,IF(E82&lt;70,7,IF(E82&lt;80,8,IF(E82&lt;90,9,10)))))))))</f>
        <v>2</v>
      </c>
      <c r="D82" s="9" t="s">
        <v>4</v>
      </c>
      <c r="E82" s="13">
        <v>13</v>
      </c>
      <c r="F82" s="24"/>
      <c r="G82" s="1" t="s">
        <v>60</v>
      </c>
    </row>
    <row r="83" spans="1:7" x14ac:dyDescent="0.25">
      <c r="A83" s="17"/>
      <c r="B83" s="7" t="s">
        <v>7</v>
      </c>
      <c r="C83" s="11" t="str">
        <f>IF(OR(E80=0,E81=0),"Morto",CONCATENATE(IF(E80&gt;=20,"Saudável",IF(E80&gt;=10,"Ferido","Morrendo"))," - ",IF(E81&gt;=25,"Forte",IF(E81&gt;=10,"Cansado","Enfraquecido"))))</f>
        <v>Saudável - Forte</v>
      </c>
      <c r="D83" s="10" t="s">
        <v>5</v>
      </c>
      <c r="E83" s="14">
        <v>13</v>
      </c>
      <c r="F83" s="24"/>
      <c r="G83" s="1" t="s">
        <v>61</v>
      </c>
    </row>
    <row r="84" spans="1:7" x14ac:dyDescent="0.25">
      <c r="A84" s="17">
        <v>21</v>
      </c>
      <c r="B84" s="18" t="s">
        <v>31</v>
      </c>
      <c r="C84" s="19"/>
      <c r="D84" s="8" t="s">
        <v>3</v>
      </c>
      <c r="E84" s="12">
        <v>31</v>
      </c>
      <c r="F84" s="24"/>
      <c r="G84" s="1" t="s">
        <v>58</v>
      </c>
    </row>
    <row r="85" spans="1:7" x14ac:dyDescent="0.25">
      <c r="A85" s="17"/>
      <c r="B85" s="6" t="s">
        <v>6</v>
      </c>
      <c r="C85" s="5" t="str">
        <f>$H$1</f>
        <v>Dev Front-End</v>
      </c>
      <c r="D85" s="9" t="s">
        <v>10</v>
      </c>
      <c r="E85" s="13">
        <v>51</v>
      </c>
      <c r="F85" s="24"/>
      <c r="G85" s="1" t="s">
        <v>59</v>
      </c>
    </row>
    <row r="86" spans="1:7" x14ac:dyDescent="0.25">
      <c r="A86" s="17"/>
      <c r="B86" s="6" t="s">
        <v>55</v>
      </c>
      <c r="C86" s="5">
        <f>IF(E86&lt;10,1,IF(E86&lt;20,2,IF(E86&lt;30,3,IF(E86&lt;40,4,IF(E86&lt;50,5,IF(E86&lt;60,6,IF(E86&lt;70,7,IF(E86&lt;80,8,IF(E86&lt;90,9,10)))))))))</f>
        <v>2</v>
      </c>
      <c r="D86" s="9" t="s">
        <v>4</v>
      </c>
      <c r="E86" s="13">
        <v>11</v>
      </c>
      <c r="F86" s="24"/>
      <c r="G86" s="1" t="s">
        <v>60</v>
      </c>
    </row>
    <row r="87" spans="1:7" x14ac:dyDescent="0.25">
      <c r="A87" s="17"/>
      <c r="B87" s="7" t="s">
        <v>7</v>
      </c>
      <c r="C87" s="11" t="str">
        <f>IF(OR(E84=0,E85=0),"Morto",CONCATENATE(IF(E84&gt;=20,"Saudável",IF(E84&gt;=10,"Ferido","Morrendo"))," - ",IF(E85&gt;=25,"Forte",IF(E85&gt;=10,"Cansado","Enfraquecido"))))</f>
        <v>Saudável - Forte</v>
      </c>
      <c r="D87" s="10" t="s">
        <v>5</v>
      </c>
      <c r="E87" s="14">
        <v>11</v>
      </c>
      <c r="F87" s="24"/>
      <c r="G87" s="1" t="s">
        <v>61</v>
      </c>
    </row>
    <row r="88" spans="1:7" x14ac:dyDescent="0.25">
      <c r="A88" s="17">
        <v>22</v>
      </c>
      <c r="B88" s="18" t="s">
        <v>32</v>
      </c>
      <c r="C88" s="19"/>
      <c r="D88" s="8" t="s">
        <v>3</v>
      </c>
      <c r="E88" s="12">
        <v>31</v>
      </c>
      <c r="F88" s="24"/>
      <c r="G88" s="1" t="s">
        <v>58</v>
      </c>
    </row>
    <row r="89" spans="1:7" x14ac:dyDescent="0.25">
      <c r="A89" s="17"/>
      <c r="B89" s="6" t="s">
        <v>6</v>
      </c>
      <c r="C89" s="5" t="str">
        <f>$H$1</f>
        <v>Dev Front-End</v>
      </c>
      <c r="D89" s="9" t="s">
        <v>10</v>
      </c>
      <c r="E89" s="13">
        <v>51</v>
      </c>
      <c r="F89" s="24"/>
      <c r="G89" s="1" t="s">
        <v>59</v>
      </c>
    </row>
    <row r="90" spans="1:7" x14ac:dyDescent="0.25">
      <c r="A90" s="17"/>
      <c r="B90" s="6" t="s">
        <v>55</v>
      </c>
      <c r="C90" s="5">
        <f>IF(E90&lt;10,1,IF(E90&lt;20,2,IF(E90&lt;30,3,IF(E90&lt;40,4,IF(E90&lt;50,5,IF(E90&lt;60,6,IF(E90&lt;70,7,IF(E90&lt;80,8,IF(E90&lt;90,9,10)))))))))</f>
        <v>1</v>
      </c>
      <c r="D90" s="9" t="s">
        <v>4</v>
      </c>
      <c r="E90" s="13">
        <v>7</v>
      </c>
      <c r="F90" s="24"/>
      <c r="G90" s="1" t="s">
        <v>60</v>
      </c>
    </row>
    <row r="91" spans="1:7" x14ac:dyDescent="0.25">
      <c r="A91" s="17"/>
      <c r="B91" s="7" t="s">
        <v>7</v>
      </c>
      <c r="C91" s="11" t="str">
        <f>IF(OR(E88=0,E89=0),"Morto",CONCATENATE(IF(E88&gt;=20,"Saudável",IF(E88&gt;=10,"Ferido","Morrendo"))," - ",IF(E89&gt;=25,"Forte",IF(E89&gt;=10,"Cansado","Enfraquecido"))))</f>
        <v>Saudável - Forte</v>
      </c>
      <c r="D91" s="10" t="s">
        <v>5</v>
      </c>
      <c r="E91" s="14">
        <v>7</v>
      </c>
      <c r="F91" s="24"/>
      <c r="G91" s="1" t="s">
        <v>61</v>
      </c>
    </row>
    <row r="92" spans="1:7" x14ac:dyDescent="0.25">
      <c r="A92" s="17">
        <v>23</v>
      </c>
      <c r="B92" s="18" t="s">
        <v>33</v>
      </c>
      <c r="C92" s="19"/>
      <c r="D92" s="8" t="s">
        <v>3</v>
      </c>
      <c r="E92" s="12">
        <v>31</v>
      </c>
      <c r="F92" s="24"/>
      <c r="G92" s="1" t="s">
        <v>58</v>
      </c>
    </row>
    <row r="93" spans="1:7" x14ac:dyDescent="0.25">
      <c r="A93" s="17"/>
      <c r="B93" s="6" t="s">
        <v>6</v>
      </c>
      <c r="C93" s="5" t="str">
        <f>$H$1</f>
        <v>Dev Front-End</v>
      </c>
      <c r="D93" s="9" t="s">
        <v>10</v>
      </c>
      <c r="E93" s="13">
        <v>51</v>
      </c>
      <c r="F93" s="24"/>
      <c r="G93" s="1" t="s">
        <v>59</v>
      </c>
    </row>
    <row r="94" spans="1:7" x14ac:dyDescent="0.25">
      <c r="A94" s="17"/>
      <c r="B94" s="6" t="s">
        <v>55</v>
      </c>
      <c r="C94" s="5">
        <f>IF(E94&lt;10,1,IF(E94&lt;20,2,IF(E94&lt;30,3,IF(E94&lt;40,4,IF(E94&lt;50,5,IF(E94&lt;60,6,IF(E94&lt;70,7,IF(E94&lt;80,8,IF(E94&lt;90,9,10)))))))))</f>
        <v>1</v>
      </c>
      <c r="D94" s="9" t="s">
        <v>4</v>
      </c>
      <c r="E94" s="13">
        <v>2</v>
      </c>
      <c r="F94" s="24"/>
      <c r="G94" s="1" t="s">
        <v>60</v>
      </c>
    </row>
    <row r="95" spans="1:7" x14ac:dyDescent="0.25">
      <c r="A95" s="17"/>
      <c r="B95" s="7" t="s">
        <v>7</v>
      </c>
      <c r="C95" s="11" t="str">
        <f>IF(OR(E92=0,E93=0),"Morto",CONCATENATE(IF(E92&gt;=20,"Saudável",IF(E92&gt;=10,"Ferido","Morrendo"))," - ",IF(E93&gt;=25,"Forte",IF(E93&gt;=10,"Cansado","Enfraquecido"))))</f>
        <v>Saudável - Forte</v>
      </c>
      <c r="D95" s="10" t="s">
        <v>5</v>
      </c>
      <c r="E95" s="14">
        <v>2</v>
      </c>
      <c r="F95" s="24"/>
      <c r="G95" s="1" t="s">
        <v>61</v>
      </c>
    </row>
    <row r="96" spans="1:7" x14ac:dyDescent="0.25">
      <c r="A96" s="17">
        <v>24</v>
      </c>
      <c r="B96" s="18" t="s">
        <v>34</v>
      </c>
      <c r="C96" s="19"/>
      <c r="D96" s="8" t="s">
        <v>3</v>
      </c>
      <c r="E96" s="12">
        <v>31</v>
      </c>
      <c r="F96" s="24"/>
      <c r="G96" s="1" t="s">
        <v>58</v>
      </c>
    </row>
    <row r="97" spans="1:7" x14ac:dyDescent="0.25">
      <c r="A97" s="17"/>
      <c r="B97" s="6" t="s">
        <v>6</v>
      </c>
      <c r="C97" s="5" t="str">
        <f>$H$1</f>
        <v>Dev Front-End</v>
      </c>
      <c r="D97" s="9" t="s">
        <v>10</v>
      </c>
      <c r="E97" s="13">
        <v>51</v>
      </c>
      <c r="F97" s="24"/>
      <c r="G97" s="1" t="s">
        <v>59</v>
      </c>
    </row>
    <row r="98" spans="1:7" x14ac:dyDescent="0.25">
      <c r="A98" s="17"/>
      <c r="B98" s="6" t="s">
        <v>55</v>
      </c>
      <c r="C98" s="5">
        <f>IF(E98&lt;10,1,IF(E98&lt;20,2,IF(E98&lt;30,3,IF(E98&lt;40,4,IF(E98&lt;50,5,IF(E98&lt;60,6,IF(E98&lt;70,7,IF(E98&lt;80,8,IF(E98&lt;90,9,10)))))))))</f>
        <v>1</v>
      </c>
      <c r="D98" s="9" t="s">
        <v>4</v>
      </c>
      <c r="E98" s="13">
        <v>7</v>
      </c>
      <c r="F98" s="24"/>
      <c r="G98" s="1" t="s">
        <v>60</v>
      </c>
    </row>
    <row r="99" spans="1:7" x14ac:dyDescent="0.25">
      <c r="A99" s="17"/>
      <c r="B99" s="7" t="s">
        <v>7</v>
      </c>
      <c r="C99" s="11" t="str">
        <f>IF(OR(E96=0,E97=0),"Morto",CONCATENATE(IF(E96&gt;=20,"Saudável",IF(E96&gt;=10,"Ferido","Morrendo"))," - ",IF(E97&gt;=25,"Forte",IF(E97&gt;=10,"Cansado","Enfraquecido"))))</f>
        <v>Saudável - Forte</v>
      </c>
      <c r="D99" s="10" t="s">
        <v>5</v>
      </c>
      <c r="E99" s="14">
        <v>7</v>
      </c>
      <c r="F99" s="24"/>
      <c r="G99" s="1" t="s">
        <v>61</v>
      </c>
    </row>
    <row r="100" spans="1:7" x14ac:dyDescent="0.25">
      <c r="A100" s="17">
        <v>25</v>
      </c>
      <c r="B100" s="18" t="s">
        <v>35</v>
      </c>
      <c r="C100" s="19"/>
      <c r="D100" s="8" t="s">
        <v>3</v>
      </c>
      <c r="E100" s="12">
        <v>31</v>
      </c>
      <c r="F100" s="24"/>
      <c r="G100" s="1" t="s">
        <v>58</v>
      </c>
    </row>
    <row r="101" spans="1:7" x14ac:dyDescent="0.25">
      <c r="A101" s="17"/>
      <c r="B101" s="6" t="s">
        <v>6</v>
      </c>
      <c r="C101" s="5" t="str">
        <f>$H$1</f>
        <v>Dev Front-End</v>
      </c>
      <c r="D101" s="9" t="s">
        <v>10</v>
      </c>
      <c r="E101" s="13">
        <v>51</v>
      </c>
      <c r="F101" s="24"/>
      <c r="G101" s="1" t="s">
        <v>59</v>
      </c>
    </row>
    <row r="102" spans="1:7" x14ac:dyDescent="0.25">
      <c r="A102" s="17"/>
      <c r="B102" s="6" t="s">
        <v>55</v>
      </c>
      <c r="C102" s="5">
        <f>IF(E102&lt;10,1,IF(E102&lt;20,2,IF(E102&lt;30,3,IF(E102&lt;40,4,IF(E102&lt;50,5,IF(E102&lt;60,6,IF(E102&lt;70,7,IF(E102&lt;80,8,IF(E102&lt;90,9,10)))))))))</f>
        <v>1</v>
      </c>
      <c r="D102" s="9" t="s">
        <v>4</v>
      </c>
      <c r="E102" s="13">
        <v>2</v>
      </c>
      <c r="F102" s="24"/>
      <c r="G102" s="1" t="s">
        <v>60</v>
      </c>
    </row>
    <row r="103" spans="1:7" x14ac:dyDescent="0.25">
      <c r="A103" s="17"/>
      <c r="B103" s="7" t="s">
        <v>7</v>
      </c>
      <c r="C103" s="11" t="str">
        <f>IF(OR(E100=0,E101=0),"Morto",CONCATENATE(IF(E100&gt;=20,"Saudável",IF(E100&gt;=10,"Ferido","Morrendo"))," - ",IF(E101&gt;=25,"Forte",IF(E101&gt;=10,"Cansado","Enfraquecido"))))</f>
        <v>Saudável - Forte</v>
      </c>
      <c r="D103" s="10" t="s">
        <v>5</v>
      </c>
      <c r="E103" s="14">
        <v>2</v>
      </c>
      <c r="F103" s="24"/>
      <c r="G103" s="1" t="s">
        <v>61</v>
      </c>
    </row>
    <row r="104" spans="1:7" x14ac:dyDescent="0.25">
      <c r="A104" s="17">
        <v>26</v>
      </c>
      <c r="B104" s="18" t="s">
        <v>36</v>
      </c>
      <c r="C104" s="19"/>
      <c r="D104" s="8" t="s">
        <v>3</v>
      </c>
      <c r="E104" s="12">
        <v>31</v>
      </c>
      <c r="F104" s="24"/>
      <c r="G104" s="1" t="s">
        <v>58</v>
      </c>
    </row>
    <row r="105" spans="1:7" x14ac:dyDescent="0.25">
      <c r="A105" s="17"/>
      <c r="B105" s="6" t="s">
        <v>6</v>
      </c>
      <c r="C105" s="5" t="str">
        <f>$H$1</f>
        <v>Dev Front-End</v>
      </c>
      <c r="D105" s="9" t="s">
        <v>10</v>
      </c>
      <c r="E105" s="13">
        <v>51</v>
      </c>
      <c r="F105" s="24"/>
      <c r="G105" s="1" t="s">
        <v>59</v>
      </c>
    </row>
    <row r="106" spans="1:7" x14ac:dyDescent="0.25">
      <c r="A106" s="17"/>
      <c r="B106" s="6" t="s">
        <v>55</v>
      </c>
      <c r="C106" s="5">
        <f>IF(E106&lt;10,1,IF(E106&lt;20,2,IF(E106&lt;30,3,IF(E106&lt;40,4,IF(E106&lt;50,5,IF(E106&lt;60,6,IF(E106&lt;70,7,IF(E106&lt;80,8,IF(E106&lt;90,9,10)))))))))</f>
        <v>1</v>
      </c>
      <c r="D106" s="9" t="s">
        <v>4</v>
      </c>
      <c r="E106" s="13">
        <v>3</v>
      </c>
      <c r="F106" s="24"/>
      <c r="G106" s="1" t="s">
        <v>60</v>
      </c>
    </row>
    <row r="107" spans="1:7" x14ac:dyDescent="0.25">
      <c r="A107" s="17"/>
      <c r="B107" s="7" t="s">
        <v>7</v>
      </c>
      <c r="C107" s="11" t="str">
        <f>IF(OR(E104=0,E105=0),"Morto",CONCATENATE(IF(E104&gt;=20,"Saudável",IF(E104&gt;=10,"Ferido","Morrendo"))," - ",IF(E105&gt;=25,"Forte",IF(E105&gt;=10,"Cansado","Enfraquecido"))))</f>
        <v>Saudável - Forte</v>
      </c>
      <c r="D107" s="10" t="s">
        <v>5</v>
      </c>
      <c r="E107" s="14">
        <v>3</v>
      </c>
      <c r="F107" s="24"/>
      <c r="G107" s="1" t="s">
        <v>61</v>
      </c>
    </row>
    <row r="108" spans="1:7" x14ac:dyDescent="0.25">
      <c r="A108" s="17">
        <v>27</v>
      </c>
      <c r="B108" s="18" t="s">
        <v>37</v>
      </c>
      <c r="C108" s="19"/>
      <c r="D108" s="8" t="s">
        <v>3</v>
      </c>
      <c r="E108" s="12">
        <v>31</v>
      </c>
      <c r="F108" s="24"/>
      <c r="G108" s="1" t="s">
        <v>58</v>
      </c>
    </row>
    <row r="109" spans="1:7" x14ac:dyDescent="0.25">
      <c r="A109" s="17"/>
      <c r="B109" s="6" t="s">
        <v>6</v>
      </c>
      <c r="C109" s="5" t="str">
        <f>$H$1</f>
        <v>Dev Front-End</v>
      </c>
      <c r="D109" s="9" t="s">
        <v>10</v>
      </c>
      <c r="E109" s="13">
        <v>51</v>
      </c>
      <c r="F109" s="24"/>
      <c r="G109" s="1" t="s">
        <v>59</v>
      </c>
    </row>
    <row r="110" spans="1:7" x14ac:dyDescent="0.25">
      <c r="A110" s="17"/>
      <c r="B110" s="6" t="s">
        <v>55</v>
      </c>
      <c r="C110" s="5">
        <f>IF(E110&lt;10,1,IF(E110&lt;20,2,IF(E110&lt;30,3,IF(E110&lt;40,4,IF(E110&lt;50,5,IF(E110&lt;60,6,IF(E110&lt;70,7,IF(E110&lt;80,8,IF(E110&lt;90,9,10)))))))))</f>
        <v>1</v>
      </c>
      <c r="D110" s="9" t="s">
        <v>4</v>
      </c>
      <c r="E110" s="13">
        <v>9</v>
      </c>
      <c r="F110" s="24"/>
      <c r="G110" s="1" t="s">
        <v>60</v>
      </c>
    </row>
    <row r="111" spans="1:7" x14ac:dyDescent="0.25">
      <c r="A111" s="17"/>
      <c r="B111" s="7" t="s">
        <v>7</v>
      </c>
      <c r="C111" s="11" t="str">
        <f>IF(OR(E108=0,E109=0),"Morto",CONCATENATE(IF(E108&gt;=20,"Saudável",IF(E108&gt;=10,"Ferido","Morrendo"))," - ",IF(E109&gt;=25,"Forte",IF(E109&gt;=10,"Cansado","Enfraquecido"))))</f>
        <v>Saudável - Forte</v>
      </c>
      <c r="D111" s="10" t="s">
        <v>5</v>
      </c>
      <c r="E111" s="14">
        <v>9</v>
      </c>
      <c r="F111" s="24"/>
      <c r="G111" s="1" t="s">
        <v>61</v>
      </c>
    </row>
    <row r="112" spans="1:7" x14ac:dyDescent="0.25">
      <c r="A112" s="17">
        <v>28</v>
      </c>
      <c r="B112" s="18" t="s">
        <v>38</v>
      </c>
      <c r="C112" s="19"/>
      <c r="D112" s="8" t="s">
        <v>3</v>
      </c>
      <c r="E112" s="12">
        <v>31</v>
      </c>
      <c r="F112" s="24"/>
      <c r="G112" s="1" t="s">
        <v>58</v>
      </c>
    </row>
    <row r="113" spans="1:7" x14ac:dyDescent="0.25">
      <c r="A113" s="17"/>
      <c r="B113" s="6" t="s">
        <v>6</v>
      </c>
      <c r="C113" s="5" t="str">
        <f>$H$1</f>
        <v>Dev Front-End</v>
      </c>
      <c r="D113" s="9" t="s">
        <v>10</v>
      </c>
      <c r="E113" s="13">
        <v>51</v>
      </c>
      <c r="F113" s="24"/>
      <c r="G113" s="1" t="s">
        <v>59</v>
      </c>
    </row>
    <row r="114" spans="1:7" x14ac:dyDescent="0.25">
      <c r="A114" s="17"/>
      <c r="B114" s="6" t="s">
        <v>55</v>
      </c>
      <c r="C114" s="5">
        <f>IF(E114&lt;10,1,IF(E114&lt;20,2,IF(E114&lt;30,3,IF(E114&lt;40,4,IF(E114&lt;50,5,IF(E114&lt;60,6,IF(E114&lt;70,7,IF(E114&lt;80,8,IF(E114&lt;90,9,10)))))))))</f>
        <v>1</v>
      </c>
      <c r="D114" s="9" t="s">
        <v>4</v>
      </c>
      <c r="E114" s="13">
        <v>9</v>
      </c>
      <c r="F114" s="24"/>
      <c r="G114" s="1" t="s">
        <v>60</v>
      </c>
    </row>
    <row r="115" spans="1:7" x14ac:dyDescent="0.25">
      <c r="A115" s="17"/>
      <c r="B115" s="7" t="s">
        <v>7</v>
      </c>
      <c r="C115" s="11" t="str">
        <f>IF(OR(E112=0,E113=0),"Morto",CONCATENATE(IF(E112&gt;=20,"Saudável",IF(E112&gt;=10,"Ferido","Morrendo"))," - ",IF(E113&gt;=25,"Forte",IF(E113&gt;=10,"Cansado","Enfraquecido"))))</f>
        <v>Saudável - Forte</v>
      </c>
      <c r="D115" s="10" t="s">
        <v>5</v>
      </c>
      <c r="E115" s="14">
        <v>9</v>
      </c>
      <c r="F115" s="24"/>
      <c r="G115" s="1" t="s">
        <v>61</v>
      </c>
    </row>
    <row r="116" spans="1:7" x14ac:dyDescent="0.25">
      <c r="A116" s="17">
        <v>29</v>
      </c>
      <c r="B116" s="18" t="s">
        <v>39</v>
      </c>
      <c r="C116" s="19"/>
      <c r="D116" s="8" t="s">
        <v>3</v>
      </c>
      <c r="E116" s="12">
        <v>31</v>
      </c>
      <c r="F116" s="24"/>
      <c r="G116" s="1" t="s">
        <v>58</v>
      </c>
    </row>
    <row r="117" spans="1:7" x14ac:dyDescent="0.25">
      <c r="A117" s="17"/>
      <c r="B117" s="6" t="s">
        <v>6</v>
      </c>
      <c r="C117" s="5" t="str">
        <f>$H$1</f>
        <v>Dev Front-End</v>
      </c>
      <c r="D117" s="9" t="s">
        <v>10</v>
      </c>
      <c r="E117" s="13">
        <v>51</v>
      </c>
      <c r="F117" s="24"/>
      <c r="G117" s="1" t="s">
        <v>59</v>
      </c>
    </row>
    <row r="118" spans="1:7" x14ac:dyDescent="0.25">
      <c r="A118" s="17"/>
      <c r="B118" s="6" t="s">
        <v>55</v>
      </c>
      <c r="C118" s="5">
        <f>IF(E118&lt;10,1,IF(E118&lt;20,2,IF(E118&lt;30,3,IF(E118&lt;40,4,IF(E118&lt;50,5,IF(E118&lt;60,6,IF(E118&lt;70,7,IF(E118&lt;80,8,IF(E118&lt;90,9,10)))))))))</f>
        <v>1</v>
      </c>
      <c r="D118" s="9" t="s">
        <v>4</v>
      </c>
      <c r="E118" s="13">
        <v>3</v>
      </c>
      <c r="F118" s="24"/>
      <c r="G118" s="1" t="s">
        <v>60</v>
      </c>
    </row>
    <row r="119" spans="1:7" x14ac:dyDescent="0.25">
      <c r="A119" s="17"/>
      <c r="B119" s="7" t="s">
        <v>7</v>
      </c>
      <c r="C119" s="11" t="str">
        <f>IF(OR(E116=0,E117=0),"Morto",CONCATENATE(IF(E116&gt;=20,"Saudável",IF(E116&gt;=10,"Ferido","Morrendo"))," - ",IF(E117&gt;=25,"Forte",IF(E117&gt;=10,"Cansado","Enfraquecido"))))</f>
        <v>Saudável - Forte</v>
      </c>
      <c r="D119" s="10" t="s">
        <v>5</v>
      </c>
      <c r="E119" s="14">
        <v>3</v>
      </c>
      <c r="F119" s="24"/>
      <c r="G119" s="1" t="s">
        <v>61</v>
      </c>
    </row>
    <row r="120" spans="1:7" x14ac:dyDescent="0.25">
      <c r="A120" s="17">
        <v>30</v>
      </c>
      <c r="B120" s="18" t="s">
        <v>40</v>
      </c>
      <c r="C120" s="19"/>
      <c r="D120" s="8" t="s">
        <v>3</v>
      </c>
      <c r="E120" s="12">
        <v>31</v>
      </c>
      <c r="F120" s="24"/>
      <c r="G120" s="1" t="s">
        <v>58</v>
      </c>
    </row>
    <row r="121" spans="1:7" x14ac:dyDescent="0.25">
      <c r="A121" s="17"/>
      <c r="B121" s="6" t="s">
        <v>6</v>
      </c>
      <c r="C121" s="5" t="str">
        <f>$H$1</f>
        <v>Dev Front-End</v>
      </c>
      <c r="D121" s="9" t="s">
        <v>10</v>
      </c>
      <c r="E121" s="13">
        <v>51</v>
      </c>
      <c r="F121" s="24"/>
      <c r="G121" s="1" t="s">
        <v>59</v>
      </c>
    </row>
    <row r="122" spans="1:7" x14ac:dyDescent="0.25">
      <c r="A122" s="17"/>
      <c r="B122" s="6" t="s">
        <v>55</v>
      </c>
      <c r="C122" s="5">
        <f>IF(E122&lt;10,1,IF(E122&lt;20,2,IF(E122&lt;30,3,IF(E122&lt;40,4,IF(E122&lt;50,5,IF(E122&lt;60,6,IF(E122&lt;70,7,IF(E122&lt;80,8,IF(E122&lt;90,9,10)))))))))</f>
        <v>1</v>
      </c>
      <c r="D122" s="9" t="s">
        <v>4</v>
      </c>
      <c r="E122" s="13">
        <v>4</v>
      </c>
      <c r="F122" s="24"/>
      <c r="G122" s="1" t="s">
        <v>60</v>
      </c>
    </row>
    <row r="123" spans="1:7" x14ac:dyDescent="0.25">
      <c r="A123" s="17"/>
      <c r="B123" s="7" t="s">
        <v>7</v>
      </c>
      <c r="C123" s="11" t="str">
        <f>IF(OR(E120=0,E121=0),"Morto",CONCATENATE(IF(E120&gt;=20,"Saudável",IF(E120&gt;=10,"Ferido","Morrendo"))," - ",IF(E121&gt;=25,"Forte",IF(E121&gt;=10,"Cansado","Enfraquecido"))))</f>
        <v>Saudável - Forte</v>
      </c>
      <c r="D123" s="10" t="s">
        <v>5</v>
      </c>
      <c r="E123" s="14">
        <v>4</v>
      </c>
      <c r="F123" s="24"/>
      <c r="G123" s="1" t="s">
        <v>61</v>
      </c>
    </row>
    <row r="124" spans="1:7" x14ac:dyDescent="0.25">
      <c r="A124" s="17">
        <v>31</v>
      </c>
      <c r="B124" s="18" t="s">
        <v>41</v>
      </c>
      <c r="C124" s="19"/>
      <c r="D124" s="8" t="s">
        <v>3</v>
      </c>
      <c r="E124" s="12">
        <v>31</v>
      </c>
      <c r="F124" s="24"/>
      <c r="G124" s="1" t="s">
        <v>58</v>
      </c>
    </row>
    <row r="125" spans="1:7" x14ac:dyDescent="0.25">
      <c r="A125" s="17"/>
      <c r="B125" s="6" t="s">
        <v>6</v>
      </c>
      <c r="C125" s="5" t="str">
        <f>$H$1</f>
        <v>Dev Front-End</v>
      </c>
      <c r="D125" s="9" t="s">
        <v>10</v>
      </c>
      <c r="E125" s="13">
        <v>51</v>
      </c>
      <c r="F125" s="24"/>
      <c r="G125" s="1" t="s">
        <v>59</v>
      </c>
    </row>
    <row r="126" spans="1:7" x14ac:dyDescent="0.25">
      <c r="A126" s="17"/>
      <c r="B126" s="6" t="s">
        <v>55</v>
      </c>
      <c r="C126" s="5">
        <f>IF(E126&lt;10,1,IF(E126&lt;20,2,IF(E126&lt;30,3,IF(E126&lt;40,4,IF(E126&lt;50,5,IF(E126&lt;60,6,IF(E126&lt;70,7,IF(E126&lt;80,8,IF(E126&lt;90,9,10)))))))))</f>
        <v>1</v>
      </c>
      <c r="D126" s="9" t="s">
        <v>4</v>
      </c>
      <c r="E126" s="13">
        <v>4</v>
      </c>
      <c r="F126" s="24"/>
      <c r="G126" s="1" t="s">
        <v>60</v>
      </c>
    </row>
    <row r="127" spans="1:7" x14ac:dyDescent="0.25">
      <c r="A127" s="17"/>
      <c r="B127" s="7" t="s">
        <v>7</v>
      </c>
      <c r="C127" s="11" t="str">
        <f>IF(OR(E124=0,E125=0),"Morto",CONCATENATE(IF(E124&gt;=20,"Saudável",IF(E124&gt;=10,"Ferido","Morrendo"))," - ",IF(E125&gt;=25,"Forte",IF(E125&gt;=10,"Cansado","Enfraquecido"))))</f>
        <v>Saudável - Forte</v>
      </c>
      <c r="D127" s="10" t="s">
        <v>5</v>
      </c>
      <c r="E127" s="14">
        <v>4</v>
      </c>
      <c r="F127" s="24"/>
      <c r="G127" s="1" t="s">
        <v>61</v>
      </c>
    </row>
    <row r="128" spans="1:7" x14ac:dyDescent="0.25">
      <c r="A128" s="17">
        <v>32</v>
      </c>
      <c r="B128" s="18" t="s">
        <v>42</v>
      </c>
      <c r="C128" s="19"/>
      <c r="D128" s="8" t="s">
        <v>3</v>
      </c>
      <c r="E128" s="12">
        <v>31</v>
      </c>
      <c r="F128" s="24"/>
      <c r="G128" s="1" t="s">
        <v>58</v>
      </c>
    </row>
    <row r="129" spans="1:7" x14ac:dyDescent="0.25">
      <c r="A129" s="17"/>
      <c r="B129" s="6" t="s">
        <v>6</v>
      </c>
      <c r="C129" s="5" t="str">
        <f>$H$1</f>
        <v>Dev Front-End</v>
      </c>
      <c r="D129" s="9" t="s">
        <v>10</v>
      </c>
      <c r="E129" s="13">
        <v>51</v>
      </c>
      <c r="F129" s="24"/>
      <c r="G129" s="1" t="s">
        <v>59</v>
      </c>
    </row>
    <row r="130" spans="1:7" x14ac:dyDescent="0.25">
      <c r="A130" s="17"/>
      <c r="B130" s="6" t="s">
        <v>55</v>
      </c>
      <c r="C130" s="5">
        <f>IF(E130&lt;10,1,IF(E130&lt;20,2,IF(E130&lt;30,3,IF(E130&lt;40,4,IF(E130&lt;50,5,IF(E130&lt;60,6,IF(E130&lt;70,7,IF(E130&lt;80,8,IF(E130&lt;90,9,10)))))))))</f>
        <v>1</v>
      </c>
      <c r="D130" s="9" t="s">
        <v>4</v>
      </c>
      <c r="E130" s="13">
        <v>1</v>
      </c>
      <c r="F130" s="24"/>
      <c r="G130" s="1" t="s">
        <v>60</v>
      </c>
    </row>
    <row r="131" spans="1:7" x14ac:dyDescent="0.25">
      <c r="A131" s="17"/>
      <c r="B131" s="7" t="s">
        <v>7</v>
      </c>
      <c r="C131" s="11" t="str">
        <f>IF(OR(E128=0,E129=0),"Morto",CONCATENATE(IF(E128&gt;=20,"Saudável",IF(E128&gt;=10,"Ferido","Morrendo"))," - ",IF(E129&gt;=25,"Forte",IF(E129&gt;=10,"Cansado","Enfraquecido"))))</f>
        <v>Saudável - Forte</v>
      </c>
      <c r="D131" s="10" t="s">
        <v>5</v>
      </c>
      <c r="E131" s="14">
        <v>1</v>
      </c>
      <c r="F131" s="24"/>
      <c r="G131" s="1" t="s">
        <v>61</v>
      </c>
    </row>
    <row r="132" spans="1:7" x14ac:dyDescent="0.25">
      <c r="A132" s="17">
        <v>33</v>
      </c>
      <c r="B132" s="18" t="s">
        <v>43</v>
      </c>
      <c r="C132" s="19"/>
      <c r="D132" s="8" t="s">
        <v>3</v>
      </c>
      <c r="E132" s="12">
        <v>31</v>
      </c>
      <c r="F132" s="24"/>
      <c r="G132" s="1" t="s">
        <v>58</v>
      </c>
    </row>
    <row r="133" spans="1:7" x14ac:dyDescent="0.25">
      <c r="A133" s="17"/>
      <c r="B133" s="6" t="s">
        <v>6</v>
      </c>
      <c r="C133" s="5" t="str">
        <f>$H$1</f>
        <v>Dev Front-End</v>
      </c>
      <c r="D133" s="9" t="s">
        <v>10</v>
      </c>
      <c r="E133" s="13">
        <v>51</v>
      </c>
      <c r="F133" s="24"/>
      <c r="G133" s="1" t="s">
        <v>59</v>
      </c>
    </row>
    <row r="134" spans="1:7" x14ac:dyDescent="0.25">
      <c r="A134" s="17"/>
      <c r="B134" s="6" t="s">
        <v>55</v>
      </c>
      <c r="C134" s="5">
        <f>IF(E134&lt;10,1,IF(E134&lt;20,2,IF(E134&lt;30,3,IF(E134&lt;40,4,IF(E134&lt;50,5,IF(E134&lt;60,6,IF(E134&lt;70,7,IF(E134&lt;80,8,IF(E134&lt;90,9,10)))))))))</f>
        <v>1</v>
      </c>
      <c r="D134" s="9" t="s">
        <v>4</v>
      </c>
      <c r="E134" s="13">
        <v>7</v>
      </c>
      <c r="F134" s="24"/>
      <c r="G134" s="1" t="s">
        <v>60</v>
      </c>
    </row>
    <row r="135" spans="1:7" x14ac:dyDescent="0.25">
      <c r="A135" s="17"/>
      <c r="B135" s="7" t="s">
        <v>7</v>
      </c>
      <c r="C135" s="11" t="str">
        <f>IF(OR(E132=0,E133=0),"Morto",CONCATENATE(IF(E132&gt;=20,"Saudável",IF(E132&gt;=10,"Ferido","Morrendo"))," - ",IF(E133&gt;=25,"Forte",IF(E133&gt;=10,"Cansado","Enfraquecido"))))</f>
        <v>Saudável - Forte</v>
      </c>
      <c r="D135" s="10" t="s">
        <v>5</v>
      </c>
      <c r="E135" s="14">
        <v>7</v>
      </c>
      <c r="F135" s="24"/>
      <c r="G135" s="1" t="s">
        <v>61</v>
      </c>
    </row>
    <row r="136" spans="1:7" x14ac:dyDescent="0.25">
      <c r="A136" s="17">
        <v>34</v>
      </c>
      <c r="B136" s="18" t="s">
        <v>44</v>
      </c>
      <c r="C136" s="19"/>
      <c r="D136" s="8" t="s">
        <v>3</v>
      </c>
      <c r="E136" s="12">
        <v>31</v>
      </c>
      <c r="F136" s="24"/>
      <c r="G136" s="1" t="s">
        <v>58</v>
      </c>
    </row>
    <row r="137" spans="1:7" x14ac:dyDescent="0.25">
      <c r="A137" s="17"/>
      <c r="B137" s="6" t="s">
        <v>6</v>
      </c>
      <c r="C137" s="5" t="str">
        <f>$H$1</f>
        <v>Dev Front-End</v>
      </c>
      <c r="D137" s="9" t="s">
        <v>10</v>
      </c>
      <c r="E137" s="13">
        <v>51</v>
      </c>
      <c r="F137" s="24"/>
      <c r="G137" s="1" t="s">
        <v>59</v>
      </c>
    </row>
    <row r="138" spans="1:7" x14ac:dyDescent="0.25">
      <c r="A138" s="17"/>
      <c r="B138" s="6" t="s">
        <v>55</v>
      </c>
      <c r="C138" s="5">
        <f>IF(E138&lt;10,1,IF(E138&lt;20,2,IF(E138&lt;30,3,IF(E138&lt;40,4,IF(E138&lt;50,5,IF(E138&lt;60,6,IF(E138&lt;70,7,IF(E138&lt;80,8,IF(E138&lt;90,9,10)))))))))</f>
        <v>2</v>
      </c>
      <c r="D138" s="9" t="s">
        <v>4</v>
      </c>
      <c r="E138" s="13">
        <v>13</v>
      </c>
      <c r="F138" s="24"/>
      <c r="G138" s="1" t="s">
        <v>60</v>
      </c>
    </row>
    <row r="139" spans="1:7" x14ac:dyDescent="0.25">
      <c r="A139" s="17"/>
      <c r="B139" s="7" t="s">
        <v>7</v>
      </c>
      <c r="C139" s="11" t="str">
        <f>IF(OR(E136=0,E137=0),"Morto",CONCATENATE(IF(E136&gt;=20,"Saudável",IF(E136&gt;=10,"Ferido","Morrendo"))," - ",IF(E137&gt;=25,"Forte",IF(E137&gt;=10,"Cansado","Enfraquecido"))))</f>
        <v>Saudável - Forte</v>
      </c>
      <c r="D139" s="10" t="s">
        <v>5</v>
      </c>
      <c r="E139" s="14">
        <v>13</v>
      </c>
      <c r="F139" s="24"/>
      <c r="G139" s="1" t="s">
        <v>61</v>
      </c>
    </row>
    <row r="140" spans="1:7" x14ac:dyDescent="0.25">
      <c r="A140" s="17">
        <v>35</v>
      </c>
      <c r="B140" s="18" t="s">
        <v>45</v>
      </c>
      <c r="C140" s="19"/>
      <c r="D140" s="8" t="s">
        <v>3</v>
      </c>
      <c r="E140" s="12">
        <v>0</v>
      </c>
      <c r="F140" s="24"/>
      <c r="G140" s="1" t="s">
        <v>58</v>
      </c>
    </row>
    <row r="141" spans="1:7" x14ac:dyDescent="0.25">
      <c r="A141" s="17"/>
      <c r="B141" s="6" t="s">
        <v>6</v>
      </c>
      <c r="C141" s="5" t="str">
        <f>$H$1</f>
        <v>Dev Front-End</v>
      </c>
      <c r="D141" s="9" t="s">
        <v>10</v>
      </c>
      <c r="E141" s="13">
        <v>0</v>
      </c>
      <c r="F141" s="24"/>
      <c r="G141" s="1" t="s">
        <v>59</v>
      </c>
    </row>
    <row r="142" spans="1:7" x14ac:dyDescent="0.25">
      <c r="A142" s="17"/>
      <c r="B142" s="6" t="s">
        <v>55</v>
      </c>
      <c r="C142" s="5">
        <f>IF(E142&lt;10,1,IF(E142&lt;20,2,IF(E142&lt;30,3,IF(E142&lt;40,4,IF(E142&lt;50,5,IF(E142&lt;60,6,IF(E142&lt;70,7,IF(E142&lt;80,8,IF(E142&lt;90,9,10)))))))))</f>
        <v>1</v>
      </c>
      <c r="D142" s="9" t="s">
        <v>4</v>
      </c>
      <c r="E142" s="13">
        <v>0</v>
      </c>
      <c r="F142" s="24"/>
      <c r="G142" s="1" t="s">
        <v>60</v>
      </c>
    </row>
    <row r="143" spans="1:7" x14ac:dyDescent="0.25">
      <c r="A143" s="17"/>
      <c r="B143" s="7" t="s">
        <v>7</v>
      </c>
      <c r="C143" s="11" t="str">
        <f>IF(OR(E140=0,E141=0),"Morto",CONCATENATE(IF(E140&gt;=20,"Saudável",IF(E140&gt;=10,"Ferido","Morrendo"))," - ",IF(E141&gt;=25,"Forte",IF(E141&gt;=10,"Cansado","Enfraquecido"))))</f>
        <v>Morto</v>
      </c>
      <c r="D143" s="10" t="s">
        <v>5</v>
      </c>
      <c r="E143" s="14">
        <v>0</v>
      </c>
      <c r="F143" s="24"/>
      <c r="G143" s="1" t="s">
        <v>61</v>
      </c>
    </row>
    <row r="144" spans="1:7" x14ac:dyDescent="0.25">
      <c r="A144" s="17">
        <v>36</v>
      </c>
      <c r="B144" s="18" t="s">
        <v>46</v>
      </c>
      <c r="C144" s="19"/>
      <c r="D144" s="8" t="s">
        <v>3</v>
      </c>
      <c r="E144" s="12">
        <v>31</v>
      </c>
      <c r="F144" s="24"/>
      <c r="G144" s="1" t="s">
        <v>58</v>
      </c>
    </row>
    <row r="145" spans="1:7" x14ac:dyDescent="0.25">
      <c r="A145" s="17"/>
      <c r="B145" s="6" t="s">
        <v>6</v>
      </c>
      <c r="C145" s="5" t="str">
        <f>$H$1</f>
        <v>Dev Front-End</v>
      </c>
      <c r="D145" s="9" t="s">
        <v>10</v>
      </c>
      <c r="E145" s="13">
        <v>51</v>
      </c>
      <c r="F145" s="24"/>
      <c r="G145" s="1" t="s">
        <v>59</v>
      </c>
    </row>
    <row r="146" spans="1:7" x14ac:dyDescent="0.25">
      <c r="A146" s="17"/>
      <c r="B146" s="6" t="s">
        <v>55</v>
      </c>
      <c r="C146" s="5">
        <f>IF(E146&lt;10,1,IF(E146&lt;20,2,IF(E146&lt;30,3,IF(E146&lt;40,4,IF(E146&lt;50,5,IF(E146&lt;60,6,IF(E146&lt;70,7,IF(E146&lt;80,8,IF(E146&lt;90,9,10)))))))))</f>
        <v>1</v>
      </c>
      <c r="D146" s="9" t="s">
        <v>4</v>
      </c>
      <c r="E146" s="13">
        <v>9</v>
      </c>
      <c r="F146" s="24"/>
      <c r="G146" s="1" t="s">
        <v>60</v>
      </c>
    </row>
    <row r="147" spans="1:7" x14ac:dyDescent="0.25">
      <c r="A147" s="17"/>
      <c r="B147" s="7" t="s">
        <v>7</v>
      </c>
      <c r="C147" s="11" t="str">
        <f>IF(OR(E144=0,E145=0),"Morto",CONCATENATE(IF(E144&gt;=20,"Saudável",IF(E144&gt;=10,"Ferido","Morrendo"))," - ",IF(E145&gt;=25,"Forte",IF(E145&gt;=10,"Cansado","Enfraquecido"))))</f>
        <v>Saudável - Forte</v>
      </c>
      <c r="D147" s="10" t="s">
        <v>5</v>
      </c>
      <c r="E147" s="14">
        <v>9</v>
      </c>
      <c r="F147" s="24"/>
      <c r="G147" s="1" t="s">
        <v>61</v>
      </c>
    </row>
    <row r="148" spans="1:7" x14ac:dyDescent="0.25">
      <c r="A148" s="17">
        <v>37</v>
      </c>
      <c r="B148" s="18" t="s">
        <v>47</v>
      </c>
      <c r="C148" s="19"/>
      <c r="D148" s="8" t="s">
        <v>3</v>
      </c>
      <c r="E148" s="12">
        <v>31</v>
      </c>
      <c r="F148" s="24"/>
      <c r="G148" s="1" t="s">
        <v>58</v>
      </c>
    </row>
    <row r="149" spans="1:7" x14ac:dyDescent="0.25">
      <c r="A149" s="17"/>
      <c r="B149" s="6" t="s">
        <v>6</v>
      </c>
      <c r="C149" s="5" t="str">
        <f>$H$1</f>
        <v>Dev Front-End</v>
      </c>
      <c r="D149" s="9" t="s">
        <v>10</v>
      </c>
      <c r="E149" s="13">
        <v>51</v>
      </c>
      <c r="F149" s="24"/>
      <c r="G149" s="1" t="s">
        <v>59</v>
      </c>
    </row>
    <row r="150" spans="1:7" x14ac:dyDescent="0.25">
      <c r="A150" s="17"/>
      <c r="B150" s="6" t="s">
        <v>55</v>
      </c>
      <c r="C150" s="5">
        <f>IF(E150&lt;10,1,IF(E150&lt;20,2,IF(E150&lt;30,3,IF(E150&lt;40,4,IF(E150&lt;50,5,IF(E150&lt;60,6,IF(E150&lt;70,7,IF(E150&lt;80,8,IF(E150&lt;90,9,10)))))))))</f>
        <v>1</v>
      </c>
      <c r="D150" s="9" t="s">
        <v>4</v>
      </c>
      <c r="E150" s="13">
        <v>9</v>
      </c>
      <c r="F150" s="24"/>
      <c r="G150" s="1" t="s">
        <v>60</v>
      </c>
    </row>
    <row r="151" spans="1:7" x14ac:dyDescent="0.25">
      <c r="A151" s="17"/>
      <c r="B151" s="7" t="s">
        <v>7</v>
      </c>
      <c r="C151" s="11" t="str">
        <f>IF(OR(E148=0,E149=0),"Morto",CONCATENATE(IF(E148&gt;=20,"Saudável",IF(E148&gt;=10,"Ferido","Morrendo"))," - ",IF(E149&gt;=25,"Forte",IF(E149&gt;=10,"Cansado","Enfraquecido"))))</f>
        <v>Saudável - Forte</v>
      </c>
      <c r="D151" s="10" t="s">
        <v>5</v>
      </c>
      <c r="E151" s="14">
        <v>9</v>
      </c>
      <c r="F151" s="24"/>
      <c r="G151" s="1" t="s">
        <v>61</v>
      </c>
    </row>
    <row r="152" spans="1:7" x14ac:dyDescent="0.25">
      <c r="A152" s="17">
        <v>38</v>
      </c>
      <c r="B152" s="18" t="s">
        <v>48</v>
      </c>
      <c r="C152" s="19"/>
      <c r="D152" s="8" t="s">
        <v>3</v>
      </c>
      <c r="E152" s="12">
        <v>31</v>
      </c>
      <c r="F152" s="24"/>
      <c r="G152" s="1" t="s">
        <v>58</v>
      </c>
    </row>
    <row r="153" spans="1:7" x14ac:dyDescent="0.25">
      <c r="A153" s="17"/>
      <c r="B153" s="6" t="s">
        <v>6</v>
      </c>
      <c r="C153" s="5" t="str">
        <f>$H$1</f>
        <v>Dev Front-End</v>
      </c>
      <c r="D153" s="9" t="s">
        <v>10</v>
      </c>
      <c r="E153" s="13">
        <v>51</v>
      </c>
      <c r="F153" s="24"/>
      <c r="G153" s="1" t="s">
        <v>59</v>
      </c>
    </row>
    <row r="154" spans="1:7" x14ac:dyDescent="0.25">
      <c r="A154" s="17"/>
      <c r="B154" s="6" t="s">
        <v>55</v>
      </c>
      <c r="C154" s="5">
        <f>IF(E154&lt;10,1,IF(E154&lt;20,2,IF(E154&lt;30,3,IF(E154&lt;40,4,IF(E154&lt;50,5,IF(E154&lt;60,6,IF(E154&lt;70,7,IF(E154&lt;80,8,IF(E154&lt;90,9,10)))))))))</f>
        <v>1</v>
      </c>
      <c r="D154" s="9" t="s">
        <v>4</v>
      </c>
      <c r="E154" s="13">
        <v>4</v>
      </c>
      <c r="F154" s="24"/>
      <c r="G154" s="1" t="s">
        <v>60</v>
      </c>
    </row>
    <row r="155" spans="1:7" x14ac:dyDescent="0.25">
      <c r="A155" s="17"/>
      <c r="B155" s="7" t="s">
        <v>7</v>
      </c>
      <c r="C155" s="11" t="str">
        <f>IF(OR(E152=0,E153=0),"Morto",CONCATENATE(IF(E152&gt;=20,"Saudável",IF(E152&gt;=10,"Ferido","Morrendo"))," - ",IF(E153&gt;=25,"Forte",IF(E153&gt;=10,"Cansado","Enfraquecido"))))</f>
        <v>Saudável - Forte</v>
      </c>
      <c r="D155" s="10" t="s">
        <v>5</v>
      </c>
      <c r="E155" s="14">
        <v>4</v>
      </c>
      <c r="F155" s="24"/>
      <c r="G155" s="1" t="s">
        <v>61</v>
      </c>
    </row>
    <row r="156" spans="1:7" x14ac:dyDescent="0.25">
      <c r="A156" s="17">
        <v>39</v>
      </c>
      <c r="B156" s="18" t="s">
        <v>49</v>
      </c>
      <c r="C156" s="19"/>
      <c r="D156" s="8" t="s">
        <v>3</v>
      </c>
      <c r="E156" s="12">
        <v>31</v>
      </c>
      <c r="F156" s="24"/>
      <c r="G156" s="1" t="s">
        <v>58</v>
      </c>
    </row>
    <row r="157" spans="1:7" x14ac:dyDescent="0.25">
      <c r="A157" s="17"/>
      <c r="B157" s="6" t="s">
        <v>6</v>
      </c>
      <c r="C157" s="5" t="str">
        <f>$H$1</f>
        <v>Dev Front-End</v>
      </c>
      <c r="D157" s="9" t="s">
        <v>10</v>
      </c>
      <c r="E157" s="13">
        <v>45</v>
      </c>
      <c r="F157" s="24"/>
      <c r="G157" s="1" t="s">
        <v>59</v>
      </c>
    </row>
    <row r="158" spans="1:7" x14ac:dyDescent="0.25">
      <c r="A158" s="17"/>
      <c r="B158" s="6" t="s">
        <v>55</v>
      </c>
      <c r="C158" s="5">
        <f>IF(E158&lt;10,1,IF(E158&lt;20,2,IF(E158&lt;30,3,IF(E158&lt;40,4,IF(E158&lt;50,5,IF(E158&lt;60,6,IF(E158&lt;70,7,IF(E158&lt;80,8,IF(E158&lt;90,9,10)))))))))</f>
        <v>1</v>
      </c>
      <c r="D158" s="9" t="s">
        <v>4</v>
      </c>
      <c r="E158" s="13">
        <v>3</v>
      </c>
      <c r="F158" s="24"/>
      <c r="G158" s="1" t="s">
        <v>60</v>
      </c>
    </row>
    <row r="159" spans="1:7" x14ac:dyDescent="0.25">
      <c r="A159" s="17"/>
      <c r="B159" s="7" t="s">
        <v>7</v>
      </c>
      <c r="C159" s="11" t="str">
        <f>IF(OR(E156=0,E157=0),"Morto",CONCATENATE(IF(E156&gt;=20,"Saudável",IF(E156&gt;=10,"Ferido","Morrendo"))," - ",IF(E157&gt;=25,"Forte",IF(E157&gt;=10,"Cansado","Enfraquecido"))))</f>
        <v>Saudável - Forte</v>
      </c>
      <c r="D159" s="10" t="s">
        <v>5</v>
      </c>
      <c r="E159" s="14">
        <v>3</v>
      </c>
      <c r="F159" s="24"/>
      <c r="G159" s="1" t="s">
        <v>61</v>
      </c>
    </row>
    <row r="160" spans="1:7" x14ac:dyDescent="0.25">
      <c r="A160" s="17">
        <v>40</v>
      </c>
      <c r="B160" s="18" t="s">
        <v>50</v>
      </c>
      <c r="C160" s="19"/>
      <c r="D160" s="8" t="s">
        <v>3</v>
      </c>
      <c r="E160" s="12">
        <v>31</v>
      </c>
      <c r="F160" s="24"/>
      <c r="G160" s="1" t="s">
        <v>58</v>
      </c>
    </row>
    <row r="161" spans="1:7" x14ac:dyDescent="0.25">
      <c r="A161" s="17"/>
      <c r="B161" s="6" t="s">
        <v>6</v>
      </c>
      <c r="C161" s="5" t="str">
        <f>$H$1</f>
        <v>Dev Front-End</v>
      </c>
      <c r="D161" s="9" t="s">
        <v>10</v>
      </c>
      <c r="E161" s="13">
        <v>51</v>
      </c>
      <c r="F161" s="24"/>
      <c r="G161" s="1" t="s">
        <v>59</v>
      </c>
    </row>
    <row r="162" spans="1:7" x14ac:dyDescent="0.25">
      <c r="A162" s="17"/>
      <c r="B162" s="6" t="s">
        <v>55</v>
      </c>
      <c r="C162" s="5">
        <f>IF(E162&lt;10,1,IF(E162&lt;20,2,IF(E162&lt;30,3,IF(E162&lt;40,4,IF(E162&lt;50,5,IF(E162&lt;60,6,IF(E162&lt;70,7,IF(E162&lt;80,8,IF(E162&lt;90,9,10)))))))))</f>
        <v>1</v>
      </c>
      <c r="D162" s="9" t="s">
        <v>4</v>
      </c>
      <c r="E162" s="13">
        <v>1</v>
      </c>
      <c r="F162" s="24"/>
      <c r="G162" s="1" t="s">
        <v>60</v>
      </c>
    </row>
    <row r="163" spans="1:7" x14ac:dyDescent="0.25">
      <c r="A163" s="17"/>
      <c r="B163" s="7" t="s">
        <v>7</v>
      </c>
      <c r="C163" s="11" t="str">
        <f>IF(OR(E160=0,E161=0),"Morto",CONCATENATE(IF(E160&gt;=20,"Saudável",IF(E160&gt;=10,"Ferido","Morrendo"))," - ",IF(E161&gt;=25,"Forte",IF(E161&gt;=10,"Cansado","Enfraquecido"))))</f>
        <v>Saudável - Forte</v>
      </c>
      <c r="D163" s="10" t="s">
        <v>5</v>
      </c>
      <c r="E163" s="14">
        <v>1</v>
      </c>
      <c r="F163" s="24"/>
      <c r="G163" s="1" t="s">
        <v>61</v>
      </c>
    </row>
    <row r="164" spans="1:7" x14ac:dyDescent="0.25">
      <c r="A164" s="17">
        <v>41</v>
      </c>
      <c r="B164" s="18" t="s">
        <v>51</v>
      </c>
      <c r="C164" s="19"/>
      <c r="D164" s="8" t="s">
        <v>3</v>
      </c>
      <c r="E164" s="12">
        <v>31</v>
      </c>
      <c r="F164" s="24"/>
      <c r="G164" s="1" t="s">
        <v>58</v>
      </c>
    </row>
    <row r="165" spans="1:7" x14ac:dyDescent="0.25">
      <c r="A165" s="17"/>
      <c r="B165" s="6" t="s">
        <v>6</v>
      </c>
      <c r="C165" s="5" t="str">
        <f>$H$1</f>
        <v>Dev Front-End</v>
      </c>
      <c r="D165" s="9" t="s">
        <v>10</v>
      </c>
      <c r="E165" s="13">
        <v>48</v>
      </c>
      <c r="F165" s="24"/>
      <c r="G165" s="1" t="s">
        <v>59</v>
      </c>
    </row>
    <row r="166" spans="1:7" x14ac:dyDescent="0.25">
      <c r="A166" s="17"/>
      <c r="B166" s="6" t="s">
        <v>55</v>
      </c>
      <c r="C166" s="5">
        <f>IF(E166&lt;10,1,IF(E166&lt;20,2,IF(E166&lt;30,3,IF(E166&lt;40,4,IF(E166&lt;50,5,IF(E166&lt;60,6,IF(E166&lt;70,7,IF(E166&lt;80,8,IF(E166&lt;90,9,10)))))))))</f>
        <v>1</v>
      </c>
      <c r="D166" s="9" t="s">
        <v>4</v>
      </c>
      <c r="E166" s="13">
        <v>5</v>
      </c>
      <c r="F166" s="24"/>
      <c r="G166" s="1" t="s">
        <v>60</v>
      </c>
    </row>
    <row r="167" spans="1:7" x14ac:dyDescent="0.25">
      <c r="A167" s="17"/>
      <c r="B167" s="7" t="s">
        <v>7</v>
      </c>
      <c r="C167" s="11" t="str">
        <f>IF(OR(E164=0,E165=0),"Morto",CONCATENATE(IF(E164&gt;=20,"Saudável",IF(E164&gt;=10,"Ferido","Morrendo"))," - ",IF(E165&gt;=25,"Forte",IF(E165&gt;=10,"Cansado","Enfraquecido"))))</f>
        <v>Saudável - Forte</v>
      </c>
      <c r="D167" s="10" t="s">
        <v>5</v>
      </c>
      <c r="E167" s="14">
        <v>5</v>
      </c>
      <c r="F167" s="24"/>
      <c r="G167" s="1" t="s">
        <v>61</v>
      </c>
    </row>
    <row r="168" spans="1:7" x14ac:dyDescent="0.25">
      <c r="A168" s="17">
        <v>42</v>
      </c>
      <c r="B168" s="18" t="s">
        <v>52</v>
      </c>
      <c r="C168" s="19"/>
      <c r="D168" s="8" t="s">
        <v>3</v>
      </c>
      <c r="E168" s="12">
        <v>31</v>
      </c>
      <c r="F168" s="24"/>
      <c r="G168" s="1" t="s">
        <v>58</v>
      </c>
    </row>
    <row r="169" spans="1:7" x14ac:dyDescent="0.25">
      <c r="A169" s="17"/>
      <c r="B169" s="6" t="s">
        <v>6</v>
      </c>
      <c r="C169" s="5" t="str">
        <f>$H$1</f>
        <v>Dev Front-End</v>
      </c>
      <c r="D169" s="9" t="s">
        <v>10</v>
      </c>
      <c r="E169" s="13">
        <v>42</v>
      </c>
      <c r="F169" s="24"/>
      <c r="G169" s="1" t="s">
        <v>59</v>
      </c>
    </row>
    <row r="170" spans="1:7" x14ac:dyDescent="0.25">
      <c r="A170" s="17"/>
      <c r="B170" s="6" t="s">
        <v>55</v>
      </c>
      <c r="C170" s="5">
        <f>IF(E170&lt;10,1,IF(E170&lt;20,2,IF(E170&lt;30,3,IF(E170&lt;40,4,IF(E170&lt;50,5,IF(E170&lt;60,6,IF(E170&lt;70,7,IF(E170&lt;80,8,IF(E170&lt;90,9,10)))))))))</f>
        <v>1</v>
      </c>
      <c r="D170" s="9" t="s">
        <v>4</v>
      </c>
      <c r="E170" s="13">
        <v>4</v>
      </c>
      <c r="F170" s="24"/>
      <c r="G170" s="1" t="s">
        <v>60</v>
      </c>
    </row>
    <row r="171" spans="1:7" x14ac:dyDescent="0.25">
      <c r="A171" s="17"/>
      <c r="B171" s="7" t="s">
        <v>7</v>
      </c>
      <c r="C171" s="11" t="str">
        <f>IF(OR(E168=0,E169=0),"Morto",CONCATENATE(IF(E168&gt;=20,"Saudável",IF(E168&gt;=10,"Ferido","Morrendo"))," - ",IF(E169&gt;=25,"Forte",IF(E169&gt;=10,"Cansado","Enfraquecido"))))</f>
        <v>Saudável - Forte</v>
      </c>
      <c r="D171" s="10" t="s">
        <v>5</v>
      </c>
      <c r="E171" s="14">
        <v>4</v>
      </c>
      <c r="F171" s="24"/>
      <c r="G171" s="1" t="s">
        <v>61</v>
      </c>
    </row>
    <row r="172" spans="1:7" x14ac:dyDescent="0.25">
      <c r="A172" s="17">
        <v>43</v>
      </c>
      <c r="B172" s="18" t="s">
        <v>53</v>
      </c>
      <c r="C172" s="19"/>
      <c r="D172" s="8" t="s">
        <v>3</v>
      </c>
      <c r="E172" s="12">
        <v>31</v>
      </c>
      <c r="F172" s="24"/>
      <c r="G172" s="1" t="s">
        <v>58</v>
      </c>
    </row>
    <row r="173" spans="1:7" x14ac:dyDescent="0.25">
      <c r="A173" s="17"/>
      <c r="B173" s="6" t="s">
        <v>6</v>
      </c>
      <c r="C173" s="5" t="str">
        <f>$H$1</f>
        <v>Dev Front-End</v>
      </c>
      <c r="D173" s="9" t="s">
        <v>10</v>
      </c>
      <c r="E173" s="13">
        <v>51</v>
      </c>
      <c r="F173" s="24"/>
      <c r="G173" s="1" t="s">
        <v>59</v>
      </c>
    </row>
    <row r="174" spans="1:7" x14ac:dyDescent="0.25">
      <c r="A174" s="17"/>
      <c r="B174" s="6" t="s">
        <v>55</v>
      </c>
      <c r="C174" s="5">
        <f>IF(E174&lt;10,1,IF(E174&lt;20,2,IF(E174&lt;30,3,IF(E174&lt;40,4,IF(E174&lt;50,5,IF(E174&lt;60,6,IF(E174&lt;70,7,IF(E174&lt;80,8,IF(E174&lt;90,9,10)))))))))</f>
        <v>1</v>
      </c>
      <c r="D174" s="9" t="s">
        <v>4</v>
      </c>
      <c r="E174" s="13">
        <v>3</v>
      </c>
      <c r="F174" s="24"/>
      <c r="G174" s="1" t="s">
        <v>60</v>
      </c>
    </row>
    <row r="175" spans="1:7" x14ac:dyDescent="0.25">
      <c r="A175" s="17"/>
      <c r="B175" s="7" t="s">
        <v>7</v>
      </c>
      <c r="C175" s="11" t="str">
        <f>IF(OR(E172=0,E173=0),"Morto",CONCATENATE(IF(E172&gt;=20,"Saudável",IF(E172&gt;=10,"Ferido","Morrendo"))," - ",IF(E173&gt;=25,"Forte",IF(E173&gt;=10,"Cansado","Enfraquecido"))))</f>
        <v>Saudável - Forte</v>
      </c>
      <c r="D175" s="10" t="s">
        <v>5</v>
      </c>
      <c r="E175" s="14">
        <v>3</v>
      </c>
      <c r="F175" s="24"/>
      <c r="G175" s="1" t="s">
        <v>61</v>
      </c>
    </row>
    <row r="176" spans="1:7" x14ac:dyDescent="0.25">
      <c r="A176" s="17">
        <v>44</v>
      </c>
      <c r="B176" s="18" t="s">
        <v>56</v>
      </c>
      <c r="C176" s="19"/>
      <c r="D176" s="8" t="s">
        <v>3</v>
      </c>
      <c r="E176" s="12">
        <v>31</v>
      </c>
      <c r="F176" s="24"/>
      <c r="G176" s="1" t="s">
        <v>58</v>
      </c>
    </row>
    <row r="177" spans="1:7" x14ac:dyDescent="0.25">
      <c r="A177" s="17"/>
      <c r="B177" s="6" t="s">
        <v>6</v>
      </c>
      <c r="C177" s="5" t="str">
        <f>$H$1</f>
        <v>Dev Front-End</v>
      </c>
      <c r="D177" s="9" t="s">
        <v>10</v>
      </c>
      <c r="E177" s="13">
        <v>51</v>
      </c>
      <c r="F177" s="24"/>
      <c r="G177" s="1" t="s">
        <v>59</v>
      </c>
    </row>
    <row r="178" spans="1:7" x14ac:dyDescent="0.25">
      <c r="A178" s="17"/>
      <c r="B178" s="6" t="s">
        <v>55</v>
      </c>
      <c r="C178" s="5">
        <f>IF(E178&lt;10,1,IF(E178&lt;20,2,IF(E178&lt;30,3,IF(E178&lt;40,4,IF(E178&lt;50,5,IF(E178&lt;60,6,IF(E178&lt;70,7,IF(E178&lt;80,8,IF(E178&lt;90,9,10)))))))))</f>
        <v>1</v>
      </c>
      <c r="D178" s="9" t="s">
        <v>4</v>
      </c>
      <c r="E178" s="13">
        <v>5</v>
      </c>
      <c r="F178" s="24"/>
      <c r="G178" s="1" t="s">
        <v>60</v>
      </c>
    </row>
    <row r="179" spans="1:7" x14ac:dyDescent="0.25">
      <c r="A179" s="17"/>
      <c r="B179" s="7" t="s">
        <v>7</v>
      </c>
      <c r="C179" s="11" t="str">
        <f>IF(OR(E176=0,E177=0),"Morto",CONCATENATE(IF(E176&gt;=20,"Saudável",IF(E176&gt;=10,"Ferido","Morrendo"))," - ",IF(E177&gt;=25,"Forte",IF(E177&gt;=10,"Cansado","Enfraquecido"))))</f>
        <v>Saudável - Forte</v>
      </c>
      <c r="D179" s="10" t="s">
        <v>5</v>
      </c>
      <c r="E179" s="14">
        <v>5</v>
      </c>
      <c r="F179" s="24"/>
      <c r="G179" s="1" t="s">
        <v>61</v>
      </c>
    </row>
    <row r="180" spans="1:7" x14ac:dyDescent="0.25">
      <c r="A180" s="17">
        <v>45</v>
      </c>
      <c r="B180" s="18" t="s">
        <v>57</v>
      </c>
      <c r="C180" s="19"/>
      <c r="D180" s="8" t="s">
        <v>3</v>
      </c>
      <c r="E180" s="12">
        <v>31</v>
      </c>
      <c r="F180" s="24"/>
      <c r="G180" s="1" t="s">
        <v>58</v>
      </c>
    </row>
    <row r="181" spans="1:7" x14ac:dyDescent="0.25">
      <c r="A181" s="17"/>
      <c r="B181" s="6" t="s">
        <v>6</v>
      </c>
      <c r="C181" s="5" t="str">
        <f>$H$1</f>
        <v>Dev Front-End</v>
      </c>
      <c r="D181" s="9" t="s">
        <v>10</v>
      </c>
      <c r="E181" s="13">
        <v>42</v>
      </c>
      <c r="F181" s="24"/>
      <c r="G181" s="1" t="s">
        <v>59</v>
      </c>
    </row>
    <row r="182" spans="1:7" x14ac:dyDescent="0.25">
      <c r="A182" s="17"/>
      <c r="B182" s="6" t="s">
        <v>55</v>
      </c>
      <c r="C182" s="5">
        <f>IF(E182&lt;10,1,IF(E182&lt;20,2,IF(E182&lt;30,3,IF(E182&lt;40,4,IF(E182&lt;50,5,IF(E182&lt;60,6,IF(E182&lt;70,7,IF(E182&lt;80,8,IF(E182&lt;90,9,10)))))))))</f>
        <v>1</v>
      </c>
      <c r="D182" s="9" t="s">
        <v>4</v>
      </c>
      <c r="E182" s="13">
        <v>2</v>
      </c>
      <c r="F182" s="24"/>
      <c r="G182" s="1" t="s">
        <v>60</v>
      </c>
    </row>
    <row r="183" spans="1:7" x14ac:dyDescent="0.25">
      <c r="A183" s="17"/>
      <c r="B183" s="7" t="s">
        <v>7</v>
      </c>
      <c r="C183" s="11" t="str">
        <f>IF(OR(E180=0,E181=0),"Morto",CONCATENATE(IF(E180&gt;=20,"Saudável",IF(E180&gt;=10,"Ferido","Morrendo"))," - ",IF(E181&gt;=25,"Forte",IF(E181&gt;=10,"Cansado","Enfraquecido"))))</f>
        <v>Saudável - Forte</v>
      </c>
      <c r="D183" s="10" t="s">
        <v>5</v>
      </c>
      <c r="E183" s="14">
        <v>2</v>
      </c>
      <c r="F183" s="24"/>
      <c r="G183" s="1" t="s">
        <v>61</v>
      </c>
    </row>
    <row r="184" spans="1:7" x14ac:dyDescent="0.25">
      <c r="A184" s="17">
        <v>46</v>
      </c>
      <c r="B184" s="18" t="s">
        <v>54</v>
      </c>
      <c r="C184" s="19"/>
      <c r="D184" s="8" t="s">
        <v>3</v>
      </c>
      <c r="E184" s="12">
        <v>31</v>
      </c>
      <c r="F184" s="24"/>
      <c r="G184" s="1" t="s">
        <v>58</v>
      </c>
    </row>
    <row r="185" spans="1:7" x14ac:dyDescent="0.25">
      <c r="A185" s="17"/>
      <c r="B185" s="6" t="s">
        <v>6</v>
      </c>
      <c r="C185" s="5" t="str">
        <f>$H$1</f>
        <v>Dev Front-End</v>
      </c>
      <c r="D185" s="9" t="s">
        <v>10</v>
      </c>
      <c r="E185" s="13">
        <v>51</v>
      </c>
      <c r="F185" s="24"/>
      <c r="G185" s="1" t="s">
        <v>59</v>
      </c>
    </row>
    <row r="186" spans="1:7" x14ac:dyDescent="0.25">
      <c r="A186" s="17"/>
      <c r="B186" s="6" t="s">
        <v>55</v>
      </c>
      <c r="C186" s="5">
        <f>IF(E186&lt;10,1,IF(E186&lt;20,2,IF(E186&lt;30,3,IF(E186&lt;40,4,IF(E186&lt;50,5,IF(E186&lt;60,6,IF(E186&lt;70,7,IF(E186&lt;80,8,IF(E186&lt;90,9,10)))))))))</f>
        <v>2</v>
      </c>
      <c r="D186" s="9" t="s">
        <v>4</v>
      </c>
      <c r="E186" s="13">
        <v>13</v>
      </c>
      <c r="F186" s="24"/>
      <c r="G186" s="1" t="s">
        <v>60</v>
      </c>
    </row>
    <row r="187" spans="1:7" x14ac:dyDescent="0.25">
      <c r="A187" s="17"/>
      <c r="B187" s="7" t="s">
        <v>7</v>
      </c>
      <c r="C187" s="11" t="str">
        <f>IF(OR(E184=0,E185=0),"Morto",CONCATENATE(IF(E184&gt;=20,"Saudável",IF(E184&gt;=10,"Ferido","Morrendo"))," - ",IF(E185&gt;=25,"Forte",IF(E185&gt;=10,"Cansado","Enfraquecido"))))</f>
        <v>Saudável - Forte</v>
      </c>
      <c r="D187" s="10" t="s">
        <v>5</v>
      </c>
      <c r="E187" s="14">
        <v>13</v>
      </c>
      <c r="F187" s="24"/>
      <c r="G187" s="1" t="s">
        <v>61</v>
      </c>
    </row>
  </sheetData>
  <sheetProtection insertColumns="0" insertRows="0" selectLockedCells="1"/>
  <mergeCells count="96">
    <mergeCell ref="H1:I1"/>
    <mergeCell ref="B180:C180"/>
    <mergeCell ref="A180:A183"/>
    <mergeCell ref="B184:C184"/>
    <mergeCell ref="A184:A187"/>
    <mergeCell ref="B128:C128"/>
    <mergeCell ref="B148:C148"/>
    <mergeCell ref="A132:A135"/>
    <mergeCell ref="A136:A139"/>
    <mergeCell ref="A140:A143"/>
    <mergeCell ref="A144:A147"/>
    <mergeCell ref="A148:A151"/>
    <mergeCell ref="B132:C132"/>
    <mergeCell ref="B136:C136"/>
    <mergeCell ref="B140:C140"/>
    <mergeCell ref="B144:C144"/>
    <mergeCell ref="B176:C176"/>
    <mergeCell ref="B116:C116"/>
    <mergeCell ref="B120:C120"/>
    <mergeCell ref="B84:C84"/>
    <mergeCell ref="B88:C88"/>
    <mergeCell ref="B92:C92"/>
    <mergeCell ref="B96:C96"/>
    <mergeCell ref="B100:C100"/>
    <mergeCell ref="B124:C124"/>
    <mergeCell ref="B80:C80"/>
    <mergeCell ref="B36:C36"/>
    <mergeCell ref="B40:C40"/>
    <mergeCell ref="B44:C44"/>
    <mergeCell ref="B48:C48"/>
    <mergeCell ref="B52:C52"/>
    <mergeCell ref="B56:C56"/>
    <mergeCell ref="B60:C60"/>
    <mergeCell ref="B64:C64"/>
    <mergeCell ref="B68:C68"/>
    <mergeCell ref="B72:C72"/>
    <mergeCell ref="B76:C76"/>
    <mergeCell ref="B104:C104"/>
    <mergeCell ref="B108:C108"/>
    <mergeCell ref="B112:C112"/>
    <mergeCell ref="A124:A127"/>
    <mergeCell ref="A128:A131"/>
    <mergeCell ref="A1:E1"/>
    <mergeCell ref="B8:C8"/>
    <mergeCell ref="B12:C12"/>
    <mergeCell ref="B16:C16"/>
    <mergeCell ref="B20:C20"/>
    <mergeCell ref="B24:C24"/>
    <mergeCell ref="B28:C28"/>
    <mergeCell ref="B32:C32"/>
    <mergeCell ref="A100:A103"/>
    <mergeCell ref="A104:A107"/>
    <mergeCell ref="A108:A111"/>
    <mergeCell ref="A112:A115"/>
    <mergeCell ref="A116:A119"/>
    <mergeCell ref="A120:A123"/>
    <mergeCell ref="A96:A99"/>
    <mergeCell ref="A52:A55"/>
    <mergeCell ref="A56:A59"/>
    <mergeCell ref="A60:A63"/>
    <mergeCell ref="A64:A67"/>
    <mergeCell ref="A68:A71"/>
    <mergeCell ref="A72:A75"/>
    <mergeCell ref="A76:A79"/>
    <mergeCell ref="A80:A83"/>
    <mergeCell ref="A84:A87"/>
    <mergeCell ref="A88:A91"/>
    <mergeCell ref="A92:A95"/>
    <mergeCell ref="A3:A6"/>
    <mergeCell ref="D2:E2"/>
    <mergeCell ref="B2:C2"/>
    <mergeCell ref="B3:C3"/>
    <mergeCell ref="A48:A51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7"/>
    <mergeCell ref="A176:A179"/>
    <mergeCell ref="B172:C172"/>
    <mergeCell ref="A152:A155"/>
    <mergeCell ref="A156:A159"/>
    <mergeCell ref="A160:A163"/>
    <mergeCell ref="A164:A167"/>
    <mergeCell ref="A168:A171"/>
    <mergeCell ref="A172:A175"/>
    <mergeCell ref="B152:C152"/>
    <mergeCell ref="B156:C156"/>
    <mergeCell ref="B160:C160"/>
    <mergeCell ref="B164:C164"/>
    <mergeCell ref="B168:C168"/>
  </mergeCells>
  <phoneticPr fontId="4" type="noConversion"/>
  <conditionalFormatting sqref="E3:F3">
    <cfRule type="dataBar" priority="187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{AD96F288-882B-43F0-B13A-1634B9DCBB3A}</x14:id>
        </ext>
      </extLst>
    </cfRule>
  </conditionalFormatting>
  <conditionalFormatting sqref="E4:F4">
    <cfRule type="dataBar" priority="187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{CE9C937E-F76D-46D1-9BD2-1478A6B588EF}</x14:id>
        </ext>
      </extLst>
    </cfRule>
  </conditionalFormatting>
  <conditionalFormatting sqref="E5:F5">
    <cfRule type="dataBar" priority="187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{D7458F7D-37B1-45C5-8A0F-F3906C35E5D1}</x14:id>
        </ext>
      </extLst>
    </cfRule>
  </conditionalFormatting>
  <conditionalFormatting sqref="E6:F7">
    <cfRule type="dataBar" priority="187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{CA6D32A4-3CE7-4D96-B136-1FD03E8ED8B4}</x14:id>
        </ext>
      </extLst>
    </cfRule>
  </conditionalFormatting>
  <conditionalFormatting sqref="E8:F8">
    <cfRule type="dataBar" priority="19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{62A81DCC-6FBA-46CA-8331-B3D34475D487}</x14:id>
        </ext>
      </extLst>
    </cfRule>
  </conditionalFormatting>
  <conditionalFormatting sqref="E9:F9">
    <cfRule type="dataBar" priority="19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{9143F07B-88D8-42DA-990B-4F781ADE3AB6}</x14:id>
        </ext>
      </extLst>
    </cfRule>
  </conditionalFormatting>
  <conditionalFormatting sqref="E10:F10">
    <cfRule type="dataBar" priority="19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{C6952665-2339-4D1B-97EA-BED249CC8033}</x14:id>
        </ext>
      </extLst>
    </cfRule>
  </conditionalFormatting>
  <conditionalFormatting sqref="E11:F11">
    <cfRule type="dataBar" priority="18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{B43730CF-3754-43EC-981F-0B7DE098BA13}</x14:id>
        </ext>
      </extLst>
    </cfRule>
  </conditionalFormatting>
  <conditionalFormatting sqref="E12:F12">
    <cfRule type="dataBar" priority="18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{45FC7247-EC25-42DD-B1D3-9992AAFD10BE}</x14:id>
        </ext>
      </extLst>
    </cfRule>
  </conditionalFormatting>
  <conditionalFormatting sqref="E13:F13">
    <cfRule type="dataBar" priority="18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{3D8FB056-7D6A-462D-8D5E-0A918F5090C6}</x14:id>
        </ext>
      </extLst>
    </cfRule>
  </conditionalFormatting>
  <conditionalFormatting sqref="E14:F14">
    <cfRule type="dataBar" priority="18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{C26C7D51-755D-47B0-83C9-FC854C9424E5}</x14:id>
        </ext>
      </extLst>
    </cfRule>
  </conditionalFormatting>
  <conditionalFormatting sqref="E15:F15">
    <cfRule type="dataBar" priority="18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{633DF320-06ED-4862-8B07-E8C7B05FE02F}</x14:id>
        </ext>
      </extLst>
    </cfRule>
  </conditionalFormatting>
  <conditionalFormatting sqref="E16:F16">
    <cfRule type="dataBar" priority="18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{BA746812-EC3D-410E-8825-CE4DB09A3C3B}</x14:id>
        </ext>
      </extLst>
    </cfRule>
  </conditionalFormatting>
  <conditionalFormatting sqref="E17:F17">
    <cfRule type="dataBar" priority="18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{4C7739FB-3745-4851-AE1E-B70757E4416A}</x14:id>
        </ext>
      </extLst>
    </cfRule>
  </conditionalFormatting>
  <conditionalFormatting sqref="E18:F18">
    <cfRule type="dataBar" priority="18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{F2B33E18-9564-43FA-8721-57FC75791CE6}</x14:id>
        </ext>
      </extLst>
    </cfRule>
  </conditionalFormatting>
  <conditionalFormatting sqref="E19:F19">
    <cfRule type="dataBar" priority="18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{F01D1A8A-953F-4273-BA4A-2F4747B991A5}</x14:id>
        </ext>
      </extLst>
    </cfRule>
  </conditionalFormatting>
  <conditionalFormatting sqref="E20:F20">
    <cfRule type="dataBar" priority="18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{5DECBCBF-E9C0-441A-AB1C-26ECBC181890}</x14:id>
        </ext>
      </extLst>
    </cfRule>
  </conditionalFormatting>
  <conditionalFormatting sqref="E21:F21">
    <cfRule type="dataBar" priority="17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{2C6044CF-E514-44A0-8595-2EF425F99720}</x14:id>
        </ext>
      </extLst>
    </cfRule>
  </conditionalFormatting>
  <conditionalFormatting sqref="E22:F22">
    <cfRule type="dataBar" priority="17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{758C5FF5-51DD-4686-A0A9-78B88D34A8B2}</x14:id>
        </ext>
      </extLst>
    </cfRule>
  </conditionalFormatting>
  <conditionalFormatting sqref="E23:F23">
    <cfRule type="dataBar" priority="17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{DBF3D5E9-CCF1-4E53-9892-349FFF12A6B5}</x14:id>
        </ext>
      </extLst>
    </cfRule>
  </conditionalFormatting>
  <conditionalFormatting sqref="E24:F24">
    <cfRule type="dataBar" priority="17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{D9AB3F9A-AD93-4CE8-B55C-6E6105322E4F}</x14:id>
        </ext>
      </extLst>
    </cfRule>
  </conditionalFormatting>
  <conditionalFormatting sqref="E25:F25">
    <cfRule type="dataBar" priority="17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{DD6912BA-9EE6-4F02-8DE4-255987448ADC}</x14:id>
        </ext>
      </extLst>
    </cfRule>
  </conditionalFormatting>
  <conditionalFormatting sqref="E26:F26">
    <cfRule type="dataBar" priority="17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{2CE68BD1-27C3-4AA8-89B0-ED272DBC9E02}</x14:id>
        </ext>
      </extLst>
    </cfRule>
  </conditionalFormatting>
  <conditionalFormatting sqref="E27:F27">
    <cfRule type="dataBar" priority="17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{E15C8F95-6047-4C07-A2F6-3431883B1583}</x14:id>
        </ext>
      </extLst>
    </cfRule>
  </conditionalFormatting>
  <conditionalFormatting sqref="E28:F28">
    <cfRule type="dataBar" priority="17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{82434C77-59B3-48AC-9E77-FCE7372EADF1}</x14:id>
        </ext>
      </extLst>
    </cfRule>
  </conditionalFormatting>
  <conditionalFormatting sqref="E29:F29">
    <cfRule type="dataBar" priority="17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{9E54B5AA-27CA-4161-931B-33D1C13B9992}</x14:id>
        </ext>
      </extLst>
    </cfRule>
  </conditionalFormatting>
  <conditionalFormatting sqref="E30:F30">
    <cfRule type="dataBar" priority="17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{D1462D22-D556-4C13-A3C8-D78C992CF95E}</x14:id>
        </ext>
      </extLst>
    </cfRule>
  </conditionalFormatting>
  <conditionalFormatting sqref="E31:F31">
    <cfRule type="dataBar" priority="16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{A127E3CE-2A28-45DC-95DE-11CE3502B604}</x14:id>
        </ext>
      </extLst>
    </cfRule>
  </conditionalFormatting>
  <conditionalFormatting sqref="E32:F32">
    <cfRule type="dataBar" priority="16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{6C294BF5-5EE6-4585-9BD2-18F09B509847}</x14:id>
        </ext>
      </extLst>
    </cfRule>
  </conditionalFormatting>
  <conditionalFormatting sqref="E33:F33">
    <cfRule type="dataBar" priority="16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{FF129B6C-96A4-4FD6-9251-6EB40EABC9A9}</x14:id>
        </ext>
      </extLst>
    </cfRule>
  </conditionalFormatting>
  <conditionalFormatting sqref="E34:F34">
    <cfRule type="dataBar" priority="16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{5738DED1-00A5-4961-903C-4661D5836D40}</x14:id>
        </ext>
      </extLst>
    </cfRule>
  </conditionalFormatting>
  <conditionalFormatting sqref="E35:F35">
    <cfRule type="dataBar" priority="16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{AD7CD87B-4169-4A8B-9B41-1F45133FFBFE}</x14:id>
        </ext>
      </extLst>
    </cfRule>
  </conditionalFormatting>
  <conditionalFormatting sqref="E36:F36">
    <cfRule type="dataBar" priority="16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{CED760A5-6E83-4DC7-9D2F-2E8D38D2F2C6}</x14:id>
        </ext>
      </extLst>
    </cfRule>
  </conditionalFormatting>
  <conditionalFormatting sqref="E37:F37">
    <cfRule type="dataBar" priority="16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{FEF3EDF6-2A7A-4096-9CD5-EF82EC8CE440}</x14:id>
        </ext>
      </extLst>
    </cfRule>
  </conditionalFormatting>
  <conditionalFormatting sqref="E38:F38">
    <cfRule type="dataBar" priority="16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{196B56E9-ACC1-4B61-91D4-E850527D9F27}</x14:id>
        </ext>
      </extLst>
    </cfRule>
  </conditionalFormatting>
  <conditionalFormatting sqref="E39:F39">
    <cfRule type="dataBar" priority="16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{1B95E15E-6AAB-4206-A1DE-A7F71C4FC13B}</x14:id>
        </ext>
      </extLst>
    </cfRule>
  </conditionalFormatting>
  <conditionalFormatting sqref="E40:F40">
    <cfRule type="dataBar" priority="16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{866EEE53-F9FB-45F4-857F-88923CE5E7CF}</x14:id>
        </ext>
      </extLst>
    </cfRule>
  </conditionalFormatting>
  <conditionalFormatting sqref="E41:F41">
    <cfRule type="dataBar" priority="15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{BFEF5601-E0B2-4397-B8B0-A1031DAC9F69}</x14:id>
        </ext>
      </extLst>
    </cfRule>
  </conditionalFormatting>
  <conditionalFormatting sqref="E42:F42">
    <cfRule type="dataBar" priority="15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{E7B17161-8DDD-4F8F-94D7-D930804B9263}</x14:id>
        </ext>
      </extLst>
    </cfRule>
  </conditionalFormatting>
  <conditionalFormatting sqref="E43:F43">
    <cfRule type="dataBar" priority="15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{FED89CEA-3361-486B-A567-A7908D530448}</x14:id>
        </ext>
      </extLst>
    </cfRule>
  </conditionalFormatting>
  <conditionalFormatting sqref="E44:F44">
    <cfRule type="dataBar" priority="15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{9597DCCE-0541-4E03-99C9-9D466C44A102}</x14:id>
        </ext>
      </extLst>
    </cfRule>
  </conditionalFormatting>
  <conditionalFormatting sqref="E45:F45">
    <cfRule type="dataBar" priority="15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{519723AB-9692-4001-85FE-21A08F1AAD7B}</x14:id>
        </ext>
      </extLst>
    </cfRule>
  </conditionalFormatting>
  <conditionalFormatting sqref="E46:F46">
    <cfRule type="dataBar" priority="15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{38D7DFE3-0515-43CD-B571-8695FE5C5FF7}</x14:id>
        </ext>
      </extLst>
    </cfRule>
  </conditionalFormatting>
  <conditionalFormatting sqref="E47:F47">
    <cfRule type="dataBar" priority="15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{6C1A2E01-9658-4ADE-81B0-4BD7614D666C}</x14:id>
        </ext>
      </extLst>
    </cfRule>
  </conditionalFormatting>
  <conditionalFormatting sqref="E48:F48">
    <cfRule type="dataBar" priority="15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{9FCAFD06-5819-47DB-BDEF-30D89BA3AD95}</x14:id>
        </ext>
      </extLst>
    </cfRule>
  </conditionalFormatting>
  <conditionalFormatting sqref="E49:F49">
    <cfRule type="dataBar" priority="15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{3756CAA4-20CB-45A6-8B9F-FB83994B6410}</x14:id>
        </ext>
      </extLst>
    </cfRule>
  </conditionalFormatting>
  <conditionalFormatting sqref="E50:F50">
    <cfRule type="dataBar" priority="15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{4187AC67-CECA-4162-AAD0-5AB20DC31F80}</x14:id>
        </ext>
      </extLst>
    </cfRule>
  </conditionalFormatting>
  <conditionalFormatting sqref="E51:F51">
    <cfRule type="dataBar" priority="14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{817D8DAA-BD58-4E60-9037-8F57D7D6E0AC}</x14:id>
        </ext>
      </extLst>
    </cfRule>
  </conditionalFormatting>
  <conditionalFormatting sqref="E52:F52">
    <cfRule type="dataBar" priority="14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{B93A9649-4A0E-4BE2-992F-EBF3D54B652E}</x14:id>
        </ext>
      </extLst>
    </cfRule>
  </conditionalFormatting>
  <conditionalFormatting sqref="E53:F53">
    <cfRule type="dataBar" priority="14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{8009A2DF-175A-493E-9953-8480E8ADFF6E}</x14:id>
        </ext>
      </extLst>
    </cfRule>
  </conditionalFormatting>
  <conditionalFormatting sqref="E54:F54">
    <cfRule type="dataBar" priority="14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{D8CC20DD-CEA3-406C-9765-37BB7E3D697D}</x14:id>
        </ext>
      </extLst>
    </cfRule>
  </conditionalFormatting>
  <conditionalFormatting sqref="E55:F55">
    <cfRule type="dataBar" priority="14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{D6102206-A1C9-4C73-B775-644AD5EAEA89}</x14:id>
        </ext>
      </extLst>
    </cfRule>
  </conditionalFormatting>
  <conditionalFormatting sqref="E56:F56">
    <cfRule type="dataBar" priority="14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{3A8C574F-B621-429B-A902-C4BD52910619}</x14:id>
        </ext>
      </extLst>
    </cfRule>
  </conditionalFormatting>
  <conditionalFormatting sqref="E57:F57">
    <cfRule type="dataBar" priority="14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{EFCB319F-170E-4C4B-A741-95544C151A05}</x14:id>
        </ext>
      </extLst>
    </cfRule>
  </conditionalFormatting>
  <conditionalFormatting sqref="E58:F58">
    <cfRule type="dataBar" priority="14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{E74B9ECC-0892-4F27-A52B-0DEFD1F94BFB}</x14:id>
        </ext>
      </extLst>
    </cfRule>
  </conditionalFormatting>
  <conditionalFormatting sqref="E59:F59">
    <cfRule type="dataBar" priority="14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{D6D52AE9-F9A3-4C90-9BE7-A84F8DBF3A30}</x14:id>
        </ext>
      </extLst>
    </cfRule>
  </conditionalFormatting>
  <conditionalFormatting sqref="E60:F60">
    <cfRule type="dataBar" priority="14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{5AE19466-E595-4027-82F9-70534336E3FB}</x14:id>
        </ext>
      </extLst>
    </cfRule>
  </conditionalFormatting>
  <conditionalFormatting sqref="E61:F61">
    <cfRule type="dataBar" priority="13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{CF652743-AB6B-4F2F-8CE5-E5A3BE99DC15}</x14:id>
        </ext>
      </extLst>
    </cfRule>
  </conditionalFormatting>
  <conditionalFormatting sqref="E62:F62">
    <cfRule type="dataBar" priority="13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{FADD8CD3-ED36-401D-A066-4E5588DBCAD2}</x14:id>
        </ext>
      </extLst>
    </cfRule>
  </conditionalFormatting>
  <conditionalFormatting sqref="E63:F63">
    <cfRule type="dataBar" priority="13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{68B25692-7759-4A30-9248-F78B287B39DB}</x14:id>
        </ext>
      </extLst>
    </cfRule>
  </conditionalFormatting>
  <conditionalFormatting sqref="E64:F64">
    <cfRule type="dataBar" priority="13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{391D8CAF-32E8-4BBD-B4F9-D2FD7BA6A233}</x14:id>
        </ext>
      </extLst>
    </cfRule>
  </conditionalFormatting>
  <conditionalFormatting sqref="E65:F65">
    <cfRule type="dataBar" priority="13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{17DCE61B-7BED-42E2-AA80-F76F10AE0489}</x14:id>
        </ext>
      </extLst>
    </cfRule>
  </conditionalFormatting>
  <conditionalFormatting sqref="E66:F66">
    <cfRule type="dataBar" priority="13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{7AF2146B-B765-48CA-9801-C86DCCF6D72A}</x14:id>
        </ext>
      </extLst>
    </cfRule>
  </conditionalFormatting>
  <conditionalFormatting sqref="E67:F67">
    <cfRule type="dataBar" priority="13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{E83E24E5-7522-462E-8CCA-899C98F13905}</x14:id>
        </ext>
      </extLst>
    </cfRule>
  </conditionalFormatting>
  <conditionalFormatting sqref="E68:F68">
    <cfRule type="dataBar" priority="13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{4B3CCD34-0DCF-44CC-B173-BA2EF4B3A5C1}</x14:id>
        </ext>
      </extLst>
    </cfRule>
  </conditionalFormatting>
  <conditionalFormatting sqref="E69:F69">
    <cfRule type="dataBar" priority="13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{756FFA4C-5EE1-4086-9903-2E8C157B0E0F}</x14:id>
        </ext>
      </extLst>
    </cfRule>
  </conditionalFormatting>
  <conditionalFormatting sqref="E70:F70">
    <cfRule type="dataBar" priority="13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{DCE34A0B-B920-4911-B9C9-DF538C7D76D5}</x14:id>
        </ext>
      </extLst>
    </cfRule>
  </conditionalFormatting>
  <conditionalFormatting sqref="E71:F71">
    <cfRule type="dataBar" priority="12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{FA6CB1F3-F5B1-4CE5-94E4-CC15D061B083}</x14:id>
        </ext>
      </extLst>
    </cfRule>
  </conditionalFormatting>
  <conditionalFormatting sqref="E72:F72">
    <cfRule type="dataBar" priority="12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{59FE20D2-9991-46D2-AD74-ECE7BE8689B3}</x14:id>
        </ext>
      </extLst>
    </cfRule>
  </conditionalFormatting>
  <conditionalFormatting sqref="E73:F73">
    <cfRule type="dataBar" priority="12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{FB2119BD-B6BC-488E-BB1D-A02DBB9FA06B}</x14:id>
        </ext>
      </extLst>
    </cfRule>
  </conditionalFormatting>
  <conditionalFormatting sqref="E74:F74">
    <cfRule type="dataBar" priority="12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{4FA0ECC4-B2C2-44CF-9C9F-F31EA6ED94EF}</x14:id>
        </ext>
      </extLst>
    </cfRule>
  </conditionalFormatting>
  <conditionalFormatting sqref="E75:F75">
    <cfRule type="dataBar" priority="12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{A4EF78DC-413E-4EA1-A33A-95CEE80E1C24}</x14:id>
        </ext>
      </extLst>
    </cfRule>
  </conditionalFormatting>
  <conditionalFormatting sqref="E76:F76">
    <cfRule type="dataBar" priority="12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{FD8BE6B6-4E53-4815-A205-05A39ED823FD}</x14:id>
        </ext>
      </extLst>
    </cfRule>
  </conditionalFormatting>
  <conditionalFormatting sqref="E77:F77">
    <cfRule type="dataBar" priority="12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{851D2A7B-FD00-44B0-A833-CFA271425DF6}</x14:id>
        </ext>
      </extLst>
    </cfRule>
  </conditionalFormatting>
  <conditionalFormatting sqref="E78:F78">
    <cfRule type="dataBar" priority="12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{AF84F331-BDC1-45C7-848B-7F3AB26C2444}</x14:id>
        </ext>
      </extLst>
    </cfRule>
  </conditionalFormatting>
  <conditionalFormatting sqref="E79:F79">
    <cfRule type="dataBar" priority="12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{4BCEC2CE-C58D-45E3-A134-00C36C6BE09A}</x14:id>
        </ext>
      </extLst>
    </cfRule>
  </conditionalFormatting>
  <conditionalFormatting sqref="E80:F80">
    <cfRule type="dataBar" priority="12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{A5E82A4B-BA34-4DF7-8F17-A17BE222DE42}</x14:id>
        </ext>
      </extLst>
    </cfRule>
  </conditionalFormatting>
  <conditionalFormatting sqref="E81:F81">
    <cfRule type="dataBar" priority="11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{6F919B6B-2610-4F30-A4E2-6963A591D789}</x14:id>
        </ext>
      </extLst>
    </cfRule>
  </conditionalFormatting>
  <conditionalFormatting sqref="E82:F82">
    <cfRule type="dataBar" priority="11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{51C51165-92EE-4161-91C5-A3EC081D35C5}</x14:id>
        </ext>
      </extLst>
    </cfRule>
  </conditionalFormatting>
  <conditionalFormatting sqref="E83:F83">
    <cfRule type="dataBar" priority="11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{E742F905-094B-4949-8B9A-5EE0D6BABD39}</x14:id>
        </ext>
      </extLst>
    </cfRule>
  </conditionalFormatting>
  <conditionalFormatting sqref="E84:F84">
    <cfRule type="dataBar" priority="11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{DCD8C64F-0212-473F-9EEE-09A412F44CAC}</x14:id>
        </ext>
      </extLst>
    </cfRule>
  </conditionalFormatting>
  <conditionalFormatting sqref="E85:F85">
    <cfRule type="dataBar" priority="11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{8C47CCA2-68FF-4432-9EBD-19AD98B8A91D}</x14:id>
        </ext>
      </extLst>
    </cfRule>
  </conditionalFormatting>
  <conditionalFormatting sqref="E86:F86">
    <cfRule type="dataBar" priority="11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{C4FCD3D0-07FF-43A4-8ACC-9610E4688886}</x14:id>
        </ext>
      </extLst>
    </cfRule>
  </conditionalFormatting>
  <conditionalFormatting sqref="E87:F87">
    <cfRule type="dataBar" priority="11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{35ACB493-CB7A-4DB0-A530-91E74D356684}</x14:id>
        </ext>
      </extLst>
    </cfRule>
  </conditionalFormatting>
  <conditionalFormatting sqref="E88:F88">
    <cfRule type="dataBar" priority="11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{06FE8E6B-99C6-4F8F-8D3B-2A13B0083014}</x14:id>
        </ext>
      </extLst>
    </cfRule>
  </conditionalFormatting>
  <conditionalFormatting sqref="E89:F89">
    <cfRule type="dataBar" priority="11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{F43CDF0A-3CA0-4CF6-9C3A-5E77172A79FB}</x14:id>
        </ext>
      </extLst>
    </cfRule>
  </conditionalFormatting>
  <conditionalFormatting sqref="E90:F90">
    <cfRule type="dataBar" priority="11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{78AB6DB1-E59B-4AFE-ABB6-73AD35E3FF2E}</x14:id>
        </ext>
      </extLst>
    </cfRule>
  </conditionalFormatting>
  <conditionalFormatting sqref="E91:F91">
    <cfRule type="dataBar" priority="10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{F310BCA4-E80D-4CDC-AEFA-4632BB8CE146}</x14:id>
        </ext>
      </extLst>
    </cfRule>
  </conditionalFormatting>
  <conditionalFormatting sqref="E92:F92">
    <cfRule type="dataBar" priority="10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{3555E64C-82A6-4514-9186-E1577E814349}</x14:id>
        </ext>
      </extLst>
    </cfRule>
  </conditionalFormatting>
  <conditionalFormatting sqref="E93:F93">
    <cfRule type="dataBar" priority="10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{E2F7CD6C-30C0-4980-9D8E-45F02EC8ED46}</x14:id>
        </ext>
      </extLst>
    </cfRule>
  </conditionalFormatting>
  <conditionalFormatting sqref="E94:F94">
    <cfRule type="dataBar" priority="10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{6A6701FE-39F7-4BB5-A6BD-9B548629DC98}</x14:id>
        </ext>
      </extLst>
    </cfRule>
  </conditionalFormatting>
  <conditionalFormatting sqref="E95:F95">
    <cfRule type="dataBar" priority="10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{7AA61D4A-0B17-4BB4-B882-2505A0FEB2BE}</x14:id>
        </ext>
      </extLst>
    </cfRule>
  </conditionalFormatting>
  <conditionalFormatting sqref="E96:F96">
    <cfRule type="dataBar" priority="10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{7EEC1153-DBB7-4AA0-93E9-ABC9FB7B6DAC}</x14:id>
        </ext>
      </extLst>
    </cfRule>
  </conditionalFormatting>
  <conditionalFormatting sqref="E97:F97">
    <cfRule type="dataBar" priority="10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{445734DA-603B-4E32-8FED-6D5B6D1995D9}</x14:id>
        </ext>
      </extLst>
    </cfRule>
  </conditionalFormatting>
  <conditionalFormatting sqref="E98:F98">
    <cfRule type="dataBar" priority="10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{352106A0-EBBF-417C-BFE5-7D29F19652B4}</x14:id>
        </ext>
      </extLst>
    </cfRule>
  </conditionalFormatting>
  <conditionalFormatting sqref="E99:F99">
    <cfRule type="dataBar" priority="10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{9CBAE7A2-DC19-4135-8FA0-1450A7C6AA51}</x14:id>
        </ext>
      </extLst>
    </cfRule>
  </conditionalFormatting>
  <conditionalFormatting sqref="E100:F100">
    <cfRule type="dataBar" priority="10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{4921D79E-43CC-49D7-81D1-FDB6C1958439}</x14:id>
        </ext>
      </extLst>
    </cfRule>
  </conditionalFormatting>
  <conditionalFormatting sqref="E101:F101">
    <cfRule type="dataBar" priority="9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{7856E2AA-247A-4F5A-A448-7A02026AE6DA}</x14:id>
        </ext>
      </extLst>
    </cfRule>
  </conditionalFormatting>
  <conditionalFormatting sqref="E102:F102">
    <cfRule type="dataBar" priority="9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{26630DB2-3EA5-4CB2-BA82-0DE56E6ABA00}</x14:id>
        </ext>
      </extLst>
    </cfRule>
  </conditionalFormatting>
  <conditionalFormatting sqref="E103:F103">
    <cfRule type="dataBar" priority="9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{2FC5FA9C-66A4-4B67-A63B-80A4B620A8A6}</x14:id>
        </ext>
      </extLst>
    </cfRule>
  </conditionalFormatting>
  <conditionalFormatting sqref="E104:F104">
    <cfRule type="dataBar" priority="9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{03842D81-A333-4E64-94B3-5EE365467445}</x14:id>
        </ext>
      </extLst>
    </cfRule>
  </conditionalFormatting>
  <conditionalFormatting sqref="E105:F105">
    <cfRule type="dataBar" priority="9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{620D83F3-4635-4CBA-AFDE-9D4289B50CF5}</x14:id>
        </ext>
      </extLst>
    </cfRule>
  </conditionalFormatting>
  <conditionalFormatting sqref="E106:F106">
    <cfRule type="dataBar" priority="9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{E707FB26-2AAC-4B15-A954-899FC11002B2}</x14:id>
        </ext>
      </extLst>
    </cfRule>
  </conditionalFormatting>
  <conditionalFormatting sqref="E107:F107">
    <cfRule type="dataBar" priority="9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{E08FC0F6-1643-416D-8B99-6A165B0BF9C4}</x14:id>
        </ext>
      </extLst>
    </cfRule>
  </conditionalFormatting>
  <conditionalFormatting sqref="E108:F108">
    <cfRule type="dataBar" priority="9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{BB641FF4-D202-43EF-88F5-52664D4D4A60}</x14:id>
        </ext>
      </extLst>
    </cfRule>
  </conditionalFormatting>
  <conditionalFormatting sqref="E109:F109">
    <cfRule type="dataBar" priority="9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{2B21071C-DDB6-4F98-9A1D-AE8EB8EDCE7D}</x14:id>
        </ext>
      </extLst>
    </cfRule>
  </conditionalFormatting>
  <conditionalFormatting sqref="E110:F110">
    <cfRule type="dataBar" priority="9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{AA04752A-A7CD-40F6-8098-B808E966AA8F}</x14:id>
        </ext>
      </extLst>
    </cfRule>
  </conditionalFormatting>
  <conditionalFormatting sqref="E111:F111">
    <cfRule type="dataBar" priority="8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{CEE67566-99A0-428E-B7F8-BEA942FE69BA}</x14:id>
        </ext>
      </extLst>
    </cfRule>
  </conditionalFormatting>
  <conditionalFormatting sqref="E112:F112">
    <cfRule type="dataBar" priority="8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{08697CE7-9B44-44F2-9E51-48820B1388B6}</x14:id>
        </ext>
      </extLst>
    </cfRule>
  </conditionalFormatting>
  <conditionalFormatting sqref="E113:F113">
    <cfRule type="dataBar" priority="8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{F5FC42EC-6CB8-4C75-90C5-7D8C1806F469}</x14:id>
        </ext>
      </extLst>
    </cfRule>
  </conditionalFormatting>
  <conditionalFormatting sqref="E114:F114">
    <cfRule type="dataBar" priority="8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{0725F851-A1C2-4561-ABEE-677A594F7D4C}</x14:id>
        </ext>
      </extLst>
    </cfRule>
  </conditionalFormatting>
  <conditionalFormatting sqref="E115:F115">
    <cfRule type="dataBar" priority="8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{83C7AE7A-1CCD-4B43-99AB-946DE5282C04}</x14:id>
        </ext>
      </extLst>
    </cfRule>
  </conditionalFormatting>
  <conditionalFormatting sqref="E116:F116">
    <cfRule type="dataBar" priority="8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{C386554D-DBF3-4579-B4E4-B6F2AC2F181E}</x14:id>
        </ext>
      </extLst>
    </cfRule>
  </conditionalFormatting>
  <conditionalFormatting sqref="E117:F117">
    <cfRule type="dataBar" priority="8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{B5FDCAE0-7E79-4976-B7A2-3A6743F2064C}</x14:id>
        </ext>
      </extLst>
    </cfRule>
  </conditionalFormatting>
  <conditionalFormatting sqref="E118:F118">
    <cfRule type="dataBar" priority="8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{79263D57-825C-44AC-80AC-A70F30C8F6FF}</x14:id>
        </ext>
      </extLst>
    </cfRule>
  </conditionalFormatting>
  <conditionalFormatting sqref="E119:F119">
    <cfRule type="dataBar" priority="8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{1E6B1372-1F1F-478F-9E5B-4290C31970F9}</x14:id>
        </ext>
      </extLst>
    </cfRule>
  </conditionalFormatting>
  <conditionalFormatting sqref="E120:F120">
    <cfRule type="dataBar" priority="8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{35AAFF4C-0EE4-4789-B136-44B741935E22}</x14:id>
        </ext>
      </extLst>
    </cfRule>
  </conditionalFormatting>
  <conditionalFormatting sqref="E121:F121">
    <cfRule type="dataBar" priority="7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{3412624F-BC83-4402-99E7-FA4FC787F3C0}</x14:id>
        </ext>
      </extLst>
    </cfRule>
  </conditionalFormatting>
  <conditionalFormatting sqref="E122:F122">
    <cfRule type="dataBar" priority="7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{769F25BD-C37E-454F-A536-55B5F5162A56}</x14:id>
        </ext>
      </extLst>
    </cfRule>
  </conditionalFormatting>
  <conditionalFormatting sqref="E123:F123">
    <cfRule type="dataBar" priority="7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{C7E6E86D-35D2-4B56-B7B9-6FD09A8F0C8B}</x14:id>
        </ext>
      </extLst>
    </cfRule>
  </conditionalFormatting>
  <conditionalFormatting sqref="E124:F124">
    <cfRule type="dataBar" priority="7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{78BE3F27-6F6D-4576-B2E8-44198972DD7E}</x14:id>
        </ext>
      </extLst>
    </cfRule>
  </conditionalFormatting>
  <conditionalFormatting sqref="E125:F125">
    <cfRule type="dataBar" priority="7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{905A5BD7-0D71-4EB0-B672-9FD0C2BD459E}</x14:id>
        </ext>
      </extLst>
    </cfRule>
  </conditionalFormatting>
  <conditionalFormatting sqref="E126:F126">
    <cfRule type="dataBar" priority="7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{3535A344-1412-4748-8AB8-F3824C719C21}</x14:id>
        </ext>
      </extLst>
    </cfRule>
  </conditionalFormatting>
  <conditionalFormatting sqref="E127:F127">
    <cfRule type="dataBar" priority="7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{E269E16D-5BF0-4234-B25A-DD9F6FB57924}</x14:id>
        </ext>
      </extLst>
    </cfRule>
  </conditionalFormatting>
  <conditionalFormatting sqref="E128:F128">
    <cfRule type="dataBar" priority="7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{35028C35-2BAE-4F63-A1F2-5D8D3DDE0867}</x14:id>
        </ext>
      </extLst>
    </cfRule>
  </conditionalFormatting>
  <conditionalFormatting sqref="E129:F129">
    <cfRule type="dataBar" priority="7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{CAE52A3A-A299-470F-97DB-3A6CD422E35E}</x14:id>
        </ext>
      </extLst>
    </cfRule>
  </conditionalFormatting>
  <conditionalFormatting sqref="E130:F130">
    <cfRule type="dataBar" priority="7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{42FAB399-D710-45A7-BD2B-FB77A1EEF080}</x14:id>
        </ext>
      </extLst>
    </cfRule>
  </conditionalFormatting>
  <conditionalFormatting sqref="E131:F131">
    <cfRule type="dataBar" priority="6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{7ACAAF2A-182C-4BA2-ADAF-0C8E226E3C18}</x14:id>
        </ext>
      </extLst>
    </cfRule>
  </conditionalFormatting>
  <conditionalFormatting sqref="E132:F132">
    <cfRule type="dataBar" priority="6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{729F7558-ABD0-4903-8649-D11CD94E0C86}</x14:id>
        </ext>
      </extLst>
    </cfRule>
  </conditionalFormatting>
  <conditionalFormatting sqref="E133:F133">
    <cfRule type="dataBar" priority="6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{333C96E3-FFF2-4526-B5A0-432FF1FFCC6E}</x14:id>
        </ext>
      </extLst>
    </cfRule>
  </conditionalFormatting>
  <conditionalFormatting sqref="E134:F134">
    <cfRule type="dataBar" priority="6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{705624AD-E2FE-451E-BF99-108A4426B8BE}</x14:id>
        </ext>
      </extLst>
    </cfRule>
  </conditionalFormatting>
  <conditionalFormatting sqref="E135:F135">
    <cfRule type="dataBar" priority="6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{EDB451A8-1EFD-46A4-B027-04B09EF3CEC8}</x14:id>
        </ext>
      </extLst>
    </cfRule>
  </conditionalFormatting>
  <conditionalFormatting sqref="E136:F136">
    <cfRule type="dataBar" priority="6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{50C1F132-8322-4F1B-A72B-FA9664B586F3}</x14:id>
        </ext>
      </extLst>
    </cfRule>
  </conditionalFormatting>
  <conditionalFormatting sqref="E137:F137">
    <cfRule type="dataBar" priority="6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{64F8728D-0EB6-415C-97BF-B61C15C0ABF4}</x14:id>
        </ext>
      </extLst>
    </cfRule>
  </conditionalFormatting>
  <conditionalFormatting sqref="E138:F138">
    <cfRule type="dataBar" priority="6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{77897927-7F2C-4A65-8FD6-D54A28E77695}</x14:id>
        </ext>
      </extLst>
    </cfRule>
  </conditionalFormatting>
  <conditionalFormatting sqref="E139:F139">
    <cfRule type="dataBar" priority="6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{2DA1629D-6A33-4E5C-9D48-36389C334294}</x14:id>
        </ext>
      </extLst>
    </cfRule>
  </conditionalFormatting>
  <conditionalFormatting sqref="E140:F140">
    <cfRule type="dataBar" priority="6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{2970B90F-03BB-4322-A12F-604AB655CD22}</x14:id>
        </ext>
      </extLst>
    </cfRule>
  </conditionalFormatting>
  <conditionalFormatting sqref="E141:F141">
    <cfRule type="dataBar" priority="5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{FACB3036-8F8D-42A9-B622-1742516B8BA7}</x14:id>
        </ext>
      </extLst>
    </cfRule>
  </conditionalFormatting>
  <conditionalFormatting sqref="E142:F142">
    <cfRule type="dataBar" priority="5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{109C04DB-7C25-433B-B400-724E47BB5452}</x14:id>
        </ext>
      </extLst>
    </cfRule>
  </conditionalFormatting>
  <conditionalFormatting sqref="E143:F143">
    <cfRule type="dataBar" priority="5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{1AABE70F-7A8E-49D0-9AE6-CDEFF9BF1296}</x14:id>
        </ext>
      </extLst>
    </cfRule>
  </conditionalFormatting>
  <conditionalFormatting sqref="E144:F144">
    <cfRule type="dataBar" priority="5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{A63FA669-9C7E-43C8-80F9-C678390DE09B}</x14:id>
        </ext>
      </extLst>
    </cfRule>
  </conditionalFormatting>
  <conditionalFormatting sqref="E145:F145">
    <cfRule type="dataBar" priority="5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{960733B6-D354-4859-B68E-94EA9E36E4D1}</x14:id>
        </ext>
      </extLst>
    </cfRule>
  </conditionalFormatting>
  <conditionalFormatting sqref="E146:F146">
    <cfRule type="dataBar" priority="5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{89D3FA82-687C-4CFB-A048-3A707EC14C98}</x14:id>
        </ext>
      </extLst>
    </cfRule>
  </conditionalFormatting>
  <conditionalFormatting sqref="E147:F147">
    <cfRule type="dataBar" priority="5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{B0EB9AFD-E19B-446E-96DF-86C30276B8EB}</x14:id>
        </ext>
      </extLst>
    </cfRule>
  </conditionalFormatting>
  <conditionalFormatting sqref="E148:F148">
    <cfRule type="dataBar" priority="5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{4EBC4A0B-4D66-4DAD-B462-B8585522AA12}</x14:id>
        </ext>
      </extLst>
    </cfRule>
  </conditionalFormatting>
  <conditionalFormatting sqref="E149:F149">
    <cfRule type="dataBar" priority="5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{4AD948BF-5E69-424F-ADF0-7FD32CF7A60A}</x14:id>
        </ext>
      </extLst>
    </cfRule>
  </conditionalFormatting>
  <conditionalFormatting sqref="E150:F150">
    <cfRule type="dataBar" priority="5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{56BD088C-BF8B-4B95-A564-ED323CFBBE30}</x14:id>
        </ext>
      </extLst>
    </cfRule>
  </conditionalFormatting>
  <conditionalFormatting sqref="E151:F151">
    <cfRule type="dataBar" priority="4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{21FF6D5E-A193-4050-A1E5-584F4767139A}</x14:id>
        </ext>
      </extLst>
    </cfRule>
  </conditionalFormatting>
  <conditionalFormatting sqref="E152:F152">
    <cfRule type="dataBar" priority="4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{FF973276-19C6-44B8-AB0F-69431CA96AB0}</x14:id>
        </ext>
      </extLst>
    </cfRule>
  </conditionalFormatting>
  <conditionalFormatting sqref="E153:F153">
    <cfRule type="dataBar" priority="4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{CCAC5A05-EEAC-4C0D-A20F-F13482AFFDAD}</x14:id>
        </ext>
      </extLst>
    </cfRule>
  </conditionalFormatting>
  <conditionalFormatting sqref="E154:F154">
    <cfRule type="dataBar" priority="4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{7126B709-91A7-412D-B298-4800A6974B1F}</x14:id>
        </ext>
      </extLst>
    </cfRule>
  </conditionalFormatting>
  <conditionalFormatting sqref="E155:F155">
    <cfRule type="dataBar" priority="4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{7CA85D44-00BD-47D8-9937-37A01BAA51B0}</x14:id>
        </ext>
      </extLst>
    </cfRule>
  </conditionalFormatting>
  <conditionalFormatting sqref="E156:F156">
    <cfRule type="dataBar" priority="4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{49E5F130-0B28-4821-A196-4551BAA9FF08}</x14:id>
        </ext>
      </extLst>
    </cfRule>
  </conditionalFormatting>
  <conditionalFormatting sqref="E157:F157">
    <cfRule type="dataBar" priority="4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{E925C7AE-3C1A-40A8-B205-243B3647552B}</x14:id>
        </ext>
      </extLst>
    </cfRule>
  </conditionalFormatting>
  <conditionalFormatting sqref="E158:F158">
    <cfRule type="dataBar" priority="4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{8D5C59BD-FF03-4C45-86BA-BFCBA1161C01}</x14:id>
        </ext>
      </extLst>
    </cfRule>
  </conditionalFormatting>
  <conditionalFormatting sqref="E159:F159">
    <cfRule type="dataBar" priority="4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{018431FB-B084-42DF-86D8-9D843444CABF}</x14:id>
        </ext>
      </extLst>
    </cfRule>
  </conditionalFormatting>
  <conditionalFormatting sqref="E160:F160">
    <cfRule type="dataBar" priority="4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{7EB56754-4EFA-4970-925B-D69BF0A7FEF3}</x14:id>
        </ext>
      </extLst>
    </cfRule>
  </conditionalFormatting>
  <conditionalFormatting sqref="E161:F161">
    <cfRule type="dataBar" priority="3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{26137D86-C958-4653-8824-8520E02A1237}</x14:id>
        </ext>
      </extLst>
    </cfRule>
  </conditionalFormatting>
  <conditionalFormatting sqref="E162:F162">
    <cfRule type="dataBar" priority="3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{1C65490F-3154-454B-9894-FF5083C76684}</x14:id>
        </ext>
      </extLst>
    </cfRule>
  </conditionalFormatting>
  <conditionalFormatting sqref="E163:F163">
    <cfRule type="dataBar" priority="3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{FE157E14-B72F-422A-97D7-1A67DCA3C4E6}</x14:id>
        </ext>
      </extLst>
    </cfRule>
  </conditionalFormatting>
  <conditionalFormatting sqref="E164:F164">
    <cfRule type="dataBar" priority="3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{B99DDB16-5649-4B56-8F4E-CAAC265BF16D}</x14:id>
        </ext>
      </extLst>
    </cfRule>
  </conditionalFormatting>
  <conditionalFormatting sqref="E165:F165">
    <cfRule type="dataBar" priority="3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{13CC14BF-3036-43DA-8573-C4B584846C6D}</x14:id>
        </ext>
      </extLst>
    </cfRule>
  </conditionalFormatting>
  <conditionalFormatting sqref="E166:F166">
    <cfRule type="dataBar" priority="3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{9A8A3946-7492-4D7B-A8DF-E49DE97AAE82}</x14:id>
        </ext>
      </extLst>
    </cfRule>
  </conditionalFormatting>
  <conditionalFormatting sqref="E167:F167">
    <cfRule type="dataBar" priority="3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{6D7C9B9B-90E0-42B1-B196-84DFCE4BF46E}</x14:id>
        </ext>
      </extLst>
    </cfRule>
  </conditionalFormatting>
  <conditionalFormatting sqref="E168:F168">
    <cfRule type="dataBar" priority="3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{26A4AC23-0559-4C4D-82BF-CC4353D71A83}</x14:id>
        </ext>
      </extLst>
    </cfRule>
  </conditionalFormatting>
  <conditionalFormatting sqref="E169:F169">
    <cfRule type="dataBar" priority="3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{AE530F62-00B7-46AF-99CF-05D8C6B1D02A}</x14:id>
        </ext>
      </extLst>
    </cfRule>
  </conditionalFormatting>
  <conditionalFormatting sqref="E170:F170">
    <cfRule type="dataBar" priority="3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{CB8AF4CF-2FA8-463E-8F8C-30E16C258417}</x14:id>
        </ext>
      </extLst>
    </cfRule>
  </conditionalFormatting>
  <conditionalFormatting sqref="E171:F171">
    <cfRule type="dataBar" priority="2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{C729316F-D450-4AFA-9DEF-01B730CC6195}</x14:id>
        </ext>
      </extLst>
    </cfRule>
  </conditionalFormatting>
  <conditionalFormatting sqref="E172:F172">
    <cfRule type="dataBar" priority="2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{36B09F10-129D-4425-ADCF-EBB301D6F882}</x14:id>
        </ext>
      </extLst>
    </cfRule>
  </conditionalFormatting>
  <conditionalFormatting sqref="E173:F173">
    <cfRule type="dataBar" priority="2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{07403894-B8A2-4926-9A2F-C8E83DD28C01}</x14:id>
        </ext>
      </extLst>
    </cfRule>
  </conditionalFormatting>
  <conditionalFormatting sqref="E174:F174">
    <cfRule type="dataBar" priority="2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{51C0E861-76CD-43A2-B18D-969D8DB20373}</x14:id>
        </ext>
      </extLst>
    </cfRule>
  </conditionalFormatting>
  <conditionalFormatting sqref="E175:F175">
    <cfRule type="dataBar" priority="2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{C3B85B0C-E1DA-4C1A-8676-2CDD7A374D1E}</x14:id>
        </ext>
      </extLst>
    </cfRule>
  </conditionalFormatting>
  <conditionalFormatting sqref="E176:F176">
    <cfRule type="dataBar" priority="2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{234F9E03-238A-4174-84B9-678F5E6F07F6}</x14:id>
        </ext>
      </extLst>
    </cfRule>
  </conditionalFormatting>
  <conditionalFormatting sqref="E177:F177">
    <cfRule type="dataBar" priority="2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{B22764E7-AD9E-4DDF-B7BF-8D8F1BE1371E}</x14:id>
        </ext>
      </extLst>
    </cfRule>
  </conditionalFormatting>
  <conditionalFormatting sqref="E178:F178">
    <cfRule type="dataBar" priority="2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{72A49CB7-4C72-4A99-A7F2-A9EB831DD4D0}</x14:id>
        </ext>
      </extLst>
    </cfRule>
  </conditionalFormatting>
  <conditionalFormatting sqref="E179:F179">
    <cfRule type="dataBar" priority="2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{FD4B913E-66B8-4B9A-8920-7D12F7BA3A36}</x14:id>
        </ext>
      </extLst>
    </cfRule>
  </conditionalFormatting>
  <conditionalFormatting sqref="E180:F180">
    <cfRule type="dataBar" priority="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{925360AD-74F6-4F97-BE49-108BF499EF47}</x14:id>
        </ext>
      </extLst>
    </cfRule>
  </conditionalFormatting>
  <conditionalFormatting sqref="E181:F181">
    <cfRule type="dataBar" priority="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{EC0E5744-9E64-4F97-8A4B-DE67C8AEBCC4}</x14:id>
        </ext>
      </extLst>
    </cfRule>
  </conditionalFormatting>
  <conditionalFormatting sqref="E182:F182">
    <cfRule type="dataBar" priority="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{7B3CCC7C-B08E-4534-955E-A21671386ABF}</x14:id>
        </ext>
      </extLst>
    </cfRule>
  </conditionalFormatting>
  <conditionalFormatting sqref="E183:F183">
    <cfRule type="dataBar" priority="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{A158EC58-8FE9-4772-8D56-BB23133175D6}</x14:id>
        </ext>
      </extLst>
    </cfRule>
  </conditionalFormatting>
  <conditionalFormatting sqref="E184:F184">
    <cfRule type="dataBar" priority="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{40542208-B07B-405F-A832-F92DC652C718}</x14:id>
        </ext>
      </extLst>
    </cfRule>
  </conditionalFormatting>
  <conditionalFormatting sqref="E185:F185">
    <cfRule type="dataBar" priority="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{BF6D6E0E-02B2-4366-A6DE-6966A987DF18}</x14:id>
        </ext>
      </extLst>
    </cfRule>
  </conditionalFormatting>
  <conditionalFormatting sqref="E186:F186">
    <cfRule type="dataBar" priority="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{C6C21BAF-AA27-4986-A8DA-0EA20E34A0A6}</x14:id>
        </ext>
      </extLst>
    </cfRule>
  </conditionalFormatting>
  <conditionalFormatting sqref="E187:F187">
    <cfRule type="dataBar" priority="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{AB353A85-6E47-4F03-90DD-78F7E4096367}</x14:id>
        </ext>
      </extLst>
    </cfRule>
  </conditionalFormatting>
  <dataValidations count="3">
    <dataValidation type="whole" operator="greaterThanOrEqual" allowBlank="1" showInputMessage="1" showErrorMessage="1" sqref="E3:F3 E42:F44 E54:F56 E38:F40 E62:F64 E46:F48 E22:F24 E34:F36 E5:F8 E30:F32 E50:F52 E58:F60 E14:F16 E18:F20 E26:F28 E10:F12 E66:F68 E106:F108 E118:F120 E102:F104 E126:F128 E110:F112 E86:F88 E98:F100 E70:F72 E94:F96 E114:F116 E122:F124 E78:F80 E82:F84 E90:F92 E74:F76 E130:F132 E134:F136 E138:F140 E142:F144 E146:F148 E150:F152 E154:F156 E158:F160 E162:F164 E166:F168 E170:F172 E174:F176 E178:F180 E182:F184 E186:F187" xr:uid="{9A7EC051-1C65-4173-8E94-51DD6845AABA}">
      <formula1>0</formula1>
    </dataValidation>
    <dataValidation type="list" allowBlank="1" showInputMessage="1" showErrorMessage="1" sqref="H1" xr:uid="{880A8014-30DB-4106-B469-4871D04DE643}">
      <formula1>"Operador de micro,Dev Front-End,Dev Back-End,Dev Java,Dev C#,Dev Mobile,Técnico"</formula1>
    </dataValidation>
    <dataValidation type="whole" allowBlank="1" showInputMessage="1" showErrorMessage="1" sqref="E4:F4 E37:F37 E41:F41 E53:F53 E57:F57 E61:F61 E65:F65 E9:F9 E21:F21 E25:F25 E29:F29 E33:F33 E45:F45 E49:F49 E13:F13 E17:F17 E69:F69 E101:F101 E105:F105 E117:F117 E121:F121 E125:F125 E129:F129 E73:F73 E85:F85 E89:F89 E93:F93 E97:F97 E109:F109 E113:F113 E77:F77 E81:F81 E133:F133 E137:F137 E141:F141 E145:F145 E149:F149 E153:F153 E157:F157 E161:F161 E165:F165 E169:F169 E173:F173 E177:F177 E181:F181 E185:F185" xr:uid="{73656AB2-892F-4B99-81E2-4B0C16F87002}">
      <formula1>0</formula1>
      <formula2>51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96F288-882B-43F0-B13A-1634B9DCBB3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E3:F3</xm:sqref>
        </x14:conditionalFormatting>
        <x14:conditionalFormatting xmlns:xm="http://schemas.microsoft.com/office/excel/2006/main">
          <x14:cfRule type="dataBar" id="{CE9C937E-F76D-46D1-9BD2-1478A6B588E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E4:F4</xm:sqref>
        </x14:conditionalFormatting>
        <x14:conditionalFormatting xmlns:xm="http://schemas.microsoft.com/office/excel/2006/main">
          <x14:cfRule type="dataBar" id="{D7458F7D-37B1-45C5-8A0F-F3906C35E5D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E5:F5</xm:sqref>
        </x14:conditionalFormatting>
        <x14:conditionalFormatting xmlns:xm="http://schemas.microsoft.com/office/excel/2006/main">
          <x14:cfRule type="dataBar" id="{CA6D32A4-3CE7-4D96-B136-1FD03E8ED8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E6:F7</xm:sqref>
        </x14:conditionalFormatting>
        <x14:conditionalFormatting xmlns:xm="http://schemas.microsoft.com/office/excel/2006/main">
          <x14:cfRule type="dataBar" id="{62A81DCC-6FBA-46CA-8331-B3D34475D48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E8:F8</xm:sqref>
        </x14:conditionalFormatting>
        <x14:conditionalFormatting xmlns:xm="http://schemas.microsoft.com/office/excel/2006/main">
          <x14:cfRule type="dataBar" id="{9143F07B-88D8-42DA-990B-4F781ADE3AB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E9:F9</xm:sqref>
        </x14:conditionalFormatting>
        <x14:conditionalFormatting xmlns:xm="http://schemas.microsoft.com/office/excel/2006/main">
          <x14:cfRule type="dataBar" id="{C6952665-2339-4D1B-97EA-BED249CC803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E10:F10</xm:sqref>
        </x14:conditionalFormatting>
        <x14:conditionalFormatting xmlns:xm="http://schemas.microsoft.com/office/excel/2006/main">
          <x14:cfRule type="dataBar" id="{B43730CF-3754-43EC-981F-0B7DE098BA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E11:F11</xm:sqref>
        </x14:conditionalFormatting>
        <x14:conditionalFormatting xmlns:xm="http://schemas.microsoft.com/office/excel/2006/main">
          <x14:cfRule type="dataBar" id="{45FC7247-EC25-42DD-B1D3-9992AAFD10B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E12:F12</xm:sqref>
        </x14:conditionalFormatting>
        <x14:conditionalFormatting xmlns:xm="http://schemas.microsoft.com/office/excel/2006/main">
          <x14:cfRule type="dataBar" id="{3D8FB056-7D6A-462D-8D5E-0A918F5090C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E13:F13</xm:sqref>
        </x14:conditionalFormatting>
        <x14:conditionalFormatting xmlns:xm="http://schemas.microsoft.com/office/excel/2006/main">
          <x14:cfRule type="dataBar" id="{C26C7D51-755D-47B0-83C9-FC854C9424E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E14:F14</xm:sqref>
        </x14:conditionalFormatting>
        <x14:conditionalFormatting xmlns:xm="http://schemas.microsoft.com/office/excel/2006/main">
          <x14:cfRule type="dataBar" id="{633DF320-06ED-4862-8B07-E8C7B05FE02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E15:F15</xm:sqref>
        </x14:conditionalFormatting>
        <x14:conditionalFormatting xmlns:xm="http://schemas.microsoft.com/office/excel/2006/main">
          <x14:cfRule type="dataBar" id="{BA746812-EC3D-410E-8825-CE4DB09A3C3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E16:F16</xm:sqref>
        </x14:conditionalFormatting>
        <x14:conditionalFormatting xmlns:xm="http://schemas.microsoft.com/office/excel/2006/main">
          <x14:cfRule type="dataBar" id="{4C7739FB-3745-4851-AE1E-B70757E4416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E17:F17</xm:sqref>
        </x14:conditionalFormatting>
        <x14:conditionalFormatting xmlns:xm="http://schemas.microsoft.com/office/excel/2006/main">
          <x14:cfRule type="dataBar" id="{F2B33E18-9564-43FA-8721-57FC75791CE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E18:F18</xm:sqref>
        </x14:conditionalFormatting>
        <x14:conditionalFormatting xmlns:xm="http://schemas.microsoft.com/office/excel/2006/main">
          <x14:cfRule type="dataBar" id="{F01D1A8A-953F-4273-BA4A-2F4747B991A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E19:F19</xm:sqref>
        </x14:conditionalFormatting>
        <x14:conditionalFormatting xmlns:xm="http://schemas.microsoft.com/office/excel/2006/main">
          <x14:cfRule type="dataBar" id="{5DECBCBF-E9C0-441A-AB1C-26ECBC1818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E20:F20</xm:sqref>
        </x14:conditionalFormatting>
        <x14:conditionalFormatting xmlns:xm="http://schemas.microsoft.com/office/excel/2006/main">
          <x14:cfRule type="dataBar" id="{2C6044CF-E514-44A0-8595-2EF425F9972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E21:F21</xm:sqref>
        </x14:conditionalFormatting>
        <x14:conditionalFormatting xmlns:xm="http://schemas.microsoft.com/office/excel/2006/main">
          <x14:cfRule type="dataBar" id="{758C5FF5-51DD-4686-A0A9-78B88D34A8B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E22:F22</xm:sqref>
        </x14:conditionalFormatting>
        <x14:conditionalFormatting xmlns:xm="http://schemas.microsoft.com/office/excel/2006/main">
          <x14:cfRule type="dataBar" id="{DBF3D5E9-CCF1-4E53-9892-349FFF12A6B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E23:F23</xm:sqref>
        </x14:conditionalFormatting>
        <x14:conditionalFormatting xmlns:xm="http://schemas.microsoft.com/office/excel/2006/main">
          <x14:cfRule type="dataBar" id="{D9AB3F9A-AD93-4CE8-B55C-6E6105322E4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DD6912BA-9EE6-4F02-8DE4-255987448AD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E25:F25</xm:sqref>
        </x14:conditionalFormatting>
        <x14:conditionalFormatting xmlns:xm="http://schemas.microsoft.com/office/excel/2006/main">
          <x14:cfRule type="dataBar" id="{2CE68BD1-27C3-4AA8-89B0-ED272DBC9E0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E26:F26</xm:sqref>
        </x14:conditionalFormatting>
        <x14:conditionalFormatting xmlns:xm="http://schemas.microsoft.com/office/excel/2006/main">
          <x14:cfRule type="dataBar" id="{E15C8F95-6047-4C07-A2F6-3431883B158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E27:F27</xm:sqref>
        </x14:conditionalFormatting>
        <x14:conditionalFormatting xmlns:xm="http://schemas.microsoft.com/office/excel/2006/main">
          <x14:cfRule type="dataBar" id="{82434C77-59B3-48AC-9E77-FCE7372EADF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E28:F28</xm:sqref>
        </x14:conditionalFormatting>
        <x14:conditionalFormatting xmlns:xm="http://schemas.microsoft.com/office/excel/2006/main">
          <x14:cfRule type="dataBar" id="{9E54B5AA-27CA-4161-931B-33D1C13B999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E29:F29</xm:sqref>
        </x14:conditionalFormatting>
        <x14:conditionalFormatting xmlns:xm="http://schemas.microsoft.com/office/excel/2006/main">
          <x14:cfRule type="dataBar" id="{D1462D22-D556-4C13-A3C8-D78C992CF95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E30:F30</xm:sqref>
        </x14:conditionalFormatting>
        <x14:conditionalFormatting xmlns:xm="http://schemas.microsoft.com/office/excel/2006/main">
          <x14:cfRule type="dataBar" id="{A127E3CE-2A28-45DC-95DE-11CE3502B6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E31:F31</xm:sqref>
        </x14:conditionalFormatting>
        <x14:conditionalFormatting xmlns:xm="http://schemas.microsoft.com/office/excel/2006/main">
          <x14:cfRule type="dataBar" id="{6C294BF5-5EE6-4585-9BD2-18F09B50984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E32:F32</xm:sqref>
        </x14:conditionalFormatting>
        <x14:conditionalFormatting xmlns:xm="http://schemas.microsoft.com/office/excel/2006/main">
          <x14:cfRule type="dataBar" id="{FF129B6C-96A4-4FD6-9251-6EB40EABC9A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E33:F33</xm:sqref>
        </x14:conditionalFormatting>
        <x14:conditionalFormatting xmlns:xm="http://schemas.microsoft.com/office/excel/2006/main">
          <x14:cfRule type="dataBar" id="{5738DED1-00A5-4961-903C-4661D5836D4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E34:F34</xm:sqref>
        </x14:conditionalFormatting>
        <x14:conditionalFormatting xmlns:xm="http://schemas.microsoft.com/office/excel/2006/main">
          <x14:cfRule type="dataBar" id="{AD7CD87B-4169-4A8B-9B41-1F45133FFBF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E35:F35</xm:sqref>
        </x14:conditionalFormatting>
        <x14:conditionalFormatting xmlns:xm="http://schemas.microsoft.com/office/excel/2006/main">
          <x14:cfRule type="dataBar" id="{CED760A5-6E83-4DC7-9D2F-2E8D38D2F2C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E36:F36</xm:sqref>
        </x14:conditionalFormatting>
        <x14:conditionalFormatting xmlns:xm="http://schemas.microsoft.com/office/excel/2006/main">
          <x14:cfRule type="dataBar" id="{FEF3EDF6-2A7A-4096-9CD5-EF82EC8CE44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E37:F37</xm:sqref>
        </x14:conditionalFormatting>
        <x14:conditionalFormatting xmlns:xm="http://schemas.microsoft.com/office/excel/2006/main">
          <x14:cfRule type="dataBar" id="{196B56E9-ACC1-4B61-91D4-E850527D9F2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E38:F38</xm:sqref>
        </x14:conditionalFormatting>
        <x14:conditionalFormatting xmlns:xm="http://schemas.microsoft.com/office/excel/2006/main">
          <x14:cfRule type="dataBar" id="{1B95E15E-6AAB-4206-A1DE-A7F71C4FC13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E39:F39</xm:sqref>
        </x14:conditionalFormatting>
        <x14:conditionalFormatting xmlns:xm="http://schemas.microsoft.com/office/excel/2006/main">
          <x14:cfRule type="dataBar" id="{866EEE53-F9FB-45F4-857F-88923CE5E7C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E40:F40</xm:sqref>
        </x14:conditionalFormatting>
        <x14:conditionalFormatting xmlns:xm="http://schemas.microsoft.com/office/excel/2006/main">
          <x14:cfRule type="dataBar" id="{BFEF5601-E0B2-4397-B8B0-A1031DAC9F6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E41:F41</xm:sqref>
        </x14:conditionalFormatting>
        <x14:conditionalFormatting xmlns:xm="http://schemas.microsoft.com/office/excel/2006/main">
          <x14:cfRule type="dataBar" id="{E7B17161-8DDD-4F8F-94D7-D930804B926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E42:F42</xm:sqref>
        </x14:conditionalFormatting>
        <x14:conditionalFormatting xmlns:xm="http://schemas.microsoft.com/office/excel/2006/main">
          <x14:cfRule type="dataBar" id="{FED89CEA-3361-486B-A567-A7908D53044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E43:F43</xm:sqref>
        </x14:conditionalFormatting>
        <x14:conditionalFormatting xmlns:xm="http://schemas.microsoft.com/office/excel/2006/main">
          <x14:cfRule type="dataBar" id="{9597DCCE-0541-4E03-99C9-9D466C44A10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E44:F44</xm:sqref>
        </x14:conditionalFormatting>
        <x14:conditionalFormatting xmlns:xm="http://schemas.microsoft.com/office/excel/2006/main">
          <x14:cfRule type="dataBar" id="{519723AB-9692-4001-85FE-21A08F1AAD7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E45:F45</xm:sqref>
        </x14:conditionalFormatting>
        <x14:conditionalFormatting xmlns:xm="http://schemas.microsoft.com/office/excel/2006/main">
          <x14:cfRule type="dataBar" id="{38D7DFE3-0515-43CD-B571-8695FE5C5FF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E46:F46</xm:sqref>
        </x14:conditionalFormatting>
        <x14:conditionalFormatting xmlns:xm="http://schemas.microsoft.com/office/excel/2006/main">
          <x14:cfRule type="dataBar" id="{6C1A2E01-9658-4ADE-81B0-4BD7614D666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E47:F47</xm:sqref>
        </x14:conditionalFormatting>
        <x14:conditionalFormatting xmlns:xm="http://schemas.microsoft.com/office/excel/2006/main">
          <x14:cfRule type="dataBar" id="{9FCAFD06-5819-47DB-BDEF-30D89BA3AD9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E48:F48</xm:sqref>
        </x14:conditionalFormatting>
        <x14:conditionalFormatting xmlns:xm="http://schemas.microsoft.com/office/excel/2006/main">
          <x14:cfRule type="dataBar" id="{3756CAA4-20CB-45A6-8B9F-FB83994B641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E49:F49</xm:sqref>
        </x14:conditionalFormatting>
        <x14:conditionalFormatting xmlns:xm="http://schemas.microsoft.com/office/excel/2006/main">
          <x14:cfRule type="dataBar" id="{4187AC67-CECA-4162-AAD0-5AB20DC31F8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E50:F50</xm:sqref>
        </x14:conditionalFormatting>
        <x14:conditionalFormatting xmlns:xm="http://schemas.microsoft.com/office/excel/2006/main">
          <x14:cfRule type="dataBar" id="{817D8DAA-BD58-4E60-9037-8F57D7D6E0A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E51:F51</xm:sqref>
        </x14:conditionalFormatting>
        <x14:conditionalFormatting xmlns:xm="http://schemas.microsoft.com/office/excel/2006/main">
          <x14:cfRule type="dataBar" id="{B93A9649-4A0E-4BE2-992F-EBF3D54B652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E52:F52</xm:sqref>
        </x14:conditionalFormatting>
        <x14:conditionalFormatting xmlns:xm="http://schemas.microsoft.com/office/excel/2006/main">
          <x14:cfRule type="dataBar" id="{8009A2DF-175A-493E-9953-8480E8ADFF6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E53:F53</xm:sqref>
        </x14:conditionalFormatting>
        <x14:conditionalFormatting xmlns:xm="http://schemas.microsoft.com/office/excel/2006/main">
          <x14:cfRule type="dataBar" id="{D8CC20DD-CEA3-406C-9765-37BB7E3D697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E54:F54</xm:sqref>
        </x14:conditionalFormatting>
        <x14:conditionalFormatting xmlns:xm="http://schemas.microsoft.com/office/excel/2006/main">
          <x14:cfRule type="dataBar" id="{D6102206-A1C9-4C73-B775-644AD5EAEA8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E55:F55</xm:sqref>
        </x14:conditionalFormatting>
        <x14:conditionalFormatting xmlns:xm="http://schemas.microsoft.com/office/excel/2006/main">
          <x14:cfRule type="dataBar" id="{3A8C574F-B621-429B-A902-C4BD5291061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E56:F56</xm:sqref>
        </x14:conditionalFormatting>
        <x14:conditionalFormatting xmlns:xm="http://schemas.microsoft.com/office/excel/2006/main">
          <x14:cfRule type="dataBar" id="{EFCB319F-170E-4C4B-A741-95544C151A0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E57:F57</xm:sqref>
        </x14:conditionalFormatting>
        <x14:conditionalFormatting xmlns:xm="http://schemas.microsoft.com/office/excel/2006/main">
          <x14:cfRule type="dataBar" id="{E74B9ECC-0892-4F27-A52B-0DEFD1F94BF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E58:F58</xm:sqref>
        </x14:conditionalFormatting>
        <x14:conditionalFormatting xmlns:xm="http://schemas.microsoft.com/office/excel/2006/main">
          <x14:cfRule type="dataBar" id="{D6D52AE9-F9A3-4C90-9BE7-A84F8DBF3A3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E59:F59</xm:sqref>
        </x14:conditionalFormatting>
        <x14:conditionalFormatting xmlns:xm="http://schemas.microsoft.com/office/excel/2006/main">
          <x14:cfRule type="dataBar" id="{5AE19466-E595-4027-82F9-70534336E3F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E60:F60</xm:sqref>
        </x14:conditionalFormatting>
        <x14:conditionalFormatting xmlns:xm="http://schemas.microsoft.com/office/excel/2006/main">
          <x14:cfRule type="dataBar" id="{CF652743-AB6B-4F2F-8CE5-E5A3BE99DC1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E61:F61</xm:sqref>
        </x14:conditionalFormatting>
        <x14:conditionalFormatting xmlns:xm="http://schemas.microsoft.com/office/excel/2006/main">
          <x14:cfRule type="dataBar" id="{FADD8CD3-ED36-401D-A066-4E5588DBCAD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E62:F62</xm:sqref>
        </x14:conditionalFormatting>
        <x14:conditionalFormatting xmlns:xm="http://schemas.microsoft.com/office/excel/2006/main">
          <x14:cfRule type="dataBar" id="{68B25692-7759-4A30-9248-F78B287B39D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E63:F63</xm:sqref>
        </x14:conditionalFormatting>
        <x14:conditionalFormatting xmlns:xm="http://schemas.microsoft.com/office/excel/2006/main">
          <x14:cfRule type="dataBar" id="{391D8CAF-32E8-4BBD-B4F9-D2FD7BA6A23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E64:F64</xm:sqref>
        </x14:conditionalFormatting>
        <x14:conditionalFormatting xmlns:xm="http://schemas.microsoft.com/office/excel/2006/main">
          <x14:cfRule type="dataBar" id="{17DCE61B-7BED-42E2-AA80-F76F10AE048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E65:F65</xm:sqref>
        </x14:conditionalFormatting>
        <x14:conditionalFormatting xmlns:xm="http://schemas.microsoft.com/office/excel/2006/main">
          <x14:cfRule type="dataBar" id="{7AF2146B-B765-48CA-9801-C86DCCF6D72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E66:F66</xm:sqref>
        </x14:conditionalFormatting>
        <x14:conditionalFormatting xmlns:xm="http://schemas.microsoft.com/office/excel/2006/main">
          <x14:cfRule type="dataBar" id="{E83E24E5-7522-462E-8CCA-899C98F1390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E67:F67</xm:sqref>
        </x14:conditionalFormatting>
        <x14:conditionalFormatting xmlns:xm="http://schemas.microsoft.com/office/excel/2006/main">
          <x14:cfRule type="dataBar" id="{4B3CCD34-0DCF-44CC-B173-BA2EF4B3A5C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E68:F68</xm:sqref>
        </x14:conditionalFormatting>
        <x14:conditionalFormatting xmlns:xm="http://schemas.microsoft.com/office/excel/2006/main">
          <x14:cfRule type="dataBar" id="{756FFA4C-5EE1-4086-9903-2E8C157B0E0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E69:F69</xm:sqref>
        </x14:conditionalFormatting>
        <x14:conditionalFormatting xmlns:xm="http://schemas.microsoft.com/office/excel/2006/main">
          <x14:cfRule type="dataBar" id="{DCE34A0B-B920-4911-B9C9-DF538C7D76D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E70:F70</xm:sqref>
        </x14:conditionalFormatting>
        <x14:conditionalFormatting xmlns:xm="http://schemas.microsoft.com/office/excel/2006/main">
          <x14:cfRule type="dataBar" id="{FA6CB1F3-F5B1-4CE5-94E4-CC15D061B08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E71:F71</xm:sqref>
        </x14:conditionalFormatting>
        <x14:conditionalFormatting xmlns:xm="http://schemas.microsoft.com/office/excel/2006/main">
          <x14:cfRule type="dataBar" id="{59FE20D2-9991-46D2-AD74-ECE7BE8689B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E72:F72</xm:sqref>
        </x14:conditionalFormatting>
        <x14:conditionalFormatting xmlns:xm="http://schemas.microsoft.com/office/excel/2006/main">
          <x14:cfRule type="dataBar" id="{FB2119BD-B6BC-488E-BB1D-A02DBB9FA06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E73:F73</xm:sqref>
        </x14:conditionalFormatting>
        <x14:conditionalFormatting xmlns:xm="http://schemas.microsoft.com/office/excel/2006/main">
          <x14:cfRule type="dataBar" id="{4FA0ECC4-B2C2-44CF-9C9F-F31EA6ED94E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E74:F74</xm:sqref>
        </x14:conditionalFormatting>
        <x14:conditionalFormatting xmlns:xm="http://schemas.microsoft.com/office/excel/2006/main">
          <x14:cfRule type="dataBar" id="{A4EF78DC-413E-4EA1-A33A-95CEE80E1C2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E75:F75</xm:sqref>
        </x14:conditionalFormatting>
        <x14:conditionalFormatting xmlns:xm="http://schemas.microsoft.com/office/excel/2006/main">
          <x14:cfRule type="dataBar" id="{FD8BE6B6-4E53-4815-A205-05A39ED823F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E76:F76</xm:sqref>
        </x14:conditionalFormatting>
        <x14:conditionalFormatting xmlns:xm="http://schemas.microsoft.com/office/excel/2006/main">
          <x14:cfRule type="dataBar" id="{851D2A7B-FD00-44B0-A833-CFA271425DF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E77:F77</xm:sqref>
        </x14:conditionalFormatting>
        <x14:conditionalFormatting xmlns:xm="http://schemas.microsoft.com/office/excel/2006/main">
          <x14:cfRule type="dataBar" id="{AF84F331-BDC1-45C7-848B-7F3AB26C244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E78:F78</xm:sqref>
        </x14:conditionalFormatting>
        <x14:conditionalFormatting xmlns:xm="http://schemas.microsoft.com/office/excel/2006/main">
          <x14:cfRule type="dataBar" id="{4BCEC2CE-C58D-45E3-A134-00C36C6BE09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E79:F79</xm:sqref>
        </x14:conditionalFormatting>
        <x14:conditionalFormatting xmlns:xm="http://schemas.microsoft.com/office/excel/2006/main">
          <x14:cfRule type="dataBar" id="{A5E82A4B-BA34-4DF7-8F17-A17BE222DE4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E80:F80</xm:sqref>
        </x14:conditionalFormatting>
        <x14:conditionalFormatting xmlns:xm="http://schemas.microsoft.com/office/excel/2006/main">
          <x14:cfRule type="dataBar" id="{6F919B6B-2610-4F30-A4E2-6963A591D78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E81:F81</xm:sqref>
        </x14:conditionalFormatting>
        <x14:conditionalFormatting xmlns:xm="http://schemas.microsoft.com/office/excel/2006/main">
          <x14:cfRule type="dataBar" id="{51C51165-92EE-4161-91C5-A3EC081D35C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E82:F82</xm:sqref>
        </x14:conditionalFormatting>
        <x14:conditionalFormatting xmlns:xm="http://schemas.microsoft.com/office/excel/2006/main">
          <x14:cfRule type="dataBar" id="{E742F905-094B-4949-8B9A-5EE0D6BABD3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E83:F83</xm:sqref>
        </x14:conditionalFormatting>
        <x14:conditionalFormatting xmlns:xm="http://schemas.microsoft.com/office/excel/2006/main">
          <x14:cfRule type="dataBar" id="{DCD8C64F-0212-473F-9EEE-09A412F44CA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E84:F84</xm:sqref>
        </x14:conditionalFormatting>
        <x14:conditionalFormatting xmlns:xm="http://schemas.microsoft.com/office/excel/2006/main">
          <x14:cfRule type="dataBar" id="{8C47CCA2-68FF-4432-9EBD-19AD98B8A91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E85:F85</xm:sqref>
        </x14:conditionalFormatting>
        <x14:conditionalFormatting xmlns:xm="http://schemas.microsoft.com/office/excel/2006/main">
          <x14:cfRule type="dataBar" id="{C4FCD3D0-07FF-43A4-8ACC-9610E468888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E86:F86</xm:sqref>
        </x14:conditionalFormatting>
        <x14:conditionalFormatting xmlns:xm="http://schemas.microsoft.com/office/excel/2006/main">
          <x14:cfRule type="dataBar" id="{35ACB493-CB7A-4DB0-A530-91E74D35668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E87:F87</xm:sqref>
        </x14:conditionalFormatting>
        <x14:conditionalFormatting xmlns:xm="http://schemas.microsoft.com/office/excel/2006/main">
          <x14:cfRule type="dataBar" id="{06FE8E6B-99C6-4F8F-8D3B-2A13B008301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E88:F88</xm:sqref>
        </x14:conditionalFormatting>
        <x14:conditionalFormatting xmlns:xm="http://schemas.microsoft.com/office/excel/2006/main">
          <x14:cfRule type="dataBar" id="{F43CDF0A-3CA0-4CF6-9C3A-5E77172A79F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E89:F89</xm:sqref>
        </x14:conditionalFormatting>
        <x14:conditionalFormatting xmlns:xm="http://schemas.microsoft.com/office/excel/2006/main">
          <x14:cfRule type="dataBar" id="{78AB6DB1-E59B-4AFE-ABB6-73AD35E3FF2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E90:F90</xm:sqref>
        </x14:conditionalFormatting>
        <x14:conditionalFormatting xmlns:xm="http://schemas.microsoft.com/office/excel/2006/main">
          <x14:cfRule type="dataBar" id="{F310BCA4-E80D-4CDC-AEFA-4632BB8CE14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E91:F91</xm:sqref>
        </x14:conditionalFormatting>
        <x14:conditionalFormatting xmlns:xm="http://schemas.microsoft.com/office/excel/2006/main">
          <x14:cfRule type="dataBar" id="{3555E64C-82A6-4514-9186-E1577E81434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E92:F92</xm:sqref>
        </x14:conditionalFormatting>
        <x14:conditionalFormatting xmlns:xm="http://schemas.microsoft.com/office/excel/2006/main">
          <x14:cfRule type="dataBar" id="{E2F7CD6C-30C0-4980-9D8E-45F02EC8ED4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E93:F93</xm:sqref>
        </x14:conditionalFormatting>
        <x14:conditionalFormatting xmlns:xm="http://schemas.microsoft.com/office/excel/2006/main">
          <x14:cfRule type="dataBar" id="{6A6701FE-39F7-4BB5-A6BD-9B548629DC9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E94:F94</xm:sqref>
        </x14:conditionalFormatting>
        <x14:conditionalFormatting xmlns:xm="http://schemas.microsoft.com/office/excel/2006/main">
          <x14:cfRule type="dataBar" id="{7AA61D4A-0B17-4BB4-B882-2505A0FEB2B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E95:F95</xm:sqref>
        </x14:conditionalFormatting>
        <x14:conditionalFormatting xmlns:xm="http://schemas.microsoft.com/office/excel/2006/main">
          <x14:cfRule type="dataBar" id="{7EEC1153-DBB7-4AA0-93E9-ABC9FB7B6DA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E96:F96</xm:sqref>
        </x14:conditionalFormatting>
        <x14:conditionalFormatting xmlns:xm="http://schemas.microsoft.com/office/excel/2006/main">
          <x14:cfRule type="dataBar" id="{445734DA-603B-4E32-8FED-6D5B6D1995D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E97:F97</xm:sqref>
        </x14:conditionalFormatting>
        <x14:conditionalFormatting xmlns:xm="http://schemas.microsoft.com/office/excel/2006/main">
          <x14:cfRule type="dataBar" id="{352106A0-EBBF-417C-BFE5-7D29F19652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E98:F98</xm:sqref>
        </x14:conditionalFormatting>
        <x14:conditionalFormatting xmlns:xm="http://schemas.microsoft.com/office/excel/2006/main">
          <x14:cfRule type="dataBar" id="{9CBAE7A2-DC19-4135-8FA0-1450A7C6AA5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E99:F99</xm:sqref>
        </x14:conditionalFormatting>
        <x14:conditionalFormatting xmlns:xm="http://schemas.microsoft.com/office/excel/2006/main">
          <x14:cfRule type="dataBar" id="{4921D79E-43CC-49D7-81D1-FDB6C195843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E100:F100</xm:sqref>
        </x14:conditionalFormatting>
        <x14:conditionalFormatting xmlns:xm="http://schemas.microsoft.com/office/excel/2006/main">
          <x14:cfRule type="dataBar" id="{7856E2AA-247A-4F5A-A448-7A02026AE6D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E101:F101</xm:sqref>
        </x14:conditionalFormatting>
        <x14:conditionalFormatting xmlns:xm="http://schemas.microsoft.com/office/excel/2006/main">
          <x14:cfRule type="dataBar" id="{26630DB2-3EA5-4CB2-BA82-0DE56E6ABA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E102:F102</xm:sqref>
        </x14:conditionalFormatting>
        <x14:conditionalFormatting xmlns:xm="http://schemas.microsoft.com/office/excel/2006/main">
          <x14:cfRule type="dataBar" id="{2FC5FA9C-66A4-4B67-A63B-80A4B620A8A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E103:F103</xm:sqref>
        </x14:conditionalFormatting>
        <x14:conditionalFormatting xmlns:xm="http://schemas.microsoft.com/office/excel/2006/main">
          <x14:cfRule type="dataBar" id="{03842D81-A333-4E64-94B3-5EE36546744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E104:F104</xm:sqref>
        </x14:conditionalFormatting>
        <x14:conditionalFormatting xmlns:xm="http://schemas.microsoft.com/office/excel/2006/main">
          <x14:cfRule type="dataBar" id="{620D83F3-4635-4CBA-AFDE-9D4289B50CF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E105:F105</xm:sqref>
        </x14:conditionalFormatting>
        <x14:conditionalFormatting xmlns:xm="http://schemas.microsoft.com/office/excel/2006/main">
          <x14:cfRule type="dataBar" id="{E707FB26-2AAC-4B15-A954-899FC11002B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E106:F106</xm:sqref>
        </x14:conditionalFormatting>
        <x14:conditionalFormatting xmlns:xm="http://schemas.microsoft.com/office/excel/2006/main">
          <x14:cfRule type="dataBar" id="{E08FC0F6-1643-416D-8B99-6A165B0BF9C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E107:F107</xm:sqref>
        </x14:conditionalFormatting>
        <x14:conditionalFormatting xmlns:xm="http://schemas.microsoft.com/office/excel/2006/main">
          <x14:cfRule type="dataBar" id="{BB641FF4-D202-43EF-88F5-52664D4D4A6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E108:F108</xm:sqref>
        </x14:conditionalFormatting>
        <x14:conditionalFormatting xmlns:xm="http://schemas.microsoft.com/office/excel/2006/main">
          <x14:cfRule type="dataBar" id="{2B21071C-DDB6-4F98-9A1D-AE8EB8EDCE7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E109:F109</xm:sqref>
        </x14:conditionalFormatting>
        <x14:conditionalFormatting xmlns:xm="http://schemas.microsoft.com/office/excel/2006/main">
          <x14:cfRule type="dataBar" id="{AA04752A-A7CD-40F6-8098-B808E966AA8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E110:F110</xm:sqref>
        </x14:conditionalFormatting>
        <x14:conditionalFormatting xmlns:xm="http://schemas.microsoft.com/office/excel/2006/main">
          <x14:cfRule type="dataBar" id="{CEE67566-99A0-428E-B7F8-BEA942FE69B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E111:F111</xm:sqref>
        </x14:conditionalFormatting>
        <x14:conditionalFormatting xmlns:xm="http://schemas.microsoft.com/office/excel/2006/main">
          <x14:cfRule type="dataBar" id="{08697CE7-9B44-44F2-9E51-48820B1388B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E112:F112</xm:sqref>
        </x14:conditionalFormatting>
        <x14:conditionalFormatting xmlns:xm="http://schemas.microsoft.com/office/excel/2006/main">
          <x14:cfRule type="dataBar" id="{F5FC42EC-6CB8-4C75-90C5-7D8C1806F46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E113:F113</xm:sqref>
        </x14:conditionalFormatting>
        <x14:conditionalFormatting xmlns:xm="http://schemas.microsoft.com/office/excel/2006/main">
          <x14:cfRule type="dataBar" id="{0725F851-A1C2-4561-ABEE-677A594F7D4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E114:F114</xm:sqref>
        </x14:conditionalFormatting>
        <x14:conditionalFormatting xmlns:xm="http://schemas.microsoft.com/office/excel/2006/main">
          <x14:cfRule type="dataBar" id="{83C7AE7A-1CCD-4B43-99AB-946DE5282C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E115:F115</xm:sqref>
        </x14:conditionalFormatting>
        <x14:conditionalFormatting xmlns:xm="http://schemas.microsoft.com/office/excel/2006/main">
          <x14:cfRule type="dataBar" id="{C386554D-DBF3-4579-B4E4-B6F2AC2F181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E116:F116</xm:sqref>
        </x14:conditionalFormatting>
        <x14:conditionalFormatting xmlns:xm="http://schemas.microsoft.com/office/excel/2006/main">
          <x14:cfRule type="dataBar" id="{B5FDCAE0-7E79-4976-B7A2-3A6743F2064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E117:F117</xm:sqref>
        </x14:conditionalFormatting>
        <x14:conditionalFormatting xmlns:xm="http://schemas.microsoft.com/office/excel/2006/main">
          <x14:cfRule type="dataBar" id="{79263D57-825C-44AC-80AC-A70F30C8F6F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E118:F118</xm:sqref>
        </x14:conditionalFormatting>
        <x14:conditionalFormatting xmlns:xm="http://schemas.microsoft.com/office/excel/2006/main">
          <x14:cfRule type="dataBar" id="{1E6B1372-1F1F-478F-9E5B-4290C31970F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E119:F119</xm:sqref>
        </x14:conditionalFormatting>
        <x14:conditionalFormatting xmlns:xm="http://schemas.microsoft.com/office/excel/2006/main">
          <x14:cfRule type="dataBar" id="{35AAFF4C-0EE4-4789-B136-44B741935E2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E120:F120</xm:sqref>
        </x14:conditionalFormatting>
        <x14:conditionalFormatting xmlns:xm="http://schemas.microsoft.com/office/excel/2006/main">
          <x14:cfRule type="dataBar" id="{3412624F-BC83-4402-99E7-FA4FC787F3C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E121:F121</xm:sqref>
        </x14:conditionalFormatting>
        <x14:conditionalFormatting xmlns:xm="http://schemas.microsoft.com/office/excel/2006/main">
          <x14:cfRule type="dataBar" id="{769F25BD-C37E-454F-A536-55B5F5162A5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E122:F122</xm:sqref>
        </x14:conditionalFormatting>
        <x14:conditionalFormatting xmlns:xm="http://schemas.microsoft.com/office/excel/2006/main">
          <x14:cfRule type="dataBar" id="{C7E6E86D-35D2-4B56-B7B9-6FD09A8F0C8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E123:F123</xm:sqref>
        </x14:conditionalFormatting>
        <x14:conditionalFormatting xmlns:xm="http://schemas.microsoft.com/office/excel/2006/main">
          <x14:cfRule type="dataBar" id="{78BE3F27-6F6D-4576-B2E8-44198972DD7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E124:F124</xm:sqref>
        </x14:conditionalFormatting>
        <x14:conditionalFormatting xmlns:xm="http://schemas.microsoft.com/office/excel/2006/main">
          <x14:cfRule type="dataBar" id="{905A5BD7-0D71-4EB0-B672-9FD0C2BD459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E125:F125</xm:sqref>
        </x14:conditionalFormatting>
        <x14:conditionalFormatting xmlns:xm="http://schemas.microsoft.com/office/excel/2006/main">
          <x14:cfRule type="dataBar" id="{3535A344-1412-4748-8AB8-F3824C719C2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E126:F126</xm:sqref>
        </x14:conditionalFormatting>
        <x14:conditionalFormatting xmlns:xm="http://schemas.microsoft.com/office/excel/2006/main">
          <x14:cfRule type="dataBar" id="{E269E16D-5BF0-4234-B25A-DD9F6FB5792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E127:F127</xm:sqref>
        </x14:conditionalFormatting>
        <x14:conditionalFormatting xmlns:xm="http://schemas.microsoft.com/office/excel/2006/main">
          <x14:cfRule type="dataBar" id="{35028C35-2BAE-4F63-A1F2-5D8D3DDE086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E128:F128</xm:sqref>
        </x14:conditionalFormatting>
        <x14:conditionalFormatting xmlns:xm="http://schemas.microsoft.com/office/excel/2006/main">
          <x14:cfRule type="dataBar" id="{CAE52A3A-A299-470F-97DB-3A6CD422E35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E129:F129</xm:sqref>
        </x14:conditionalFormatting>
        <x14:conditionalFormatting xmlns:xm="http://schemas.microsoft.com/office/excel/2006/main">
          <x14:cfRule type="dataBar" id="{42FAB399-D710-45A7-BD2B-FB77A1EEF08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E130:F130</xm:sqref>
        </x14:conditionalFormatting>
        <x14:conditionalFormatting xmlns:xm="http://schemas.microsoft.com/office/excel/2006/main">
          <x14:cfRule type="dataBar" id="{7ACAAF2A-182C-4BA2-ADAF-0C8E226E3C1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E131:F131</xm:sqref>
        </x14:conditionalFormatting>
        <x14:conditionalFormatting xmlns:xm="http://schemas.microsoft.com/office/excel/2006/main">
          <x14:cfRule type="dataBar" id="{729F7558-ABD0-4903-8649-D11CD94E0C8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E132:F132</xm:sqref>
        </x14:conditionalFormatting>
        <x14:conditionalFormatting xmlns:xm="http://schemas.microsoft.com/office/excel/2006/main">
          <x14:cfRule type="dataBar" id="{333C96E3-FFF2-4526-B5A0-432FF1FFCC6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E133:F133</xm:sqref>
        </x14:conditionalFormatting>
        <x14:conditionalFormatting xmlns:xm="http://schemas.microsoft.com/office/excel/2006/main">
          <x14:cfRule type="dataBar" id="{705624AD-E2FE-451E-BF99-108A4426B8B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E134:F134</xm:sqref>
        </x14:conditionalFormatting>
        <x14:conditionalFormatting xmlns:xm="http://schemas.microsoft.com/office/excel/2006/main">
          <x14:cfRule type="dataBar" id="{EDB451A8-1EFD-46A4-B027-04B09EF3CEC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E135:F135</xm:sqref>
        </x14:conditionalFormatting>
        <x14:conditionalFormatting xmlns:xm="http://schemas.microsoft.com/office/excel/2006/main">
          <x14:cfRule type="dataBar" id="{50C1F132-8322-4F1B-A72B-FA9664B586F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E136:F136</xm:sqref>
        </x14:conditionalFormatting>
        <x14:conditionalFormatting xmlns:xm="http://schemas.microsoft.com/office/excel/2006/main">
          <x14:cfRule type="dataBar" id="{64F8728D-0EB6-415C-97BF-B61C15C0ABF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E137:F137</xm:sqref>
        </x14:conditionalFormatting>
        <x14:conditionalFormatting xmlns:xm="http://schemas.microsoft.com/office/excel/2006/main">
          <x14:cfRule type="dataBar" id="{77897927-7F2C-4A65-8FD6-D54A28E7769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E138:F138</xm:sqref>
        </x14:conditionalFormatting>
        <x14:conditionalFormatting xmlns:xm="http://schemas.microsoft.com/office/excel/2006/main">
          <x14:cfRule type="dataBar" id="{2DA1629D-6A33-4E5C-9D48-36389C3342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E139:F139</xm:sqref>
        </x14:conditionalFormatting>
        <x14:conditionalFormatting xmlns:xm="http://schemas.microsoft.com/office/excel/2006/main">
          <x14:cfRule type="dataBar" id="{2970B90F-03BB-4322-A12F-604AB655CD2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E140:F140</xm:sqref>
        </x14:conditionalFormatting>
        <x14:conditionalFormatting xmlns:xm="http://schemas.microsoft.com/office/excel/2006/main">
          <x14:cfRule type="dataBar" id="{FACB3036-8F8D-42A9-B622-1742516B8BA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E141:F141</xm:sqref>
        </x14:conditionalFormatting>
        <x14:conditionalFormatting xmlns:xm="http://schemas.microsoft.com/office/excel/2006/main">
          <x14:cfRule type="dataBar" id="{109C04DB-7C25-433B-B400-724E47BB545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E142:F142</xm:sqref>
        </x14:conditionalFormatting>
        <x14:conditionalFormatting xmlns:xm="http://schemas.microsoft.com/office/excel/2006/main">
          <x14:cfRule type="dataBar" id="{1AABE70F-7A8E-49D0-9AE6-CDEFF9BF129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E143:F143</xm:sqref>
        </x14:conditionalFormatting>
        <x14:conditionalFormatting xmlns:xm="http://schemas.microsoft.com/office/excel/2006/main">
          <x14:cfRule type="dataBar" id="{A63FA669-9C7E-43C8-80F9-C678390DE09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E144:F144</xm:sqref>
        </x14:conditionalFormatting>
        <x14:conditionalFormatting xmlns:xm="http://schemas.microsoft.com/office/excel/2006/main">
          <x14:cfRule type="dataBar" id="{960733B6-D354-4859-B68E-94EA9E36E4D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E145:F145</xm:sqref>
        </x14:conditionalFormatting>
        <x14:conditionalFormatting xmlns:xm="http://schemas.microsoft.com/office/excel/2006/main">
          <x14:cfRule type="dataBar" id="{89D3FA82-687C-4CFB-A048-3A707EC14C9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E146:F146</xm:sqref>
        </x14:conditionalFormatting>
        <x14:conditionalFormatting xmlns:xm="http://schemas.microsoft.com/office/excel/2006/main">
          <x14:cfRule type="dataBar" id="{B0EB9AFD-E19B-446E-96DF-86C30276B8E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E147:F147</xm:sqref>
        </x14:conditionalFormatting>
        <x14:conditionalFormatting xmlns:xm="http://schemas.microsoft.com/office/excel/2006/main">
          <x14:cfRule type="dataBar" id="{4EBC4A0B-4D66-4DAD-B462-B8585522AA1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E148:F148</xm:sqref>
        </x14:conditionalFormatting>
        <x14:conditionalFormatting xmlns:xm="http://schemas.microsoft.com/office/excel/2006/main">
          <x14:cfRule type="dataBar" id="{4AD948BF-5E69-424F-ADF0-7FD32CF7A60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E149:F149</xm:sqref>
        </x14:conditionalFormatting>
        <x14:conditionalFormatting xmlns:xm="http://schemas.microsoft.com/office/excel/2006/main">
          <x14:cfRule type="dataBar" id="{56BD088C-BF8B-4B95-A564-ED323CFBBE3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E150:F150</xm:sqref>
        </x14:conditionalFormatting>
        <x14:conditionalFormatting xmlns:xm="http://schemas.microsoft.com/office/excel/2006/main">
          <x14:cfRule type="dataBar" id="{21FF6D5E-A193-4050-A1E5-584F4767139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E151:F151</xm:sqref>
        </x14:conditionalFormatting>
        <x14:conditionalFormatting xmlns:xm="http://schemas.microsoft.com/office/excel/2006/main">
          <x14:cfRule type="dataBar" id="{FF973276-19C6-44B8-AB0F-69431CA96AB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E152:F152</xm:sqref>
        </x14:conditionalFormatting>
        <x14:conditionalFormatting xmlns:xm="http://schemas.microsoft.com/office/excel/2006/main">
          <x14:cfRule type="dataBar" id="{CCAC5A05-EEAC-4C0D-A20F-F13482AFFDA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E153:F153</xm:sqref>
        </x14:conditionalFormatting>
        <x14:conditionalFormatting xmlns:xm="http://schemas.microsoft.com/office/excel/2006/main">
          <x14:cfRule type="dataBar" id="{7126B709-91A7-412D-B298-4800A6974B1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E154:F154</xm:sqref>
        </x14:conditionalFormatting>
        <x14:conditionalFormatting xmlns:xm="http://schemas.microsoft.com/office/excel/2006/main">
          <x14:cfRule type="dataBar" id="{7CA85D44-00BD-47D8-9937-37A01BAA51B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E155:F155</xm:sqref>
        </x14:conditionalFormatting>
        <x14:conditionalFormatting xmlns:xm="http://schemas.microsoft.com/office/excel/2006/main">
          <x14:cfRule type="dataBar" id="{49E5F130-0B28-4821-A196-4551BAA9FF0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E156:F156</xm:sqref>
        </x14:conditionalFormatting>
        <x14:conditionalFormatting xmlns:xm="http://schemas.microsoft.com/office/excel/2006/main">
          <x14:cfRule type="dataBar" id="{E925C7AE-3C1A-40A8-B205-243B3647552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E157:F157</xm:sqref>
        </x14:conditionalFormatting>
        <x14:conditionalFormatting xmlns:xm="http://schemas.microsoft.com/office/excel/2006/main">
          <x14:cfRule type="dataBar" id="{8D5C59BD-FF03-4C45-86BA-BFCBA1161C0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E158:F158</xm:sqref>
        </x14:conditionalFormatting>
        <x14:conditionalFormatting xmlns:xm="http://schemas.microsoft.com/office/excel/2006/main">
          <x14:cfRule type="dataBar" id="{018431FB-B084-42DF-86D8-9D843444CAB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E159:F159</xm:sqref>
        </x14:conditionalFormatting>
        <x14:conditionalFormatting xmlns:xm="http://schemas.microsoft.com/office/excel/2006/main">
          <x14:cfRule type="dataBar" id="{7EB56754-4EFA-4970-925B-D69BF0A7FEF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E160:F160</xm:sqref>
        </x14:conditionalFormatting>
        <x14:conditionalFormatting xmlns:xm="http://schemas.microsoft.com/office/excel/2006/main">
          <x14:cfRule type="dataBar" id="{26137D86-C958-4653-8824-8520E02A123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E161:F161</xm:sqref>
        </x14:conditionalFormatting>
        <x14:conditionalFormatting xmlns:xm="http://schemas.microsoft.com/office/excel/2006/main">
          <x14:cfRule type="dataBar" id="{1C65490F-3154-454B-9894-FF5083C7668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E162:F162</xm:sqref>
        </x14:conditionalFormatting>
        <x14:conditionalFormatting xmlns:xm="http://schemas.microsoft.com/office/excel/2006/main">
          <x14:cfRule type="dataBar" id="{FE157E14-B72F-422A-97D7-1A67DCA3C4E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E163:F163</xm:sqref>
        </x14:conditionalFormatting>
        <x14:conditionalFormatting xmlns:xm="http://schemas.microsoft.com/office/excel/2006/main">
          <x14:cfRule type="dataBar" id="{B99DDB16-5649-4B56-8F4E-CAAC265BF16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E164:F164</xm:sqref>
        </x14:conditionalFormatting>
        <x14:conditionalFormatting xmlns:xm="http://schemas.microsoft.com/office/excel/2006/main">
          <x14:cfRule type="dataBar" id="{13CC14BF-3036-43DA-8573-C4B584846C6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E165:F165</xm:sqref>
        </x14:conditionalFormatting>
        <x14:conditionalFormatting xmlns:xm="http://schemas.microsoft.com/office/excel/2006/main">
          <x14:cfRule type="dataBar" id="{9A8A3946-7492-4D7B-A8DF-E49DE97AAE8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E166:F166</xm:sqref>
        </x14:conditionalFormatting>
        <x14:conditionalFormatting xmlns:xm="http://schemas.microsoft.com/office/excel/2006/main">
          <x14:cfRule type="dataBar" id="{6D7C9B9B-90E0-42B1-B196-84DFCE4BF46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E167:F167</xm:sqref>
        </x14:conditionalFormatting>
        <x14:conditionalFormatting xmlns:xm="http://schemas.microsoft.com/office/excel/2006/main">
          <x14:cfRule type="dataBar" id="{26A4AC23-0559-4C4D-82BF-CC4353D71A8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E168:F168</xm:sqref>
        </x14:conditionalFormatting>
        <x14:conditionalFormatting xmlns:xm="http://schemas.microsoft.com/office/excel/2006/main">
          <x14:cfRule type="dataBar" id="{AE530F62-00B7-46AF-99CF-05D8C6B1D02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E169:F169</xm:sqref>
        </x14:conditionalFormatting>
        <x14:conditionalFormatting xmlns:xm="http://schemas.microsoft.com/office/excel/2006/main">
          <x14:cfRule type="dataBar" id="{CB8AF4CF-2FA8-463E-8F8C-30E16C25841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E170:F170</xm:sqref>
        </x14:conditionalFormatting>
        <x14:conditionalFormatting xmlns:xm="http://schemas.microsoft.com/office/excel/2006/main">
          <x14:cfRule type="dataBar" id="{C729316F-D450-4AFA-9DEF-01B730CC619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E171:F171</xm:sqref>
        </x14:conditionalFormatting>
        <x14:conditionalFormatting xmlns:xm="http://schemas.microsoft.com/office/excel/2006/main">
          <x14:cfRule type="dataBar" id="{36B09F10-129D-4425-ADCF-EBB301D6F88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E172:F172</xm:sqref>
        </x14:conditionalFormatting>
        <x14:conditionalFormatting xmlns:xm="http://schemas.microsoft.com/office/excel/2006/main">
          <x14:cfRule type="dataBar" id="{07403894-B8A2-4926-9A2F-C8E83DD28C0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E173:F173</xm:sqref>
        </x14:conditionalFormatting>
        <x14:conditionalFormatting xmlns:xm="http://schemas.microsoft.com/office/excel/2006/main">
          <x14:cfRule type="dataBar" id="{51C0E861-76CD-43A2-B18D-969D8DB2037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E174:F174</xm:sqref>
        </x14:conditionalFormatting>
        <x14:conditionalFormatting xmlns:xm="http://schemas.microsoft.com/office/excel/2006/main">
          <x14:cfRule type="dataBar" id="{C3B85B0C-E1DA-4C1A-8676-2CDD7A374D1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E175:F175</xm:sqref>
        </x14:conditionalFormatting>
        <x14:conditionalFormatting xmlns:xm="http://schemas.microsoft.com/office/excel/2006/main">
          <x14:cfRule type="dataBar" id="{234F9E03-238A-4174-84B9-678F5E6F07F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E176:F176</xm:sqref>
        </x14:conditionalFormatting>
        <x14:conditionalFormatting xmlns:xm="http://schemas.microsoft.com/office/excel/2006/main">
          <x14:cfRule type="dataBar" id="{B22764E7-AD9E-4DDF-B7BF-8D8F1BE1371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E177:F177</xm:sqref>
        </x14:conditionalFormatting>
        <x14:conditionalFormatting xmlns:xm="http://schemas.microsoft.com/office/excel/2006/main">
          <x14:cfRule type="dataBar" id="{72A49CB7-4C72-4A99-A7F2-A9EB831DD4D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E178:F178</xm:sqref>
        </x14:conditionalFormatting>
        <x14:conditionalFormatting xmlns:xm="http://schemas.microsoft.com/office/excel/2006/main">
          <x14:cfRule type="dataBar" id="{FD4B913E-66B8-4B9A-8920-7D12F7BA3A3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E179:F179</xm:sqref>
        </x14:conditionalFormatting>
        <x14:conditionalFormatting xmlns:xm="http://schemas.microsoft.com/office/excel/2006/main">
          <x14:cfRule type="dataBar" id="{925360AD-74F6-4F97-BE49-108BF499EF4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E180:F180</xm:sqref>
        </x14:conditionalFormatting>
        <x14:conditionalFormatting xmlns:xm="http://schemas.microsoft.com/office/excel/2006/main">
          <x14:cfRule type="dataBar" id="{EC0E5744-9E64-4F97-8A4B-DE67C8AEBCC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E181:F181</xm:sqref>
        </x14:conditionalFormatting>
        <x14:conditionalFormatting xmlns:xm="http://schemas.microsoft.com/office/excel/2006/main">
          <x14:cfRule type="dataBar" id="{7B3CCC7C-B08E-4534-955E-A21671386AB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E182:F182</xm:sqref>
        </x14:conditionalFormatting>
        <x14:conditionalFormatting xmlns:xm="http://schemas.microsoft.com/office/excel/2006/main">
          <x14:cfRule type="dataBar" id="{A158EC58-8FE9-4772-8D56-BB23133175D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E183:F183</xm:sqref>
        </x14:conditionalFormatting>
        <x14:conditionalFormatting xmlns:xm="http://schemas.microsoft.com/office/excel/2006/main">
          <x14:cfRule type="dataBar" id="{40542208-B07B-405F-A832-F92DC652C71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E184:F184</xm:sqref>
        </x14:conditionalFormatting>
        <x14:conditionalFormatting xmlns:xm="http://schemas.microsoft.com/office/excel/2006/main">
          <x14:cfRule type="dataBar" id="{BF6D6E0E-02B2-4366-A6DE-6966A987DF1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E185:F185</xm:sqref>
        </x14:conditionalFormatting>
        <x14:conditionalFormatting xmlns:xm="http://schemas.microsoft.com/office/excel/2006/main">
          <x14:cfRule type="dataBar" id="{C6C21BAF-AA27-4986-A8DA-0EA20E34A0A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E186:F186</xm:sqref>
        </x14:conditionalFormatting>
        <x14:conditionalFormatting xmlns:xm="http://schemas.microsoft.com/office/excel/2006/main">
          <x14:cfRule type="dataBar" id="{AB353A85-6E47-4F03-90DD-78F7E409636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E187:F187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2022-05-17T22:22:16Z</dcterms:created>
  <dcterms:modified xsi:type="dcterms:W3CDTF">2022-05-27T18:44:29Z</dcterms:modified>
</cp:coreProperties>
</file>