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430"/>
  <workbookPr showInkAnnotation="0" autoCompressPictures="0"/>
  <bookViews>
    <workbookView xWindow="360" yWindow="1100" windowWidth="25360" windowHeight="1610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13" i="1" l="1"/>
  <c r="M13" i="1"/>
  <c r="M18" i="1"/>
  <c r="J13" i="1"/>
  <c r="J18" i="1"/>
  <c r="G18" i="1"/>
  <c r="M5" i="1"/>
  <c r="M4" i="1"/>
  <c r="J5" i="1"/>
  <c r="G5" i="1"/>
  <c r="D3" i="1"/>
  <c r="D4" i="1"/>
</calcChain>
</file>

<file path=xl/sharedStrings.xml><?xml version="1.0" encoding="utf-8"?>
<sst xmlns="http://schemas.openxmlformats.org/spreadsheetml/2006/main" count="42" uniqueCount="32">
  <si>
    <t>p(P/E)</t>
  </si>
  <si>
    <t>p(P/C)</t>
  </si>
  <si>
    <t>Unique cookies to view page per day:</t>
  </si>
  <si>
    <t>Unique cookies to click "Start free trial" per day:</t>
  </si>
  <si>
    <t>Enrollments per day:</t>
  </si>
  <si>
    <t>Click-through-probability on "Start free trial":</t>
  </si>
  <si>
    <t>Retention</t>
  </si>
  <si>
    <t>Net Conversion</t>
  </si>
  <si>
    <t> Analytical estimate of standard deviation given 5000 cookies per day</t>
  </si>
  <si>
    <t>Number of pageviews</t>
  </si>
  <si>
    <t xml:space="preserve">Bonferroni correction during your analysis phase: </t>
  </si>
  <si>
    <t>alpha</t>
  </si>
  <si>
    <t>beta</t>
  </si>
  <si>
    <t>Number of pageviews needed</t>
  </si>
  <si>
    <t>Choosing Number of Samples given Power</t>
  </si>
  <si>
    <t>Choosing Duration vs. Exposure</t>
  </si>
  <si>
    <t>What percentage of Udacity's traffic would you divert to this experiment (assuming there were no other experiments you wanted to run simultaneously)? Is the change risky enough that you wouldn't want to run on all traffic?</t>
  </si>
  <si>
    <t>how long would the experiment take to run, using the analytic estimates of variance?</t>
  </si>
  <si>
    <t>Gross Conversion</t>
  </si>
  <si>
    <t>p(E/C)</t>
  </si>
  <si>
    <t># of clicks</t>
  </si>
  <si>
    <t># of enrollments</t>
  </si>
  <si>
    <t>Number of cookies</t>
  </si>
  <si>
    <t>Number of clicks</t>
  </si>
  <si>
    <t>Number of user-ids</t>
  </si>
  <si>
    <t>Click-through-probability</t>
  </si>
  <si>
    <t>SD</t>
  </si>
  <si>
    <t>No</t>
  </si>
  <si>
    <r>
      <t>d</t>
    </r>
    <r>
      <rPr>
        <vertAlign val="subscript"/>
        <sz val="15"/>
        <color rgb="FF980000"/>
        <rFont val="Arial"/>
      </rPr>
      <t>min</t>
    </r>
  </si>
  <si>
    <t>Probability of payment, given enroll, p(P/E):</t>
  </si>
  <si>
    <t>Probability of enrolling, given click, p(E/C):</t>
  </si>
  <si>
    <t>Probability of payment, given click, p(P/C):</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</si>
</sst>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u/>
      <sz val="12"/>
      <color theme="10"/>
      <name val="Calibri"/>
      <family val="2"/>
      <scheme val="minor"/>
    </font>
    <font>
      <u/>
      <sz val="12"/>
      <color theme="11"/>
      <name val="Calibri"/>
      <family val="2"/>
      <scheme val="minor"/>
    </font>
    <font>
      <sz val="13"/>
      <color theme="1"/>
      <name val="Arial"/>
    </font>
    <font>
      <sz val="15"/>
      <color rgb="FF000000"/>
      <name val="Arial"/>
    </font>
    <font>
      <sz val="13"/>
      <name val="Arial"/>
    </font>
    <font>
      <sz val="13"/>
      <color rgb="FF000000"/>
      <name val="Arial"/>
    </font>
    <font>
      <b/>
      <sz val="13"/>
      <color theme="1"/>
      <name val="Arial"/>
    </font>
    <font>
      <b/>
      <sz val="15"/>
      <color rgb="FF000000"/>
      <name val="Arial"/>
    </font>
    <font>
      <b/>
      <sz val="13"/>
      <color rgb="FF000000"/>
      <name val="Arial"/>
    </font>
    <font>
      <b/>
      <sz val="14"/>
      <name val="Arial"/>
    </font>
    <font>
      <b/>
      <sz val="15"/>
      <name val="Arial"/>
    </font>
    <font>
      <sz val="15"/>
      <color rgb="FF980000"/>
      <name val="Arial"/>
    </font>
    <font>
      <vertAlign val="subscript"/>
      <sz val="15"/>
      <color rgb="FF980000"/>
      <name val="Arial"/>
    </font>
    <font>
      <b/>
      <sz val="14"/>
      <color theme="1"/>
      <name val="Arial"/>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1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2" borderId="0" xfId="0" applyFont="1" applyFill="1"/>
    <xf numFmtId="0" fontId="4" fillId="0" borderId="0" xfId="0" applyFont="1"/>
    <xf numFmtId="3" fontId="3" fillId="0" borderId="0" xfId="0" applyNumberFormat="1" applyFont="1"/>
    <xf numFmtId="0" fontId="5" fillId="0" borderId="0" xfId="0" applyFont="1"/>
    <xf numFmtId="0" fontId="5" fillId="0" borderId="0" xfId="0" applyFont="1" applyAlignment="1">
      <alignment vertical="center"/>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4" fillId="0" borderId="0" xfId="0" applyFont="1"/>
  </cellXfs>
  <cellStyles count="1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abSelected="1" workbookViewId="0">
      <selection activeCell="F18" sqref="F18"/>
    </sheetView>
  </sheetViews>
  <sheetFormatPr baseColWidth="10" defaultRowHeight="16" x14ac:dyDescent="0"/>
  <cols>
    <col min="1" max="1" width="19.5" style="1" customWidth="1"/>
    <col min="2" max="2" width="48" style="1" customWidth="1"/>
    <col min="3" max="5" width="10.83203125" style="1"/>
    <col min="6" max="6" width="19.6640625" style="1" customWidth="1"/>
    <col min="7" max="16384" width="10.83203125" style="1"/>
  </cols>
  <sheetData>
    <row r="1" spans="1:13" ht="18">
      <c r="F1" s="9" t="s">
        <v>8</v>
      </c>
    </row>
    <row r="2" spans="1:13">
      <c r="A2" s="8" t="s">
        <v>22</v>
      </c>
      <c r="B2" s="2" t="s">
        <v>2</v>
      </c>
      <c r="C2" s="2">
        <v>40000</v>
      </c>
      <c r="D2" s="1">
        <v>5000</v>
      </c>
    </row>
    <row r="3" spans="1:13">
      <c r="A3" s="10" t="s">
        <v>23</v>
      </c>
      <c r="B3" s="2" t="s">
        <v>3</v>
      </c>
      <c r="C3" s="2">
        <v>3200</v>
      </c>
      <c r="D3" s="1">
        <f>D2*C5</f>
        <v>400</v>
      </c>
      <c r="F3" s="8" t="s">
        <v>6</v>
      </c>
      <c r="I3" s="8" t="s">
        <v>7</v>
      </c>
      <c r="L3" s="8" t="s">
        <v>18</v>
      </c>
    </row>
    <row r="4" spans="1:13">
      <c r="A4" s="8" t="s">
        <v>24</v>
      </c>
      <c r="B4" s="2" t="s">
        <v>4</v>
      </c>
      <c r="C4" s="2">
        <v>660</v>
      </c>
      <c r="D4" s="1">
        <f>D3*C6</f>
        <v>82.5</v>
      </c>
      <c r="F4" s="1" t="s">
        <v>0</v>
      </c>
      <c r="G4" s="1">
        <v>0.53</v>
      </c>
      <c r="I4" s="1" t="s">
        <v>1</v>
      </c>
      <c r="J4" s="1">
        <v>0.10931250000000001</v>
      </c>
      <c r="L4" s="1" t="s">
        <v>19</v>
      </c>
      <c r="M4" s="1">
        <f>82.5/400</f>
        <v>0.20624999999999999</v>
      </c>
    </row>
    <row r="5" spans="1:13">
      <c r="A5" s="8" t="s">
        <v>25</v>
      </c>
      <c r="B5" s="2" t="s">
        <v>5</v>
      </c>
      <c r="C5" s="2">
        <v>0.08</v>
      </c>
      <c r="F5" s="1" t="s">
        <v>26</v>
      </c>
      <c r="G5" s="1">
        <f>SQRT(0.53*0.47/82.5)</f>
        <v>5.4949012178509081E-2</v>
      </c>
      <c r="I5" s="1" t="s">
        <v>26</v>
      </c>
      <c r="J5" s="1">
        <f>SQRT(C8*(1-C8)/400)</f>
        <v>1.560154458248846E-2</v>
      </c>
      <c r="L5" s="1" t="s">
        <v>26</v>
      </c>
      <c r="M5" s="1">
        <f>SQRT(M4*(1-M4)/400)</f>
        <v>2.0230604137049392E-2</v>
      </c>
    </row>
    <row r="6" spans="1:13" ht="20">
      <c r="A6" s="8" t="s">
        <v>18</v>
      </c>
      <c r="B6" s="2" t="s">
        <v>30</v>
      </c>
      <c r="C6" s="2">
        <v>0.20624999999999999</v>
      </c>
      <c r="F6" s="13" t="s">
        <v>28</v>
      </c>
      <c r="G6" s="1">
        <v>0.01</v>
      </c>
      <c r="I6" s="13" t="s">
        <v>28</v>
      </c>
      <c r="J6" s="13">
        <v>7.4999999999999997E-3</v>
      </c>
      <c r="L6" s="13" t="s">
        <v>28</v>
      </c>
      <c r="M6" s="13">
        <v>0.01</v>
      </c>
    </row>
    <row r="7" spans="1:13" ht="18">
      <c r="A7" s="8" t="s">
        <v>6</v>
      </c>
      <c r="B7" s="2" t="s">
        <v>29</v>
      </c>
      <c r="C7" s="2">
        <v>0.53</v>
      </c>
      <c r="F7" s="12" t="s">
        <v>14</v>
      </c>
    </row>
    <row r="8" spans="1:13" ht="17">
      <c r="A8" s="8" t="s">
        <v>7</v>
      </c>
      <c r="B8" s="2" t="s">
        <v>31</v>
      </c>
      <c r="C8" s="2">
        <v>0.10931250000000001</v>
      </c>
      <c r="F8" s="14" t="s">
        <v>13</v>
      </c>
    </row>
    <row r="9" spans="1:13">
      <c r="F9" s="5" t="s">
        <v>10</v>
      </c>
      <c r="G9" s="1" t="s">
        <v>27</v>
      </c>
      <c r="J9" s="1" t="s">
        <v>27</v>
      </c>
      <c r="M9" s="1" t="s">
        <v>27</v>
      </c>
    </row>
    <row r="10" spans="1:13">
      <c r="F10" s="5" t="s">
        <v>11</v>
      </c>
      <c r="G10" s="1">
        <v>0.05</v>
      </c>
      <c r="J10" s="1">
        <v>0.05</v>
      </c>
      <c r="M10" s="1">
        <v>0.05</v>
      </c>
    </row>
    <row r="11" spans="1:13">
      <c r="F11" s="5" t="s">
        <v>12</v>
      </c>
      <c r="G11" s="1">
        <v>0.2</v>
      </c>
      <c r="J11" s="1">
        <v>0.2</v>
      </c>
      <c r="M11" s="1">
        <v>0.2</v>
      </c>
    </row>
    <row r="12" spans="1:13">
      <c r="F12" s="1" t="s">
        <v>21</v>
      </c>
      <c r="G12" s="4">
        <v>39115</v>
      </c>
      <c r="I12" s="1" t="s">
        <v>20</v>
      </c>
      <c r="J12" s="1">
        <v>27413</v>
      </c>
      <c r="L12" s="1" t="s">
        <v>20</v>
      </c>
      <c r="M12" s="1">
        <v>25835</v>
      </c>
    </row>
    <row r="13" spans="1:13">
      <c r="F13" s="6" t="s">
        <v>9</v>
      </c>
      <c r="G13" s="1">
        <f>G12*2*5000/82.5</f>
        <v>4741212.1212121211</v>
      </c>
      <c r="J13" s="1">
        <f>J12*2*5000/400</f>
        <v>685325</v>
      </c>
      <c r="M13" s="1">
        <f>M12*2*5000/400</f>
        <v>645875</v>
      </c>
    </row>
    <row r="16" spans="1:13" ht="17">
      <c r="F16" s="11" t="s">
        <v>15</v>
      </c>
    </row>
    <row r="17" spans="6:13">
      <c r="F17" s="7" t="s">
        <v>16</v>
      </c>
      <c r="G17" s="1">
        <v>1</v>
      </c>
      <c r="J17" s="1">
        <v>1</v>
      </c>
      <c r="M17" s="1">
        <v>1</v>
      </c>
    </row>
    <row r="18" spans="6:13" ht="18">
      <c r="F18" s="3" t="s">
        <v>17</v>
      </c>
      <c r="G18" s="1">
        <f>G13/C2</f>
        <v>118.53030303030303</v>
      </c>
      <c r="J18" s="1">
        <f>J13/40000</f>
        <v>17.133125</v>
      </c>
      <c r="M18" s="1">
        <f>M13/40000</f>
        <v>16.146875000000001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MD Anderson Cancer Center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Arjan Hada</dc:creator>
  <cp:lastModifiedBy>Arjan Hada</cp:lastModifiedBy>
  <dcterms:created xsi:type="dcterms:W3CDTF">2017-04-06T14:41:43Z</dcterms:created>
  <dcterms:modified xsi:type="dcterms:W3CDTF">2017-04-26T19:02:27Z</dcterms:modified>
</cp:coreProperties>
</file>