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3" r:id="rId4"/>
    <sheet name="Высшая математика Cеместр №1" sheetId="1" r:id="rId1"/>
    <sheet name="Высшая математика Cеместр №2" sheetId="2" r:id="rId3"/>
    <sheet name="Конец" sheetId="4" r:id="rId5"/>
  </sheets>
  <definedNames>
    <definedName name="_xlnm.Print_Area" localSheetId="1">'Высшая математика Cеместр №1'!$A$1:$AU$47</definedName>
    <definedName name="_xlnm.Print_Area" localSheetId="2">'Высшая математика Cеместр №2'!$A$1:$AU$47</definedName>
    <definedName name="_xlnm.Print_Area" localSheetId="3">Конец!$A$1:$K$47</definedName>
  </definedNames>
  <calcPr fullCalcOnLoad="1"/>
</workbook>
</file>

<file path=xl/sharedStrings.xml><?xml version="1.0" encoding="utf-8"?>
<sst xmlns="http://schemas.openxmlformats.org/spreadsheetml/2006/main" count="108" uniqueCount="108">
  <si>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</si>
  <si>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</si>
  <si>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</si>
  <si>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</si>
  <si>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</si>
  <si>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</si>
  <si>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</si>
  <si>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03.09.2020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</si>
  <si>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</si>
  <si>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</si>
  <si>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</si>
  <si>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</si>
  <si>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</si>
  <si>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</si>
  <si>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</si>
  <si>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</si>
  <si>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</si>
  <si>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</si>
  <si>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</si>
  <si>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</si>
  <si>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</si>
  <si>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Б</t>
  </si>
  <si>
    <t>лр</t>
  </si>
  <si>
    <t>Вводная</t>
  </si>
  <si>
    <t/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</si>
  <si>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</si>
  <si>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</si>
  <si>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</si>
  <si>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</si>
  <si>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</si>
  <si>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</si>
  <si>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</si>
  <si>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</si>
  <si>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</si>
  <si>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</si>
  <si>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</si>
  <si>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</si>
  <si>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</si>
  <si>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</si>
  <si>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</si>
  <si>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13.02.2021</t>
  </si>
  <si>
    <t>Вводная 1</t>
  </si>
  <si>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</si>
  <si>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</si>
  <si>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</si>
  <si>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</si>
  <si>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</si>
  <si>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</si>
  <si>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</si>
  <si>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</si>
  <si>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</si>
  <si>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</si>
  <si>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</si>
  <si>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</si>
  <si>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</si>
  <si>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</si>
  <si>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</si>
  <si>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>филиал федерального государственного бюджетного образовательного учреждения высшего профессионального образования «»</t>
  </si>
  <si>
    <t>Фамилия, имя и отчество студента (полностью)</t>
  </si>
  <si>
    <t>ОСОБЫЕ ОТМЕТКИ</t>
  </si>
  <si>
    <t>Иванов И.И.</t>
  </si>
  <si>
    <t>8 - 11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</si>
  <si>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</si>
  <si>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</si>
  <si>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</si>
  <si>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</si>
  <si>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</si>
  <si>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</si>
  <si>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</si>
  <si>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Дроздов Михаил Григорьевич</t>
  </si>
  <si>
    <t>Особая метка Особая отметка 2</t>
  </si>
  <si>
    <t>Кузьмин Николай Петрович</t>
  </si>
  <si>
    <t xml:space="preserve"> </t>
  </si>
  <si>
    <t>Нечаева Марина Игоревна</t>
  </si>
  <si>
    <t>Пирогова Анастасия Яковлева</t>
  </si>
  <si>
    <t xml:space="preserve">Нарушения 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</si>
  <si>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</si>
  <si>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</si>
  <si>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</si>
  <si>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</si>
  <si>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</si>
  <si>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</si>
  <si>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</si>
  <si>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ВМ-20</t>
  </si>
  <si>
    <t>Направление (специальность)</t>
  </si>
  <si>
    <t>Машинное обучение [2020]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</si>
  <si>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</si>
  <si>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</si>
  <si>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</si>
  <si>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</si>
  <si>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</si>
  <si>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</si>
  <si>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</si>
  <si>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</si>
  <si>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</si>
  <si>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</si>
  <si>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</si>
  <si>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</si>
  <si>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</si>
  <si>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</si>
  <si>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</si>
  <si>
    <t>comments</t>
  </si>
  <si>
    <t>solution 1</t>
  </si>
  <si>
    <t>Семестр 2</t>
  </si>
  <si>
    <t>06.02.2021</t>
  </si>
  <si>
    <t>Ошибок не обнаружено</t>
  </si>
  <si>
    <t>10.02.2021</t>
  </si>
  <si>
    <t>Проверка 2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</si>
</sst>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</borders>
  <cellStyleXfs count="5">
    <xf numFmtId="0" fontId="0"/>
    <xf numFmtId="0" fontId="2" fillId="0" borderId="0"/>
    <xf numFmtId="0" fontId="2" fillId="0" borderId="0"/>
    <xf numFmtId="0" fontId="14" fillId="4" borderId="24">
      <alignment horizontal="center" vertical="top" wrapText="1"/>
    </xf>
    <xf numFmtId="0" fontId="14" fillId="4" borderId="24">
      <alignment horizontal="center" vertical="top" wrapText="1"/>
    </xf>
  </cellStyleXfs>
  <cellXfs count="152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4" applyFont="1" fillId="4" applyFill="1" borderId="24" applyBorder="1" xfId="3" applyProtection="1" applyAlignment="1">
      <alignment horizontal="center" vertical="top" wrapText="1"/>
    </xf>
    <xf numFmtId="0" applyNumberFormat="1" fontId="14" applyFont="1" fillId="4" applyFill="1" borderId="24" applyBorder="1" xfId="4" applyProtection="1" applyAlignment="1">
      <alignment horizontal="center" vertical="top" wrapText="1"/>
    </xf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 applyAlignment="1">
      <alignment horizontal="left" vertical="top"/>
    </xf>
    <xf numFmtId="0" applyNumberFormat="1" fontId="5" applyFont="1" fillId="0" applyFill="1" borderId="1" applyBorder="1" xfId="0" applyProtection="1" applyAlignment="1">
      <alignment horizontal="right" vertical="center"/>
    </xf>
    <xf numFmtId="0" applyNumberFormat="1" fontId="5" applyFont="1" fillId="0" applyFill="1" borderId="2" applyBorder="1" xfId="0" applyProtection="1" applyAlignment="1">
      <alignment horizontal="left"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5" applyBorder="1" xfId="1" applyProtection="1" applyAlignment="1">
      <alignment horizontal="center" vertical="center" wrapText="1"/>
    </xf>
    <xf numFmtId="0" applyNumberFormat="1" fontId="8" applyFont="1" fillId="2" applyFill="1" borderId="6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 textRotation="90"/>
    </xf>
    <xf numFmtId="0" applyNumberFormat="1" fontId="8" applyFont="1" fillId="2" applyFill="1" borderId="8" applyBorder="1" xfId="1" applyProtection="1" applyAlignment="1">
      <alignment horizontal="center" vertical="center" textRotation="90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0" applyBorder="1" xfId="2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90"/>
    </xf>
    <xf numFmtId="0" applyNumberFormat="1" fontId="9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2" applyBorder="1" xfId="1" applyProtection="1" applyAlignment="1">
      <alignment horizontal="center" vertical="center" wrapText="1"/>
    </xf>
    <xf numFmtId="0" applyNumberFormat="1" fontId="8" applyFont="1" fillId="2" applyFill="1" borderId="13" applyBorder="1" xfId="1" applyProtection="1" applyAlignment="1">
      <alignment horizontal="center" vertical="center" textRotation="90"/>
    </xf>
    <xf numFmtId="0" applyNumberFormat="1" fontId="8" applyFont="1" fillId="2" applyFill="1" borderId="14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/>
    </xf>
    <xf numFmtId="0" applyNumberFormat="1" fontId="10" applyFont="1" fillId="2" applyFill="1" borderId="7" applyBorder="1" xfId="1" applyProtection="1" applyAlignment="1">
      <alignment horizontal="center"/>
    </xf>
    <xf numFmtId="0" applyNumberFormat="1" fontId="10" applyFont="1" fillId="2" applyFill="1" borderId="8" applyBorder="1" xfId="1" applyProtection="1" applyAlignment="1">
      <alignment horizontal="center"/>
    </xf>
    <xf numFmtId="0" applyNumberFormat="1" fontId="8" applyFont="1" fillId="2" applyFill="1" borderId="15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6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10" applyFont="1" fillId="2" applyFill="1" borderId="9" applyBorder="1" xfId="1" applyProtection="1" applyAlignment="1">
      <alignment horizontal="center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8" applyFont="1" fillId="2" applyFill="1" borderId="17" applyBorder="1" xfId="1" applyProtection="1" applyAlignment="1">
      <alignment horizontal="center" vertical="center"/>
    </xf>
    <xf numFmtId="0" applyNumberFormat="1" fontId="10" applyFont="1" fillId="2" applyFill="1" borderId="17" applyBorder="1" xfId="1" applyProtection="1" applyAlignment="1">
      <alignment horizontal="center"/>
    </xf>
    <xf numFmtId="0" applyNumberFormat="1" fontId="10" applyFont="1" fillId="2" applyFill="1" borderId="18" applyBorder="1" xfId="1" applyProtection="1" applyAlignment="1">
      <alignment horizontal="center"/>
    </xf>
    <xf numFmtId="0" applyNumberFormat="1" fontId="8" applyFont="1" fillId="2" applyFill="1" borderId="17" applyBorder="1" xfId="2" applyProtection="1" applyAlignment="1">
      <alignment horizontal="center"/>
    </xf>
    <xf numFmtId="0" applyNumberFormat="1" fontId="10" applyFont="1" fillId="2" applyFill="1" borderId="19" applyBorder="1" xfId="1" applyProtection="1" applyAlignment="1">
      <alignment horizontal="center"/>
    </xf>
    <xf numFmtId="0" applyNumberFormat="1" fontId="8" applyFont="1" fillId="2" applyFill="1" borderId="13" applyBorder="1" xfId="1" applyProtection="1" applyAlignment="1">
      <alignment horizontal="center" vertical="center"/>
    </xf>
    <xf numFmtId="0" applyNumberFormat="1" fontId="8" applyFont="1" fillId="2" applyFill="1" borderId="13" applyBorder="1" xfId="1" applyProtection="1"/>
    <xf numFmtId="0" applyNumberFormat="1" fontId="8" applyFont="1" fillId="2" applyFill="1" borderId="14" applyBorder="1" xfId="1" applyProtection="1"/>
    <xf numFmtId="0" applyNumberFormat="1" fontId="11" applyFont="1" fillId="2" applyFill="1" borderId="20" applyBorder="1" xfId="1" applyProtection="1"/>
    <xf numFmtId="0" applyNumberFormat="1" fontId="11" applyFont="1" fillId="2" applyFill="1" borderId="21" applyBorder="1" xfId="1" applyProtection="1"/>
    <xf numFmtId="0" applyNumberFormat="1" fontId="7" applyFont="1" fillId="2" applyFill="1" borderId="9" applyBorder="1" xfId="2" applyProtection="1" applyAlignment="1">
      <alignment horizontal="right"/>
    </xf>
    <xf numFmtId="0" applyNumberFormat="1" fontId="8" applyFont="1" fillId="2" applyFill="1" borderId="2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11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22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6" applyFont="1" fillId="0" applyFill="1" borderId="23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1" applyFont="1" fillId="2" applyFill="1" borderId="7" applyBorder="1" xfId="1" applyProtection="1" applyAlignment="1">
      <alignment horizontal="center"/>
    </xf>
    <xf numFmtId="10" applyNumberFormat="1" fontId="8" applyFont="1" fillId="2" applyFill="1" borderId="11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3" applyBorder="1" xfId="0" applyProtection="1" applyAlignment="1">
      <alignment horizontal="center"/>
    </xf>
    <xf numFmtId="0" applyNumberFormat="1" fontId="11" applyFont="1" fillId="2" applyFill="1" borderId="6" applyBorder="1" xfId="1" applyProtection="1" applyAlignment="1">
      <alignment horizontal="center"/>
    </xf>
    <xf numFmtId="0" applyNumberFormat="1" fontId="7" applyFont="1" fillId="2" applyFill="1" borderId="11" applyBorder="1" xfId="2" applyProtection="1" applyAlignment="1">
      <alignment vertical="top" wrapText="1"/>
    </xf>
    <xf numFmtId="0" applyNumberFormat="1" fontId="6" applyFont="1" fillId="0" applyFill="1" borderId="16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 vertical="top"/>
    </xf>
    <xf numFmtId="0" applyNumberFormat="1" fontId="12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3" applyBorder="1" xfId="0" applyProtection="1"/>
    <xf numFmtId="0" applyNumberFormat="1" fontId="13" applyFont="1" fillId="3" applyFill="1" borderId="0" applyBorder="1" xfId="1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/>
    </xf>
    <xf numFmtId="0" applyNumberFormat="1" fontId="2" applyFont="1" fillId="0" applyFill="1" borderId="0" applyBorder="1" xfId="3" applyProtection="1"/>
    <xf numFmtId="0" applyNumberFormat="1" fontId="0" applyFont="1" fillId="0" applyFill="1" borderId="0" applyBorder="1" xfId="3" applyProtection="1"/>
    <xf numFmtId="0" applyNumberFormat="1" fontId="15" applyFont="1" fillId="0" applyFill="1" borderId="0" applyBorder="1" xfId="3" applyProtection="1" applyAlignment="1">
      <alignment horizontal="center" vertical="center"/>
    </xf>
    <xf numFmtId="0" applyNumberFormat="1" fontId="1" applyFont="1" fillId="0" applyFill="1" borderId="0" applyBorder="1" xfId="3" applyProtection="1" applyAlignment="1">
      <alignment horizontal="lef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6" applyFont="1" fillId="0" applyFill="1" borderId="0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vertical="center" wrapText="1"/>
    </xf>
    <xf numFmtId="0" applyNumberFormat="1" fontId="5" applyFont="1" fillId="0" applyFill="1" borderId="0" applyBorder="1" xfId="3" applyProtection="1" applyAlignment="1">
      <alignment horizontal="right" vertical="center" wrapText="1"/>
    </xf>
    <xf numFmtId="0" applyNumberFormat="1" fontId="5" applyFont="1" fillId="0" applyFill="1" borderId="0" applyBorder="1" xfId="3" applyProtection="1" applyAlignment="1">
      <alignment horizontal="left" vertical="center" wrapText="1"/>
    </xf>
    <xf numFmtId="0" applyNumberFormat="1" fontId="3" applyFont="1" fillId="0" applyFill="1" borderId="0" applyBorder="1" xfId="3" applyProtection="1" applyAlignment="1">
      <alignment vertical="top"/>
    </xf>
    <xf numFmtId="0" applyNumberFormat="1" fontId="17" applyFont="1" fillId="0" applyFill="1" borderId="1" applyBorder="1" xfId="3" applyProtection="1" applyAlignment="1">
      <alignment horizontal="right" vertical="center"/>
    </xf>
    <xf numFmtId="0" applyNumberFormat="1" fontId="17" applyFont="1" fillId="0" applyFill="1" borderId="1" applyBorder="1" xfId="3" applyProtection="1" applyAlignment="1">
      <alignment horizontal="left" vertical="center"/>
    </xf>
    <xf numFmtId="0" applyNumberFormat="1" fontId="6" applyFont="1" fillId="0" applyFill="1" borderId="0" applyBorder="1" xfId="3" applyProtection="1"/>
    <xf numFmtId="0" applyNumberFormat="1" fontId="6" applyFont="1" fillId="0" applyFill="1" borderId="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top"/>
    </xf>
    <xf numFmtId="0" applyNumberFormat="1" fontId="3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horizontal="center" vertical="center"/>
    </xf>
    <xf numFmtId="0" applyNumberFormat="1" fontId="19" applyFont="1" fillId="0" applyFill="1" borderId="9" applyBorder="1" xfId="3" applyProtection="1" applyAlignment="1">
      <alignment horizontal="center" vertical="center" wrapText="1"/>
    </xf>
    <xf numFmtId="0" applyNumberFormat="1" fontId="20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0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9" applyBorder="1" xfId="3" applyProtection="1" applyAlignment="1">
      <alignment horizontal="center" vertical="center"/>
    </xf>
    <xf numFmtId="0" applyNumberFormat="1" fontId="6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1" applyBorder="1" xfId="3" applyProtection="1" applyAlignment="1">
      <alignment vertical="center" wrapText="1"/>
    </xf>
    <xf numFmtId="0" applyNumberFormat="1" fontId="21" applyFont="1" fillId="0" applyFill="1" borderId="9" applyBorder="1" xfId="3" applyProtection="1" applyAlignment="1">
      <alignment horizontal="center" vertical="center"/>
    </xf>
    <xf numFmtId="0" applyNumberFormat="1" fontId="21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9" applyBorder="1" xfId="3" applyProtection="1" applyAlignment="1">
      <alignment horizontal="center" vertical="top"/>
    </xf>
    <xf numFmtId="0" applyNumberFormat="1" fontId="21" applyFont="1" fillId="0" applyFill="1" borderId="1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9" applyBorder="1" xfId="3" applyProtection="1" applyAlignment="1">
      <alignment horizontal="center"/>
    </xf>
    <xf numFmtId="0" applyNumberFormat="1" fontId="5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 wrapText="1"/>
    </xf>
    <xf numFmtId="0" applyNumberFormat="1" fontId="20" applyFont="1" fillId="0" applyFill="1" borderId="9" applyBorder="1" xfId="3" applyProtection="1" applyAlignment="1">
      <alignment horizontal="center" vertical="center"/>
    </xf>
    <xf numFmtId="0" applyNumberFormat="1" fontId="20" applyFont="1" fillId="0" applyFill="1" borderId="1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/>
    </xf>
    <xf numFmtId="164" applyNumberFormat="1" fontId="20" applyFont="1" fillId="0" applyFill="1" borderId="9" applyBorder="1" xfId="3" applyProtection="1" applyAlignment="1">
      <alignment horizontal="center" vertical="center"/>
    </xf>
    <xf numFmtId="164" applyNumberFormat="1" fontId="22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 vertical="center"/>
    </xf>
    <xf numFmtId="0" applyNumberFormat="1" fontId="23" applyFont="1" fillId="0" applyFill="1" borderId="0" applyBorder="1" xfId="3" applyProtection="1" applyAlignment="1">
      <alignment horizontal="center" vertical="center"/>
    </xf>
    <xf numFmtId="0" applyNumberFormat="1" fontId="24" applyFont="1" fillId="0" applyFill="1" borderId="0" applyBorder="1" xfId="3" applyProtection="1" applyAlignment="1">
      <alignment horizontal="center" vertical="center"/>
    </xf>
    <xf numFmtId="0" applyNumberFormat="1" fontId="25" applyFont="1" fillId="0" applyFill="1" borderId="0" applyBorder="1" xfId="3" applyProtection="1" applyAlignment="1">
      <alignment horizontal="center" vertical="center"/>
    </xf>
    <xf numFmtId="0" applyNumberFormat="1" fontId="26" applyFont="1" fillId="0" applyFill="1" borderId="0" applyBorder="1" xfId="3" applyProtection="1" applyAlignment="1">
      <alignment horizontal="right" vertical="center"/>
    </xf>
    <xf numFmtId="0" applyNumberFormat="1" fontId="26" applyFont="1" fillId="0" applyFill="1" borderId="0" applyBorder="1" xfId="3" applyProtection="1" applyAlignment="1">
      <alignment horizontal="center" vertical="center"/>
    </xf>
    <xf numFmtId="0" applyNumberFormat="1" fontId="26" applyFont="1" fillId="0" applyFill="1" borderId="0" applyBorder="1" xfId="3" applyProtection="1" applyAlignment="1">
      <alignment horizontal="left" vertical="center"/>
    </xf>
    <xf numFmtId="0" applyNumberFormat="1" fontId="27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3" applyFont="1" fillId="0" applyFill="1" borderId="9" applyBorder="1" xfId="3" applyProtection="1" applyAlignment="1">
      <alignment vertical="top"/>
    </xf>
    <xf numFmtId="0" applyNumberFormat="1" fontId="13" applyFont="1" fillId="2" applyFill="1" borderId="0" applyBorder="1" xfId="4" applyProtection="1" applyAlignment="1">
      <alignment vertical="center"/>
    </xf>
    <xf numFmtId="0" applyNumberFormat="1" fontId="13" applyFont="1" fillId="2" applyFill="1" borderId="0" applyBorder="1" xfId="4" applyProtection="1" applyAlignment="1">
      <alignment horizontal="right" vertical="center"/>
    </xf>
    <xf numFmtId="0" applyNumberFormat="1" fontId="13" applyFont="1" fillId="2" applyFill="1" borderId="9" applyBorder="1" xfId="4" applyProtection="1" applyAlignment="1">
      <alignment horizontal="left" vertical="center"/>
    </xf>
    <xf numFmtId="0" applyNumberFormat="1" fontId="6" applyFont="1" fillId="0" applyFill="1" borderId="0" applyBorder="1" xfId="3" applyProtection="1" applyAlignment="1">
      <alignment horizontal="right"/>
    </xf>
    <xf numFmtId="0" applyNumberFormat="1" fontId="8" applyFont="1" fillId="2" applyFill="1" borderId="0" applyBorder="1" xfId="4" applyProtection="1" applyAlignment="1">
      <alignment vertical="center"/>
    </xf>
    <xf numFmtId="0" applyNumberFormat="1" fontId="28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0" applyBorder="1" xfId="3" applyProtection="1"/>
    <xf numFmtId="0" applyNumberFormat="1" fontId="6" applyFont="1" fillId="0" applyFill="1" borderId="0" applyBorder="1" xfId="3" applyProtection="1" applyAlignment="1">
      <alignment horizontal="left" vertical="center"/>
    </xf>
    <xf numFmtId="0" applyNumberFormat="1" fontId="29" applyFont="1" fillId="0" applyFill="1" borderId="0" applyBorder="1" xfId="3" applyProtection="1"/>
    <xf numFmtId="0" applyNumberFormat="1" fontId="3" applyFont="1" fillId="0" applyFill="1" borderId="0" applyBorder="1" xfId="3" applyProtection="1"/>
    <xf numFmtId="0" applyNumberFormat="1" fontId="13" applyFont="1" fillId="2" applyFill="1" borderId="0" applyBorder="1" xfId="4" applyProtection="1"/>
    <xf numFmtId="0" applyNumberFormat="1" fontId="8" applyFont="1" fillId="2" applyFill="1" borderId="0" applyBorder="1" xfId="4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/>
    </xf>
    <xf numFmtId="0" applyNumberFormat="1" fontId="30" applyFont="1" fillId="0" applyFill="1" borderId="0" applyBorder="1" xfId="4" applyProtection="1" applyAlignment="1">
      <alignment horizontal="left" vertical="center"/>
    </xf>
    <xf numFmtId="0" applyNumberFormat="1" fontId="13" applyFont="1" fillId="0" applyFill="1" borderId="0" applyBorder="1" xfId="4" applyProtection="1" applyAlignment="1">
      <alignment vertical="center"/>
    </xf>
    <xf numFmtId="0" applyNumberFormat="1" fontId="5" applyFont="1" fillId="0" applyFill="1" borderId="0" applyBorder="1" xfId="3" applyProtection="1"/>
    <xf numFmtId="0" applyNumberFormat="1" fontId="1" applyFont="1" fillId="0" applyFill="1" borderId="0" applyBorder="1" xfId="3" applyProtection="1"/>
    <xf numFmtId="0" applyNumberFormat="1" fontId="31" applyFont="1" fillId="0" applyFill="1" borderId="0" applyBorder="1" xfId="3" applyProtection="1" applyAlignment="1">
      <alignment horizontal="left" vertical="center"/>
    </xf>
    <xf numFmtId="0" applyNumberFormat="1" fontId="13" applyFont="1" fillId="2" applyFill="1" borderId="23" applyBorder="1" xfId="4" applyProtection="1"/>
    <xf numFmtId="0" applyNumberFormat="1" fontId="2" applyFont="1" fillId="3" applyFill="1" borderId="0" applyBorder="1" xfId="3" applyProtection="1" applyAlignment="1">
      <alignment horizontal="center"/>
    </xf>
    <xf numFmtId="0" applyNumberFormat="1" fontId="3" applyFont="1" fillId="0" applyFill="1" borderId="1" applyBorder="1" xfId="3" applyProtection="1" applyAlignment="1">
      <alignment horizontal="center" vertical="center"/>
    </xf>
    <xf numFmtId="0" applyNumberFormat="1" fontId="6" applyFont="1" fillId="0" applyFill="1" borderId="15" applyBorder="1" xfId="3" applyProtection="1" applyAlignment="1">
      <alignment horizontal="center" vertical="center"/>
    </xf>
    <xf numFmtId="14" applyNumberFormat="1" fontId="6" applyFont="1" fillId="0" applyFill="1" borderId="9" applyBorder="1" xfId="3" applyProtection="1" applyAlignment="1">
      <alignment horizontal="center" vertical="center"/>
    </xf>
    <xf numFmtId="0" applyNumberFormat="1" fontId="1" applyFont="1" fillId="0" applyFill="1" borderId="9" applyBorder="1" xfId="3" applyProtection="1" applyAlignment="1">
      <alignment horizontal="center" vertical="center" wrapText="1"/>
    </xf>
    <xf numFmtId="14" applyNumberFormat="1" fontId="17" applyFont="1" fillId="0" applyFill="1" borderId="9" applyBorder="1" xfId="3" applyProtection="1" applyAlignment="1">
      <alignment horizontal="center" vertical="center"/>
    </xf>
    <xf numFmtId="14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16" applyFont="1" fillId="0" applyFill="1" borderId="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3" applyFont="1" fillId="0" applyFill="1" borderId="0" applyBorder="1" xfId="3" applyProtection="1" applyAlignment="1">
      <alignment vertical="center"/>
    </xf>
    <xf numFmtId="0" applyNumberFormat="1" fontId="1" applyFont="1" fillId="3" applyFill="1" borderId="0" applyBorder="1" xfId="3" applyProtection="1" applyAlignment="1">
      <alignment horizontal="center"/>
    </xf>
    <xf numFmtId="0" applyNumberFormat="1" fontId="3" applyFont="1" fillId="3" applyFill="1" borderId="0" applyBorder="1" xfId="3" applyProtection="1" applyAlignment="1">
      <alignment vertical="center"/>
    </xf>
  </cellXfs>
  <cellStyles count="5">
    <cellStyle name="Normal" xfId="0" builtinId="0"/>
    <cellStyle name="Стиль 1" xfId="1"/>
    <cellStyle name="Вывод" xfId="2"/>
    <cellStyle name="Обычный 2" xfId="3"/>
    <cellStyle name="Стиль 1 2" xfId="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T8" sqref="AT8"/>
    </sheetView>
  </sheetViews>
  <sheetFormatPr defaultColWidth="8.85546875" defaultRowHeight="18.75" x14ac:dyDescent="0.3"/>
  <cols>
    <col min="1" max="1" bestFit="1" width="5.42578125" customWidth="1" style="5"/>
    <col min="2" max="7" bestFit="1" width="2.140625" customWidth="1" style="5"/>
    <col min="8" max="8" width="2.140625" customWidth="1" style="5"/>
    <col min="9" max="19" bestFit="1" width="2.140625" customWidth="1" style="5"/>
    <col min="20" max="20" bestFit="1" width="2.5703125" customWidth="1" style="5"/>
    <col min="21" max="29" bestFit="1" width="2.140625" customWidth="1" style="5"/>
    <col min="30" max="30" bestFit="1" width="8.7109375" customWidth="1" style="5"/>
    <col min="31" max="32" width="7.42578125" customWidth="1" style="5"/>
    <col min="33" max="33" width="8.7109375" customWidth="1" style="5"/>
    <col min="34" max="34" width="12.42578125" customWidth="1" style="5"/>
    <col min="35" max="39" width="8.85546875" customWidth="1" style="5"/>
    <col min="40" max="40" width="7.42578125" customWidth="1" style="5"/>
    <col min="41" max="41" hidden="1" width="1.42578125" customWidth="1" style="5"/>
    <col min="42" max="42" hidden="1" width="10.7109375" customWidth="1" style="5"/>
    <col min="43" max="43" hidden="1" width="5.28515625" customWidth="1" style="5"/>
    <col min="44" max="44" width="5.85546875" customWidth="1" style="5"/>
    <col min="45" max="45" width="3.7109375" customWidth="1" style="5"/>
    <col min="46" max="46" width="8.85546875" customWidth="1" style="5"/>
    <col min="47" max="47" width="14.7109375" customWidth="1" style="5"/>
    <col min="48" max="50" width="8.85546875" customWidth="1" style="5"/>
    <col min="51" max="51" width="8.85546875" customWidth="1" style="5"/>
    <col min="52" max="52" bestFit="1" width="10.5703125" customWidth="1" style="5"/>
    <col min="53" max="53" width="8.85546875" customWidth="1" style="5"/>
    <col min="54" max="54" bestFit="1" width="10.5703125" customWidth="1" style="5"/>
    <col min="55" max="16384" width="8.85546875" customWidth="1" style="5"/>
  </cols>
  <sheetData>
    <row r="1" ht="18" customHeight="1" s="6" customForma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1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W1" s="5" t="s">
        <v>2</v>
      </c>
      <c r="BJ1" s="9"/>
    </row>
    <row r="2" ht="18" customHeight="1" s="6" customFormat="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W2" s="5">
        <v>2</v>
      </c>
      <c r="BJ2" s="9"/>
    </row>
    <row r="3" ht="18" customHeight="1" s="6" customFormat="1">
      <c r="A3" s="12">
        <v>1</v>
      </c>
      <c r="B3" s="12"/>
      <c r="C3" s="12"/>
      <c r="D3" s="12"/>
      <c r="E3" s="12"/>
      <c r="F3" s="13" t="s">
        <v>5</v>
      </c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BJ3" s="9"/>
    </row>
    <row r="4" ht="17.45" customHeight="1" s="6" customFormat="1">
      <c r="A4" s="17" t="s">
        <v>6</v>
      </c>
      <c r="B4" s="18" t="s">
        <v>7</v>
      </c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  <c r="AD4" s="21" t="s">
        <v>8</v>
      </c>
      <c r="AE4" s="21"/>
      <c r="AF4" s="21"/>
      <c r="AG4" s="21"/>
      <c r="AH4" s="21" t="s">
        <v>9</v>
      </c>
      <c r="AI4" s="21" t="s">
        <v>10</v>
      </c>
      <c r="AJ4" s="21" t="s">
        <v>11</v>
      </c>
      <c r="AK4" s="21"/>
      <c r="AL4" s="21"/>
      <c r="AM4" s="21"/>
      <c r="AN4" s="21"/>
      <c r="AO4" s="21"/>
      <c r="AP4" s="21"/>
      <c r="AQ4" s="21"/>
      <c r="AR4" s="21"/>
      <c r="AS4" s="21"/>
      <c r="AT4" s="22" t="s">
        <v>12</v>
      </c>
      <c r="AU4" s="21" t="s">
        <v>13</v>
      </c>
      <c r="BJ4" s="9"/>
    </row>
    <row r="5" ht="18" customHeight="1" s="6" customForma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  <c r="AU5" s="21"/>
      <c r="BJ5" s="9"/>
    </row>
    <row r="6" ht="15" customHeight="1" s="6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3"/>
      <c r="AD6" s="24" t="s">
        <v>14</v>
      </c>
      <c r="AE6" s="24"/>
      <c r="AF6" s="24" t="s">
        <v>15</v>
      </c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2"/>
      <c r="AU6" s="21"/>
      <c r="BJ6" s="9"/>
    </row>
    <row r="7" ht="15" customHeight="1" s="6" customForma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4"/>
      <c r="AE7" s="24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2"/>
      <c r="AU7" s="21"/>
      <c r="AY7" s="5" t="s">
        <v>16</v>
      </c>
      <c r="BB7" s="5" t="s">
        <v>17</v>
      </c>
      <c r="BC7" s="5" t="s">
        <v>18</v>
      </c>
      <c r="BD7" s="5" t="s">
        <v>19</v>
      </c>
      <c r="BE7" s="5" t="s">
        <v>20</v>
      </c>
      <c r="BJ7" s="9"/>
    </row>
    <row r="8" ht="15" customHeight="1" s="6" customFormat="1">
      <c r="A8" s="28">
        <v>1</v>
      </c>
      <c r="B8" s="29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>
        <v>2</v>
      </c>
      <c r="AE8" s="31"/>
      <c r="AF8" s="31">
        <v>0</v>
      </c>
      <c r="AG8" s="31"/>
      <c r="AH8" s="32" t="s">
        <v>7</v>
      </c>
      <c r="AI8" s="32" t="s">
        <v>22</v>
      </c>
      <c r="AJ8" s="32" t="s">
        <v>23</v>
      </c>
      <c r="AK8" s="32"/>
      <c r="AL8" s="32"/>
      <c r="AM8" s="32"/>
      <c r="AN8" s="32"/>
      <c r="AO8" s="32"/>
      <c r="AP8" s="32"/>
      <c r="AQ8" s="32"/>
      <c r="AR8" s="32"/>
      <c r="AS8" s="32"/>
      <c r="AT8" s="33">
        <v>0.5</v>
      </c>
      <c r="AU8" s="32"/>
      <c r="AY8" s="5" t="str">
        <f ref="AY8:AY38" t="shared" si="1">IF( AD8="", "",((($AT$39-(AD8+AF8))/$AT$39)))</f>
      </c>
      <c r="BB8" s="5">
        <f>IF( AI8="л", AT8,0)</f>
        <v>0</v>
      </c>
      <c r="BC8" s="5">
        <f>IF( AI8="пз", AT8,0)</f>
        <v>0</v>
      </c>
      <c r="BD8" s="5">
        <f>IF( AI8="лр", AT8,0)</f>
        <v>0</v>
      </c>
      <c r="BE8" s="5">
        <f>IF( AI8="кср", AT8,0)</f>
        <v>0</v>
      </c>
      <c r="BJ8" s="9"/>
    </row>
    <row r="9" ht="15" customHeight="1" s="6" customFormat="1">
      <c r="A9" s="34">
        <f>A8+1</f>
        <v>2</v>
      </c>
      <c r="B9" s="35" t="s">
        <v>24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>
        <v>0</v>
      </c>
      <c r="AE9" s="36"/>
      <c r="AF9" s="36">
        <v>0</v>
      </c>
      <c r="AG9" s="36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>
        <f ref="AT9:AT38" t="shared" si="0">IF(AJ9="",0,$AW$2)</f>
        <v>0</v>
      </c>
      <c r="AU9" s="32"/>
      <c r="AY9" s="5" t="str">
        <f t="shared" si="1"/>
      </c>
      <c r="BB9" s="5">
        <f ref="BB9:BB38" t="shared" si="2">IF( AI9="л", AT9,0)</f>
        <v>0</v>
      </c>
      <c r="BC9" s="5">
        <f ref="BC9:BC38" t="shared" si="3">IF( AI9="пз", AT9,0)</f>
        <v>0</v>
      </c>
      <c r="BD9" s="5">
        <f ref="BD9:BD38" t="shared" si="4">IF( AI9="лр", AT9,0)</f>
        <v>0</v>
      </c>
      <c r="BE9" s="5">
        <f ref="BE9:BE38" t="shared" si="5">IF( AI9="кср", AT9,0)</f>
        <v>0</v>
      </c>
      <c r="BJ9" s="9"/>
    </row>
    <row r="10" ht="15" customHeight="1" s="6" customFormat="1">
      <c r="A10" s="34">
        <f ref="A10:A36" t="shared" si="6">A9+1</f>
        <v>3</v>
      </c>
      <c r="B10" s="35" t="s">
        <v>24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v>0</v>
      </c>
      <c r="AE10" s="36"/>
      <c r="AF10" s="36">
        <v>0</v>
      </c>
      <c r="AG10" s="36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>
        <f t="shared" si="0"/>
        <v>0</v>
      </c>
      <c r="AU10" s="32"/>
      <c r="AY10" s="5" t="str">
        <f t="shared" si="1"/>
      </c>
      <c r="BB10" s="5">
        <f t="shared" si="2"/>
        <v>0</v>
      </c>
      <c r="BC10" s="5">
        <f t="shared" si="3"/>
        <v>0</v>
      </c>
      <c r="BD10" s="5">
        <f t="shared" si="4"/>
        <v>0</v>
      </c>
      <c r="BE10" s="5">
        <f t="shared" si="5"/>
        <v>0</v>
      </c>
      <c r="BJ10" s="9"/>
    </row>
    <row r="11" ht="15" customHeight="1" s="6" customFormat="1">
      <c r="A11" s="37">
        <f t="shared" si="6"/>
        <v>4</v>
      </c>
      <c r="B11" s="38" t="s">
        <v>24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  <c r="AD11" s="40">
        <v>0</v>
      </c>
      <c r="AE11" s="40"/>
      <c r="AF11" s="40">
        <v>0</v>
      </c>
      <c r="AG11" s="40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>
        <f t="shared" si="0"/>
        <v>0</v>
      </c>
      <c r="AU11" s="32"/>
      <c r="AY11" s="5" t="str">
        <f t="shared" si="1"/>
      </c>
      <c r="BB11" s="5">
        <f t="shared" si="2"/>
        <v>0</v>
      </c>
      <c r="BC11" s="5">
        <f t="shared" si="3"/>
        <v>0</v>
      </c>
      <c r="BD11" s="5">
        <f t="shared" si="4"/>
        <v>0</v>
      </c>
      <c r="BE11" s="5">
        <f t="shared" si="5"/>
        <v>0</v>
      </c>
      <c r="BJ11" s="9"/>
    </row>
    <row r="12" ht="15" customHeight="1" s="6" customFormat="1">
      <c r="A12" s="34">
        <f t="shared" si="6"/>
        <v>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1"/>
      <c r="AD12" s="36"/>
      <c r="AE12" s="36"/>
      <c r="AF12" s="36"/>
      <c r="AG12" s="36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>
        <f t="shared" si="0"/>
        <v>0</v>
      </c>
      <c r="AU12" s="32"/>
      <c r="AY12" s="5" t="str">
        <f t="shared" si="1"/>
      </c>
      <c r="BB12" s="5">
        <f t="shared" si="2"/>
        <v>0</v>
      </c>
      <c r="BC12" s="5">
        <f t="shared" si="3"/>
        <v>0</v>
      </c>
      <c r="BD12" s="5">
        <f t="shared" si="4"/>
        <v>0</v>
      </c>
      <c r="BE12" s="5">
        <f t="shared" si="5"/>
        <v>0</v>
      </c>
      <c r="BJ12" s="9"/>
    </row>
    <row r="13" ht="15" customHeight="1" s="6" customFormat="1">
      <c r="A13" s="34">
        <f t="shared" si="6"/>
        <v>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1"/>
      <c r="AD13" s="36"/>
      <c r="AE13" s="36"/>
      <c r="AF13" s="36"/>
      <c r="AG13" s="36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>
        <f t="shared" si="0"/>
        <v>0</v>
      </c>
      <c r="AU13" s="32"/>
      <c r="AY13" s="5" t="str">
        <f t="shared" si="1"/>
      </c>
      <c r="BB13" s="5">
        <f t="shared" si="2"/>
        <v>0</v>
      </c>
      <c r="BC13" s="5">
        <f t="shared" si="3"/>
        <v>0</v>
      </c>
      <c r="BD13" s="5">
        <f t="shared" si="4"/>
        <v>0</v>
      </c>
      <c r="BE13" s="5">
        <f t="shared" si="5"/>
        <v>0</v>
      </c>
      <c r="BJ13" s="9"/>
    </row>
    <row r="14" ht="15" customHeight="1" s="6" customFormat="1">
      <c r="A14" s="34">
        <f t="shared" si="6"/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1"/>
      <c r="AD14" s="36"/>
      <c r="AE14" s="36"/>
      <c r="AF14" s="36"/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>
        <f t="shared" si="0"/>
        <v>0</v>
      </c>
      <c r="AU14" s="32"/>
      <c r="AY14" s="5" t="str">
        <f t="shared" si="1"/>
      </c>
      <c r="BB14" s="5">
        <f t="shared" si="2"/>
        <v>0</v>
      </c>
      <c r="BC14" s="5">
        <f t="shared" si="3"/>
        <v>0</v>
      </c>
      <c r="BD14" s="5">
        <f t="shared" si="4"/>
        <v>0</v>
      </c>
      <c r="BE14" s="5">
        <f t="shared" si="5"/>
        <v>0</v>
      </c>
      <c r="BJ14" s="9"/>
    </row>
    <row r="15" ht="15" customHeight="1" s="6" customFormat="1">
      <c r="A15" s="34">
        <f t="shared" si="6"/>
        <v>8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1"/>
      <c r="AD15" s="36"/>
      <c r="AE15" s="36"/>
      <c r="AF15" s="36"/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>
        <f t="shared" si="0"/>
        <v>0</v>
      </c>
      <c r="AU15" s="32"/>
      <c r="AY15" s="5" t="str">
        <f t="shared" si="1"/>
      </c>
      <c r="BB15" s="5">
        <f t="shared" si="2"/>
        <v>0</v>
      </c>
      <c r="BC15" s="5">
        <f t="shared" si="3"/>
        <v>0</v>
      </c>
      <c r="BD15" s="5">
        <f t="shared" si="4"/>
        <v>0</v>
      </c>
      <c r="BE15" s="5">
        <f t="shared" si="5"/>
        <v>0</v>
      </c>
      <c r="BJ15" s="9"/>
    </row>
    <row r="16" ht="15" customHeight="1" s="6" customFormat="1">
      <c r="A16" s="34">
        <f t="shared" si="6"/>
        <v>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1"/>
      <c r="AD16" s="36"/>
      <c r="AE16" s="36"/>
      <c r="AF16" s="36"/>
      <c r="AG16" s="3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>
        <f t="shared" si="0"/>
        <v>0</v>
      </c>
      <c r="AU16" s="32"/>
      <c r="AY16" s="5" t="str">
        <f t="shared" si="1"/>
      </c>
      <c r="BB16" s="5">
        <f t="shared" si="2"/>
        <v>0</v>
      </c>
      <c r="BC16" s="5">
        <f t="shared" si="3"/>
        <v>0</v>
      </c>
      <c r="BD16" s="5">
        <f t="shared" si="4"/>
        <v>0</v>
      </c>
      <c r="BE16" s="5">
        <f t="shared" si="5"/>
        <v>0</v>
      </c>
      <c r="BJ16" s="9"/>
    </row>
    <row r="17" ht="15" customHeight="1" s="6" customFormat="1">
      <c r="A17" s="34">
        <f t="shared" si="6"/>
        <v>10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1"/>
      <c r="AD17" s="36"/>
      <c r="AE17" s="36"/>
      <c r="AF17" s="36"/>
      <c r="AG17" s="36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>
        <f t="shared" si="0"/>
        <v>0</v>
      </c>
      <c r="AU17" s="32"/>
      <c r="AY17" s="5" t="str">
        <f t="shared" si="1"/>
      </c>
      <c r="BB17" s="5">
        <f t="shared" si="2"/>
        <v>0</v>
      </c>
      <c r="BC17" s="5">
        <f t="shared" si="3"/>
        <v>0</v>
      </c>
      <c r="BD17" s="5">
        <f t="shared" si="4"/>
        <v>0</v>
      </c>
      <c r="BE17" s="5">
        <f t="shared" si="5"/>
        <v>0</v>
      </c>
      <c r="BJ17" s="9"/>
    </row>
    <row r="18" ht="15" customHeight="1" s="6" customFormat="1">
      <c r="A18" s="34">
        <f t="shared" si="6"/>
        <v>11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1"/>
      <c r="AD18" s="36"/>
      <c r="AE18" s="36"/>
      <c r="AF18" s="36"/>
      <c r="AG18" s="3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>
        <f t="shared" si="0"/>
        <v>0</v>
      </c>
      <c r="AU18" s="32"/>
      <c r="AY18" s="5" t="str">
        <f t="shared" si="1"/>
      </c>
      <c r="BB18" s="5">
        <f t="shared" si="2"/>
        <v>0</v>
      </c>
      <c r="BC18" s="5">
        <f t="shared" si="3"/>
        <v>0</v>
      </c>
      <c r="BD18" s="5">
        <f t="shared" si="4"/>
        <v>0</v>
      </c>
      <c r="BE18" s="5">
        <f t="shared" si="5"/>
        <v>0</v>
      </c>
      <c r="BJ18" s="9"/>
    </row>
    <row r="19" ht="15" customHeight="1" s="6" customFormat="1">
      <c r="A19" s="34">
        <f t="shared" si="6"/>
        <v>12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1"/>
      <c r="AD19" s="36"/>
      <c r="AE19" s="36"/>
      <c r="AF19" s="36"/>
      <c r="AG19" s="3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>
        <f t="shared" si="0"/>
        <v>0</v>
      </c>
      <c r="AU19" s="32"/>
      <c r="AY19" s="5" t="str">
        <f t="shared" si="1"/>
      </c>
      <c r="BB19" s="5">
        <f t="shared" si="2"/>
        <v>0</v>
      </c>
      <c r="BC19" s="5">
        <f t="shared" si="3"/>
        <v>0</v>
      </c>
      <c r="BD19" s="5">
        <f t="shared" si="4"/>
        <v>0</v>
      </c>
      <c r="BE19" s="5">
        <f t="shared" si="5"/>
        <v>0</v>
      </c>
      <c r="BJ19" s="9"/>
    </row>
    <row r="20" ht="15" customHeight="1" s="6" customFormat="1">
      <c r="A20" s="34">
        <f t="shared" si="6"/>
        <v>13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1"/>
      <c r="AD20" s="36"/>
      <c r="AE20" s="36"/>
      <c r="AF20" s="36"/>
      <c r="AG20" s="36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>
        <f t="shared" si="0"/>
        <v>0</v>
      </c>
      <c r="AU20" s="32"/>
      <c r="AY20" s="5" t="str">
        <f t="shared" si="1"/>
      </c>
      <c r="BB20" s="5">
        <f t="shared" si="2"/>
        <v>0</v>
      </c>
      <c r="BC20" s="5">
        <f t="shared" si="3"/>
        <v>0</v>
      </c>
      <c r="BD20" s="5">
        <f t="shared" si="4"/>
        <v>0</v>
      </c>
      <c r="BE20" s="5">
        <f t="shared" si="5"/>
        <v>0</v>
      </c>
      <c r="BJ20" s="9"/>
    </row>
    <row r="21" ht="15" customHeight="1" s="6" customFormat="1">
      <c r="A21" s="34">
        <f t="shared" si="6"/>
        <v>14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1"/>
      <c r="AD21" s="36"/>
      <c r="AE21" s="36"/>
      <c r="AF21" s="36"/>
      <c r="AG21" s="3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>
        <f t="shared" si="0"/>
        <v>0</v>
      </c>
      <c r="AU21" s="32"/>
      <c r="AY21" s="5" t="str">
        <f t="shared" si="1"/>
      </c>
      <c r="BB21" s="5">
        <f t="shared" si="2"/>
        <v>0</v>
      </c>
      <c r="BC21" s="5">
        <f t="shared" si="3"/>
        <v>0</v>
      </c>
      <c r="BD21" s="5">
        <f t="shared" si="4"/>
        <v>0</v>
      </c>
      <c r="BE21" s="5">
        <f t="shared" si="5"/>
        <v>0</v>
      </c>
      <c r="BJ21" s="9"/>
    </row>
    <row r="22" ht="15" customHeight="1" s="6" customFormat="1">
      <c r="A22" s="34">
        <f t="shared" si="6"/>
        <v>15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1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>
        <f t="shared" si="0"/>
        <v>0</v>
      </c>
      <c r="AU22" s="32"/>
      <c r="AY22" s="5" t="str">
        <f t="shared" si="1"/>
      </c>
      <c r="BB22" s="5">
        <f t="shared" si="2"/>
        <v>0</v>
      </c>
      <c r="BC22" s="5">
        <f t="shared" si="3"/>
        <v>0</v>
      </c>
      <c r="BD22" s="5">
        <f t="shared" si="4"/>
        <v>0</v>
      </c>
      <c r="BE22" s="5">
        <f t="shared" si="5"/>
        <v>0</v>
      </c>
      <c r="BJ22" s="9"/>
    </row>
    <row r="23" ht="15" customHeight="1" s="6" customFormat="1">
      <c r="A23" s="34">
        <f t="shared" si="6"/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1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>
        <f t="shared" si="0"/>
        <v>0</v>
      </c>
      <c r="AU23" s="32"/>
      <c r="AY23" s="5" t="str">
        <f t="shared" si="1"/>
      </c>
      <c r="BB23" s="5">
        <f t="shared" si="2"/>
        <v>0</v>
      </c>
      <c r="BC23" s="5">
        <f t="shared" si="3"/>
        <v>0</v>
      </c>
      <c r="BD23" s="5">
        <f t="shared" si="4"/>
        <v>0</v>
      </c>
      <c r="BE23" s="5">
        <f t="shared" si="5"/>
        <v>0</v>
      </c>
      <c r="BJ23" s="9"/>
    </row>
    <row r="24" ht="15" customHeight="1" s="6" customFormat="1">
      <c r="A24" s="34">
        <f t="shared" si="6"/>
        <v>17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1"/>
      <c r="AD24" s="36"/>
      <c r="AE24" s="36"/>
      <c r="AF24" s="36"/>
      <c r="AG24" s="36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>
        <f t="shared" si="0"/>
        <v>0</v>
      </c>
      <c r="AU24" s="32"/>
      <c r="AY24" s="5" t="str">
        <f t="shared" si="1"/>
      </c>
      <c r="BB24" s="5">
        <f t="shared" si="2"/>
        <v>0</v>
      </c>
      <c r="BC24" s="5">
        <f t="shared" si="3"/>
        <v>0</v>
      </c>
      <c r="BD24" s="5">
        <f t="shared" si="4"/>
        <v>0</v>
      </c>
      <c r="BE24" s="5">
        <f t="shared" si="5"/>
        <v>0</v>
      </c>
      <c r="BJ24" s="9"/>
    </row>
    <row r="25" ht="15" customHeight="1" s="6" customFormat="1">
      <c r="A25" s="34">
        <f t="shared" si="6"/>
        <v>18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41"/>
      <c r="AD25" s="36"/>
      <c r="AE25" s="36"/>
      <c r="AF25" s="36"/>
      <c r="AG25" s="36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>
        <f t="shared" si="0"/>
        <v>0</v>
      </c>
      <c r="AU25" s="32"/>
      <c r="AY25" s="5" t="str">
        <f t="shared" si="1"/>
      </c>
      <c r="BB25" s="5">
        <f t="shared" si="2"/>
        <v>0</v>
      </c>
      <c r="BC25" s="5">
        <f t="shared" si="3"/>
        <v>0</v>
      </c>
      <c r="BD25" s="5">
        <f t="shared" si="4"/>
        <v>0</v>
      </c>
      <c r="BE25" s="5">
        <f t="shared" si="5"/>
        <v>0</v>
      </c>
      <c r="BJ25" s="9"/>
    </row>
    <row r="26" ht="15" customHeight="1" s="6" customFormat="1">
      <c r="A26" s="34">
        <f>A25+1</f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41"/>
      <c r="AD26" s="36"/>
      <c r="AE26" s="36"/>
      <c r="AF26" s="36"/>
      <c r="AG26" s="36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>
        <f t="shared" si="0"/>
        <v>0</v>
      </c>
      <c r="AU26" s="32"/>
      <c r="AY26" s="5" t="str">
        <f t="shared" si="1"/>
      </c>
      <c r="BB26" s="5">
        <f t="shared" si="2"/>
        <v>0</v>
      </c>
      <c r="BC26" s="5">
        <f t="shared" si="3"/>
        <v>0</v>
      </c>
      <c r="BD26" s="5">
        <f t="shared" si="4"/>
        <v>0</v>
      </c>
      <c r="BE26" s="5">
        <f t="shared" si="5"/>
        <v>0</v>
      </c>
      <c r="BJ26" s="9"/>
    </row>
    <row r="27" ht="15" customHeight="1" s="6" customFormat="1">
      <c r="A27" s="34">
        <f t="shared" si="6"/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41"/>
      <c r="AD27" s="36"/>
      <c r="AE27" s="36"/>
      <c r="AF27" s="36"/>
      <c r="AG27" s="36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>
        <f t="shared" si="0"/>
        <v>0</v>
      </c>
      <c r="AU27" s="32"/>
      <c r="AY27" s="5" t="str">
        <f t="shared" si="1"/>
      </c>
      <c r="BB27" s="5">
        <f t="shared" si="2"/>
        <v>0</v>
      </c>
      <c r="BC27" s="5">
        <f t="shared" si="3"/>
        <v>0</v>
      </c>
      <c r="BD27" s="5">
        <f t="shared" si="4"/>
        <v>0</v>
      </c>
      <c r="BE27" s="5">
        <f t="shared" si="5"/>
        <v>0</v>
      </c>
      <c r="BJ27" s="9"/>
    </row>
    <row r="28" ht="15" customHeight="1" s="6" customFormat="1">
      <c r="A28" s="34">
        <f t="shared" si="6"/>
        <v>21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41"/>
      <c r="AD28" s="36"/>
      <c r="AE28" s="36"/>
      <c r="AF28" s="36"/>
      <c r="AG28" s="36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>
        <f t="shared" si="0"/>
        <v>0</v>
      </c>
      <c r="AU28" s="32"/>
      <c r="AY28" s="5" t="str">
        <f t="shared" si="1"/>
      </c>
      <c r="BB28" s="5">
        <f t="shared" si="2"/>
        <v>0</v>
      </c>
      <c r="BC28" s="5">
        <f t="shared" si="3"/>
        <v>0</v>
      </c>
      <c r="BD28" s="5">
        <f t="shared" si="4"/>
        <v>0</v>
      </c>
      <c r="BE28" s="5">
        <f t="shared" si="5"/>
        <v>0</v>
      </c>
      <c r="BJ28" s="9"/>
    </row>
    <row r="29" ht="15" customHeight="1" s="6" customFormat="1">
      <c r="A29" s="34">
        <f t="shared" si="6"/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41"/>
      <c r="AD29" s="36"/>
      <c r="AE29" s="36"/>
      <c r="AF29" s="36"/>
      <c r="AG29" s="36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>
        <f t="shared" si="0"/>
        <v>0</v>
      </c>
      <c r="AU29" s="32"/>
      <c r="AY29" s="5" t="str">
        <f t="shared" si="1"/>
      </c>
      <c r="BB29" s="5">
        <f t="shared" si="2"/>
        <v>0</v>
      </c>
      <c r="BC29" s="5">
        <f t="shared" si="3"/>
        <v>0</v>
      </c>
      <c r="BD29" s="5">
        <f t="shared" si="4"/>
        <v>0</v>
      </c>
      <c r="BE29" s="5">
        <f t="shared" si="5"/>
        <v>0</v>
      </c>
      <c r="BJ29" s="9"/>
    </row>
    <row r="30" ht="15" customHeight="1" s="6" customFormat="1">
      <c r="A30" s="34">
        <f t="shared" si="6"/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41"/>
      <c r="AD30" s="36"/>
      <c r="AE30" s="36"/>
      <c r="AF30" s="36"/>
      <c r="AG30" s="3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>
        <f t="shared" si="0"/>
        <v>0</v>
      </c>
      <c r="AU30" s="32"/>
      <c r="AY30" s="5" t="str">
        <f t="shared" si="1"/>
      </c>
      <c r="BB30" s="5">
        <f t="shared" si="2"/>
        <v>0</v>
      </c>
      <c r="BC30" s="5">
        <f t="shared" si="3"/>
        <v>0</v>
      </c>
      <c r="BD30" s="5">
        <f t="shared" si="4"/>
        <v>0</v>
      </c>
      <c r="BE30" s="5">
        <f t="shared" si="5"/>
        <v>0</v>
      </c>
      <c r="BJ30" s="9"/>
    </row>
    <row r="31" ht="15" customHeight="1" s="6" customFormat="1">
      <c r="A31" s="34">
        <f t="shared" si="6"/>
        <v>24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41"/>
      <c r="AD31" s="36"/>
      <c r="AE31" s="36"/>
      <c r="AF31" s="36"/>
      <c r="AG31" s="36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>
        <f t="shared" si="0"/>
        <v>0</v>
      </c>
      <c r="AU31" s="32"/>
      <c r="AY31" s="5" t="str">
        <f t="shared" si="1"/>
      </c>
      <c r="BB31" s="5">
        <f t="shared" si="2"/>
        <v>0</v>
      </c>
      <c r="BC31" s="5">
        <f t="shared" si="3"/>
        <v>0</v>
      </c>
      <c r="BD31" s="5">
        <f t="shared" si="4"/>
        <v>0</v>
      </c>
      <c r="BE31" s="5">
        <f t="shared" si="5"/>
        <v>0</v>
      </c>
      <c r="BJ31" s="9"/>
    </row>
    <row r="32" ht="15" customHeight="1" s="6" customFormat="1">
      <c r="A32" s="34">
        <f>A31+1</f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41"/>
      <c r="AD32" s="36"/>
      <c r="AE32" s="36"/>
      <c r="AF32" s="36"/>
      <c r="AG32" s="36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>
        <f t="shared" si="0"/>
        <v>0</v>
      </c>
      <c r="AU32" s="32"/>
      <c r="AY32" s="5" t="str">
        <f t="shared" si="1"/>
      </c>
      <c r="BB32" s="5">
        <f t="shared" si="2"/>
        <v>0</v>
      </c>
      <c r="BC32" s="5">
        <f t="shared" si="3"/>
        <v>0</v>
      </c>
      <c r="BD32" s="5">
        <f t="shared" si="4"/>
        <v>0</v>
      </c>
      <c r="BE32" s="5">
        <f t="shared" si="5"/>
        <v>0</v>
      </c>
      <c r="BJ32" s="9"/>
    </row>
    <row r="33" ht="15" customHeight="1" s="6" customFormat="1">
      <c r="A33" s="34">
        <f t="shared" si="6"/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41"/>
      <c r="AD33" s="36"/>
      <c r="AE33" s="36"/>
      <c r="AF33" s="36"/>
      <c r="AG33" s="36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>
        <f t="shared" si="0"/>
        <v>0</v>
      </c>
      <c r="AU33" s="32"/>
      <c r="AY33" s="5" t="str">
        <f t="shared" si="1"/>
      </c>
      <c r="BB33" s="5">
        <f t="shared" si="2"/>
        <v>0</v>
      </c>
      <c r="BC33" s="5">
        <f t="shared" si="3"/>
        <v>0</v>
      </c>
      <c r="BD33" s="5">
        <f t="shared" si="4"/>
        <v>0</v>
      </c>
      <c r="BE33" s="5">
        <f t="shared" si="5"/>
        <v>0</v>
      </c>
      <c r="BJ33" s="9"/>
    </row>
    <row r="34" ht="15" customHeight="1" s="6" customFormat="1">
      <c r="A34" s="34">
        <f t="shared" si="6"/>
        <v>27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41"/>
      <c r="AD34" s="36"/>
      <c r="AE34" s="36"/>
      <c r="AF34" s="36"/>
      <c r="AG34" s="36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>
        <f t="shared" si="0"/>
        <v>0</v>
      </c>
      <c r="AU34" s="32"/>
      <c r="AY34" s="5" t="str">
        <f t="shared" si="1"/>
      </c>
      <c r="BB34" s="5">
        <f t="shared" si="2"/>
        <v>0</v>
      </c>
      <c r="BC34" s="5">
        <f t="shared" si="3"/>
        <v>0</v>
      </c>
      <c r="BD34" s="5">
        <f t="shared" si="4"/>
        <v>0</v>
      </c>
      <c r="BE34" s="5">
        <f t="shared" si="5"/>
        <v>0</v>
      </c>
      <c r="BJ34" s="9"/>
    </row>
    <row r="35" ht="15" customHeight="1" s="6" customFormat="1">
      <c r="A35" s="34">
        <f t="shared" si="6"/>
        <v>28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41"/>
      <c r="AD35" s="36"/>
      <c r="AE35" s="36"/>
      <c r="AF35" s="36"/>
      <c r="AG35" s="36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>
        <f t="shared" si="0"/>
        <v>0</v>
      </c>
      <c r="AU35" s="32"/>
      <c r="AY35" s="5" t="str">
        <f t="shared" si="1"/>
      </c>
      <c r="BB35" s="5">
        <f t="shared" si="2"/>
        <v>0</v>
      </c>
      <c r="BC35" s="5">
        <f t="shared" si="3"/>
        <v>0</v>
      </c>
      <c r="BD35" s="5">
        <f t="shared" si="4"/>
        <v>0</v>
      </c>
      <c r="BE35" s="5">
        <f t="shared" si="5"/>
        <v>0</v>
      </c>
      <c r="BJ35" s="9"/>
    </row>
    <row r="36" ht="15" customHeight="1" s="6" customFormat="1">
      <c r="A36" s="34">
        <f t="shared" si="6"/>
        <v>29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41"/>
      <c r="AD36" s="36"/>
      <c r="AE36" s="36"/>
      <c r="AF36" s="36"/>
      <c r="AG36" s="36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>
        <f t="shared" si="0"/>
        <v>0</v>
      </c>
      <c r="AU36" s="32"/>
      <c r="AY36" s="5" t="str">
        <f t="shared" si="1"/>
      </c>
      <c r="BB36" s="5">
        <f t="shared" si="2"/>
        <v>0</v>
      </c>
      <c r="BC36" s="5">
        <f t="shared" si="3"/>
        <v>0</v>
      </c>
      <c r="BD36" s="5">
        <f t="shared" si="4"/>
        <v>0</v>
      </c>
      <c r="BE36" s="5">
        <f t="shared" si="5"/>
        <v>0</v>
      </c>
      <c r="BJ36" s="9"/>
    </row>
    <row r="37" ht="18" customHeight="1" s="6" customFormat="1">
      <c r="A37" s="34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41"/>
      <c r="AD37" s="36"/>
      <c r="AE37" s="36"/>
      <c r="AF37" s="36"/>
      <c r="AG37" s="36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>
        <f t="shared" si="0"/>
        <v>0</v>
      </c>
      <c r="AU37" s="32"/>
      <c r="AY37" s="5" t="str">
        <f t="shared" si="1"/>
      </c>
      <c r="BB37" s="5">
        <f t="shared" si="2"/>
        <v>0</v>
      </c>
      <c r="BC37" s="5">
        <f t="shared" si="3"/>
        <v>0</v>
      </c>
      <c r="BD37" s="5">
        <f t="shared" si="4"/>
        <v>0</v>
      </c>
      <c r="BE37" s="5">
        <f t="shared" si="5"/>
        <v>0</v>
      </c>
      <c r="BJ37" s="9"/>
    </row>
    <row r="38" ht="15" customHeight="1" s="6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36"/>
      <c r="AE38" s="36"/>
      <c r="AF38" s="36"/>
      <c r="AG38" s="36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>
        <f t="shared" si="0"/>
        <v>0</v>
      </c>
      <c r="AU38" s="32"/>
      <c r="AY38" s="5" t="str">
        <f t="shared" si="1"/>
      </c>
      <c r="BB38" s="5">
        <f t="shared" si="2"/>
        <v>0</v>
      </c>
      <c r="BC38" s="5">
        <f t="shared" si="3"/>
        <v>0</v>
      </c>
      <c r="BD38" s="5">
        <f t="shared" si="4"/>
        <v>0</v>
      </c>
      <c r="BE38" s="5">
        <f t="shared" si="5"/>
        <v>0</v>
      </c>
      <c r="BJ38" s="9"/>
    </row>
    <row r="39" ht="18" customHeight="1" s="6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36"/>
      <c r="AE39" s="36"/>
      <c r="AF39" s="36"/>
      <c r="AG39" s="36"/>
      <c r="AH39" s="47" t="s">
        <v>25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8">
        <f>SUM(AT8:AT38)</f>
        <v>0</v>
      </c>
      <c r="AU39" s="49"/>
      <c r="AY39" s="5" t="s">
        <v>26</v>
      </c>
      <c r="AZ39" s="5" t="e">
        <f>AVERAGE(AY8:AY38)</f>
        <v>#DIV/0!</v>
      </c>
      <c r="BA39" s="5" t="s">
        <v>27</v>
      </c>
      <c r="BB39" s="5">
        <f>SUM(BB8:BB38)</f>
        <v>0</v>
      </c>
      <c r="BC39" s="5">
        <f>SUM(BC8:BC38)</f>
        <v>0</v>
      </c>
      <c r="BD39" s="5">
        <f>SUM(BD8:BD38)</f>
        <v>0</v>
      </c>
      <c r="BE39" s="5">
        <f>SUM(BE8:BE38)</f>
        <v>0</v>
      </c>
      <c r="BJ39" s="9"/>
    </row>
    <row r="40" ht="18" customHeight="1" s="6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0" t="s">
        <v>28</v>
      </c>
      <c r="AE40" s="51"/>
      <c r="AF40" s="52"/>
      <c r="AG40" s="53"/>
      <c r="AH40" s="16" t="s">
        <v>29</v>
      </c>
      <c r="AI40" s="16"/>
      <c r="AJ40" s="54">
        <f>AT39</f>
        <v>0</v>
      </c>
      <c r="AK40" s="54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" customHeight="1" s="6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0"/>
      <c r="AE41" s="51"/>
      <c r="AF41" s="52"/>
      <c r="AG41" s="53"/>
      <c r="AH41" s="16" t="s">
        <v>30</v>
      </c>
      <c r="AI41" s="16"/>
      <c r="AJ41" s="55"/>
      <c r="AK41" s="55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" customHeight="1" s="6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0"/>
      <c r="AE42" s="51"/>
      <c r="AF42" s="52"/>
      <c r="AG42" s="53"/>
      <c r="AH42" s="56" t="s">
        <v>31</v>
      </c>
      <c r="AI42" s="57">
        <f>BB39</f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" customHeight="1" s="6" customForma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 t="e">
        <f>AZ39</f>
        <v>#DIV/0!</v>
      </c>
      <c r="AE43" s="60"/>
      <c r="AF43" s="52"/>
      <c r="AG43" s="53"/>
      <c r="AH43" s="56" t="s">
        <v>32</v>
      </c>
      <c r="AI43" s="61">
        <f>BC39</f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" customHeight="1" s="6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3"/>
      <c r="AE44" s="52"/>
      <c r="AF44" s="52"/>
      <c r="AG44" s="53"/>
      <c r="AH44" s="56" t="s">
        <v>33</v>
      </c>
      <c r="AI44" s="61">
        <f>BD39</f>
        <v>0</v>
      </c>
      <c r="AJ44" s="16"/>
      <c r="AK44" s="16" t="s">
        <v>34</v>
      </c>
      <c r="AL44" s="16"/>
      <c r="AM44" s="16" t="s">
        <v>35</v>
      </c>
      <c r="AN44" s="16"/>
      <c r="AO44" s="16"/>
      <c r="AP44" s="16"/>
      <c r="AQ44" s="16"/>
      <c r="AR44" s="16" t="s">
        <v>36</v>
      </c>
      <c r="AS44" s="16"/>
      <c r="AT44" s="16"/>
      <c r="AU44" s="16"/>
    </row>
    <row r="45" ht="15" customHeight="1" s="6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3"/>
      <c r="AE45" s="52"/>
      <c r="AF45" s="52"/>
      <c r="AG45" s="53"/>
      <c r="AH45" s="56" t="s">
        <v>37</v>
      </c>
      <c r="AI45" s="64">
        <f>BE39</f>
        <v>0</v>
      </c>
      <c r="AJ45" s="16"/>
      <c r="AM45" s="65" t="s">
        <v>38</v>
      </c>
      <c r="AN45" s="65"/>
      <c r="AS45" s="66" t="s">
        <v>39</v>
      </c>
      <c r="AT45" s="66"/>
      <c r="AU45" s="66"/>
    </row>
    <row r="46" ht="15" customHeight="1" s="6" customForma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ht="15" customHeight="1" s="6" customFormat="1">
      <c r="A47" s="68">
        <v>8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>
        <v>9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T8" sqref="AT8"/>
    </sheetView>
  </sheetViews>
  <sheetFormatPr defaultColWidth="8.85546875" defaultRowHeight="18.75" x14ac:dyDescent="0.3"/>
  <cols>
    <col min="1" max="1" bestFit="1" width="5.42578125" customWidth="1" style="5"/>
    <col min="2" max="7" bestFit="1" width="2.140625" customWidth="1" style="5"/>
    <col min="8" max="8" width="2.140625" customWidth="1" style="5"/>
    <col min="9" max="19" bestFit="1" width="2.140625" customWidth="1" style="5"/>
    <col min="20" max="20" bestFit="1" width="2.5703125" customWidth="1" style="5"/>
    <col min="21" max="29" bestFit="1" width="2.140625" customWidth="1" style="5"/>
    <col min="30" max="30" bestFit="1" width="8.7109375" customWidth="1" style="5"/>
    <col min="31" max="32" width="7.42578125" customWidth="1" style="5"/>
    <col min="33" max="33" width="8.7109375" customWidth="1" style="5"/>
    <col min="34" max="34" width="12.42578125" customWidth="1" style="5"/>
    <col min="35" max="39" width="8.85546875" customWidth="1" style="5"/>
    <col min="40" max="40" width="7.42578125" customWidth="1" style="5"/>
    <col min="41" max="41" hidden="1" width="1.42578125" customWidth="1" style="5"/>
    <col min="42" max="42" hidden="1" width="10.7109375" customWidth="1" style="5"/>
    <col min="43" max="43" hidden="1" width="5.28515625" customWidth="1" style="5"/>
    <col min="44" max="44" width="5.85546875" customWidth="1" style="5"/>
    <col min="45" max="45" width="3.7109375" customWidth="1" style="5"/>
    <col min="46" max="46" width="8.85546875" customWidth="1" style="5"/>
    <col min="47" max="47" width="14.7109375" customWidth="1" style="5"/>
    <col min="48" max="50" width="8.85546875" customWidth="1" style="5"/>
    <col min="51" max="51" width="8.85546875" customWidth="1" style="5"/>
    <col min="52" max="52" bestFit="1" width="10.5703125" customWidth="1" style="5"/>
    <col min="53" max="53" width="8.85546875" customWidth="1" style="5"/>
    <col min="54" max="54" bestFit="1" width="10.5703125" customWidth="1" style="5"/>
    <col min="55" max="16384" width="8.85546875" customWidth="1" style="5"/>
  </cols>
  <sheetData>
    <row r="1" ht="18" customHeight="1" s="6" customForma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1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W1" s="5" t="s">
        <v>2</v>
      </c>
      <c r="BJ1" s="9"/>
    </row>
    <row r="2" ht="18" customHeight="1" s="6" customFormat="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W2" s="5">
        <v>2</v>
      </c>
      <c r="BJ2" s="9"/>
    </row>
    <row r="3" ht="18" customHeight="1" s="6" customFormat="1">
      <c r="A3" s="12">
        <v>2</v>
      </c>
      <c r="B3" s="12"/>
      <c r="C3" s="12"/>
      <c r="D3" s="12"/>
      <c r="E3" s="12"/>
      <c r="F3" s="13" t="s">
        <v>5</v>
      </c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BJ3" s="9"/>
    </row>
    <row r="4" ht="17.45" customHeight="1" s="6" customFormat="1">
      <c r="A4" s="17" t="s">
        <v>6</v>
      </c>
      <c r="B4" s="18" t="s">
        <v>40</v>
      </c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  <c r="AD4" s="21" t="s">
        <v>8</v>
      </c>
      <c r="AE4" s="21"/>
      <c r="AF4" s="21"/>
      <c r="AG4" s="21"/>
      <c r="AH4" s="21" t="s">
        <v>9</v>
      </c>
      <c r="AI4" s="21" t="s">
        <v>10</v>
      </c>
      <c r="AJ4" s="21" t="s">
        <v>11</v>
      </c>
      <c r="AK4" s="21"/>
      <c r="AL4" s="21"/>
      <c r="AM4" s="21"/>
      <c r="AN4" s="21"/>
      <c r="AO4" s="21"/>
      <c r="AP4" s="21"/>
      <c r="AQ4" s="21"/>
      <c r="AR4" s="21"/>
      <c r="AS4" s="21"/>
      <c r="AT4" s="22" t="s">
        <v>12</v>
      </c>
      <c r="AU4" s="21" t="s">
        <v>13</v>
      </c>
      <c r="BJ4" s="9"/>
    </row>
    <row r="5" ht="18" customHeight="1" s="6" customForma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  <c r="AU5" s="21"/>
      <c r="BJ5" s="9"/>
    </row>
    <row r="6" ht="15" customHeight="1" s="6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3"/>
      <c r="AD6" s="24" t="s">
        <v>14</v>
      </c>
      <c r="AE6" s="24"/>
      <c r="AF6" s="24" t="s">
        <v>15</v>
      </c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2"/>
      <c r="AU6" s="21"/>
      <c r="BJ6" s="9"/>
    </row>
    <row r="7" ht="15" customHeight="1" s="6" customForma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4"/>
      <c r="AE7" s="24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2"/>
      <c r="AU7" s="21"/>
      <c r="AY7" s="5" t="s">
        <v>16</v>
      </c>
      <c r="BB7" s="5" t="s">
        <v>17</v>
      </c>
      <c r="BC7" s="5" t="s">
        <v>18</v>
      </c>
      <c r="BD7" s="5" t="s">
        <v>19</v>
      </c>
      <c r="BE7" s="5" t="s">
        <v>20</v>
      </c>
      <c r="BJ7" s="9"/>
    </row>
    <row r="8" ht="15" customHeight="1" s="6" customFormat="1">
      <c r="A8" s="28">
        <v>1</v>
      </c>
      <c r="B8" s="29" t="s">
        <v>24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>
        <v>0</v>
      </c>
      <c r="AE8" s="31"/>
      <c r="AF8" s="31">
        <v>0</v>
      </c>
      <c r="AG8" s="31"/>
      <c r="AH8" s="32" t="s">
        <v>40</v>
      </c>
      <c r="AI8" s="32" t="s">
        <v>22</v>
      </c>
      <c r="AJ8" s="32" t="s">
        <v>41</v>
      </c>
      <c r="AK8" s="32"/>
      <c r="AL8" s="32"/>
      <c r="AM8" s="32"/>
      <c r="AN8" s="32"/>
      <c r="AO8" s="32"/>
      <c r="AP8" s="32"/>
      <c r="AQ8" s="32"/>
      <c r="AR8" s="32"/>
      <c r="AS8" s="32"/>
      <c r="AT8" s="33">
        <v>2</v>
      </c>
      <c r="AU8" s="32"/>
      <c r="AY8" s="5" t="str">
        <f ref="AY8:AY38" t="shared" si="1">IF( AD8="", "",((($AT$39-(AD8+AF8))/$AT$39)))</f>
      </c>
      <c r="BB8" s="5">
        <f>IF( AI8="л", AT8,0)</f>
        <v>0</v>
      </c>
      <c r="BC8" s="5">
        <f>IF( AI8="пз", AT8,0)</f>
        <v>0</v>
      </c>
      <c r="BD8" s="5">
        <f>IF( AI8="лр", AT8,0)</f>
        <v>0</v>
      </c>
      <c r="BE8" s="5">
        <f>IF( AI8="кср", AT8,0)</f>
        <v>0</v>
      </c>
      <c r="BJ8" s="9"/>
    </row>
    <row r="9" ht="15" customHeight="1" s="6" customFormat="1">
      <c r="A9" s="34">
        <f>A8+1</f>
        <v>2</v>
      </c>
      <c r="B9" s="35" t="s">
        <v>24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>
        <v>0</v>
      </c>
      <c r="AE9" s="36"/>
      <c r="AF9" s="36">
        <v>0</v>
      </c>
      <c r="AG9" s="36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>
        <f ref="AT9:AT38" t="shared" si="0">IF(AJ9="",0,$AW$2)</f>
        <v>0</v>
      </c>
      <c r="AU9" s="32"/>
      <c r="AY9" s="5" t="str">
        <f t="shared" si="1"/>
      </c>
      <c r="BB9" s="5">
        <f ref="BB9:BB38" t="shared" si="2">IF( AI9="л", AT9,0)</f>
        <v>0</v>
      </c>
      <c r="BC9" s="5">
        <f ref="BC9:BC38" t="shared" si="3">IF( AI9="пз", AT9,0)</f>
        <v>0</v>
      </c>
      <c r="BD9" s="5">
        <f ref="BD9:BD38" t="shared" si="4">IF( AI9="лр", AT9,0)</f>
        <v>0</v>
      </c>
      <c r="BE9" s="5">
        <f ref="BE9:BE38" t="shared" si="5">IF( AI9="кср", AT9,0)</f>
        <v>0</v>
      </c>
      <c r="BJ9" s="9"/>
    </row>
    <row r="10" ht="15" customHeight="1" s="6" customFormat="1">
      <c r="A10" s="34">
        <f ref="A10:A36" t="shared" si="6">A9+1</f>
        <v>3</v>
      </c>
      <c r="B10" s="35" t="s">
        <v>21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v>2</v>
      </c>
      <c r="AE10" s="36"/>
      <c r="AF10" s="36">
        <v>0</v>
      </c>
      <c r="AG10" s="36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>
        <f t="shared" si="0"/>
        <v>0</v>
      </c>
      <c r="AU10" s="32"/>
      <c r="AY10" s="5" t="str">
        <f t="shared" si="1"/>
      </c>
      <c r="BB10" s="5">
        <f t="shared" si="2"/>
        <v>0</v>
      </c>
      <c r="BC10" s="5">
        <f t="shared" si="3"/>
        <v>0</v>
      </c>
      <c r="BD10" s="5">
        <f t="shared" si="4"/>
        <v>0</v>
      </c>
      <c r="BE10" s="5">
        <f t="shared" si="5"/>
        <v>0</v>
      </c>
      <c r="BJ10" s="9"/>
    </row>
    <row r="11" ht="15" customHeight="1" s="6" customFormat="1">
      <c r="A11" s="37">
        <f t="shared" si="6"/>
        <v>4</v>
      </c>
      <c r="B11" s="38" t="s">
        <v>24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  <c r="AD11" s="40">
        <v>0</v>
      </c>
      <c r="AE11" s="40"/>
      <c r="AF11" s="40">
        <v>0</v>
      </c>
      <c r="AG11" s="40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>
        <f t="shared" si="0"/>
        <v>0</v>
      </c>
      <c r="AU11" s="32"/>
      <c r="AY11" s="5" t="str">
        <f t="shared" si="1"/>
      </c>
      <c r="BB11" s="5">
        <f t="shared" si="2"/>
        <v>0</v>
      </c>
      <c r="BC11" s="5">
        <f t="shared" si="3"/>
        <v>0</v>
      </c>
      <c r="BD11" s="5">
        <f t="shared" si="4"/>
        <v>0</v>
      </c>
      <c r="BE11" s="5">
        <f t="shared" si="5"/>
        <v>0</v>
      </c>
      <c r="BJ11" s="9"/>
    </row>
    <row r="12" ht="15" customHeight="1" s="6" customFormat="1">
      <c r="A12" s="34">
        <f t="shared" si="6"/>
        <v>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1"/>
      <c r="AD12" s="36"/>
      <c r="AE12" s="36"/>
      <c r="AF12" s="36"/>
      <c r="AG12" s="36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>
        <f t="shared" si="0"/>
        <v>0</v>
      </c>
      <c r="AU12" s="32"/>
      <c r="AY12" s="5" t="str">
        <f t="shared" si="1"/>
      </c>
      <c r="BB12" s="5">
        <f t="shared" si="2"/>
        <v>0</v>
      </c>
      <c r="BC12" s="5">
        <f t="shared" si="3"/>
        <v>0</v>
      </c>
      <c r="BD12" s="5">
        <f t="shared" si="4"/>
        <v>0</v>
      </c>
      <c r="BE12" s="5">
        <f t="shared" si="5"/>
        <v>0</v>
      </c>
      <c r="BJ12" s="9"/>
    </row>
    <row r="13" ht="15" customHeight="1" s="6" customFormat="1">
      <c r="A13" s="34">
        <f t="shared" si="6"/>
        <v>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1"/>
      <c r="AD13" s="36"/>
      <c r="AE13" s="36"/>
      <c r="AF13" s="36"/>
      <c r="AG13" s="36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>
        <f t="shared" si="0"/>
        <v>0</v>
      </c>
      <c r="AU13" s="32"/>
      <c r="AY13" s="5" t="str">
        <f t="shared" si="1"/>
      </c>
      <c r="BB13" s="5">
        <f t="shared" si="2"/>
        <v>0</v>
      </c>
      <c r="BC13" s="5">
        <f t="shared" si="3"/>
        <v>0</v>
      </c>
      <c r="BD13" s="5">
        <f t="shared" si="4"/>
        <v>0</v>
      </c>
      <c r="BE13" s="5">
        <f t="shared" si="5"/>
        <v>0</v>
      </c>
      <c r="BJ13" s="9"/>
    </row>
    <row r="14" ht="15" customHeight="1" s="6" customFormat="1">
      <c r="A14" s="34">
        <f t="shared" si="6"/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1"/>
      <c r="AD14" s="36"/>
      <c r="AE14" s="36"/>
      <c r="AF14" s="36"/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>
        <f t="shared" si="0"/>
        <v>0</v>
      </c>
      <c r="AU14" s="32"/>
      <c r="AY14" s="5" t="str">
        <f t="shared" si="1"/>
      </c>
      <c r="BB14" s="5">
        <f t="shared" si="2"/>
        <v>0</v>
      </c>
      <c r="BC14" s="5">
        <f t="shared" si="3"/>
        <v>0</v>
      </c>
      <c r="BD14" s="5">
        <f t="shared" si="4"/>
        <v>0</v>
      </c>
      <c r="BE14" s="5">
        <f t="shared" si="5"/>
        <v>0</v>
      </c>
      <c r="BJ14" s="9"/>
    </row>
    <row r="15" ht="15" customHeight="1" s="6" customFormat="1">
      <c r="A15" s="34">
        <f t="shared" si="6"/>
        <v>8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1"/>
      <c r="AD15" s="36"/>
      <c r="AE15" s="36"/>
      <c r="AF15" s="36"/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>
        <f t="shared" si="0"/>
        <v>0</v>
      </c>
      <c r="AU15" s="32"/>
      <c r="AY15" s="5" t="str">
        <f t="shared" si="1"/>
      </c>
      <c r="BB15" s="5">
        <f t="shared" si="2"/>
        <v>0</v>
      </c>
      <c r="BC15" s="5">
        <f t="shared" si="3"/>
        <v>0</v>
      </c>
      <c r="BD15" s="5">
        <f t="shared" si="4"/>
        <v>0</v>
      </c>
      <c r="BE15" s="5">
        <f t="shared" si="5"/>
        <v>0</v>
      </c>
      <c r="BJ15" s="9"/>
    </row>
    <row r="16" ht="15" customHeight="1" s="6" customFormat="1">
      <c r="A16" s="34">
        <f t="shared" si="6"/>
        <v>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1"/>
      <c r="AD16" s="36"/>
      <c r="AE16" s="36"/>
      <c r="AF16" s="36"/>
      <c r="AG16" s="3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>
        <f t="shared" si="0"/>
        <v>0</v>
      </c>
      <c r="AU16" s="32"/>
      <c r="AY16" s="5" t="str">
        <f t="shared" si="1"/>
      </c>
      <c r="BB16" s="5">
        <f t="shared" si="2"/>
        <v>0</v>
      </c>
      <c r="BC16" s="5">
        <f t="shared" si="3"/>
        <v>0</v>
      </c>
      <c r="BD16" s="5">
        <f t="shared" si="4"/>
        <v>0</v>
      </c>
      <c r="BE16" s="5">
        <f t="shared" si="5"/>
        <v>0</v>
      </c>
      <c r="BJ16" s="9"/>
    </row>
    <row r="17" ht="15" customHeight="1" s="6" customFormat="1">
      <c r="A17" s="34">
        <f t="shared" si="6"/>
        <v>10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1"/>
      <c r="AD17" s="36"/>
      <c r="AE17" s="36"/>
      <c r="AF17" s="36"/>
      <c r="AG17" s="36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>
        <f t="shared" si="0"/>
        <v>0</v>
      </c>
      <c r="AU17" s="32"/>
      <c r="AY17" s="5" t="str">
        <f t="shared" si="1"/>
      </c>
      <c r="BB17" s="5">
        <f t="shared" si="2"/>
        <v>0</v>
      </c>
      <c r="BC17" s="5">
        <f t="shared" si="3"/>
        <v>0</v>
      </c>
      <c r="BD17" s="5">
        <f t="shared" si="4"/>
        <v>0</v>
      </c>
      <c r="BE17" s="5">
        <f t="shared" si="5"/>
        <v>0</v>
      </c>
      <c r="BJ17" s="9"/>
    </row>
    <row r="18" ht="15" customHeight="1" s="6" customFormat="1">
      <c r="A18" s="34">
        <f t="shared" si="6"/>
        <v>11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1"/>
      <c r="AD18" s="36"/>
      <c r="AE18" s="36"/>
      <c r="AF18" s="36"/>
      <c r="AG18" s="3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>
        <f t="shared" si="0"/>
        <v>0</v>
      </c>
      <c r="AU18" s="32"/>
      <c r="AY18" s="5" t="str">
        <f t="shared" si="1"/>
      </c>
      <c r="BB18" s="5">
        <f t="shared" si="2"/>
        <v>0</v>
      </c>
      <c r="BC18" s="5">
        <f t="shared" si="3"/>
        <v>0</v>
      </c>
      <c r="BD18" s="5">
        <f t="shared" si="4"/>
        <v>0</v>
      </c>
      <c r="BE18" s="5">
        <f t="shared" si="5"/>
        <v>0</v>
      </c>
      <c r="BJ18" s="9"/>
    </row>
    <row r="19" ht="15" customHeight="1" s="6" customFormat="1">
      <c r="A19" s="34">
        <f t="shared" si="6"/>
        <v>12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1"/>
      <c r="AD19" s="36"/>
      <c r="AE19" s="36"/>
      <c r="AF19" s="36"/>
      <c r="AG19" s="3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>
        <f t="shared" si="0"/>
        <v>0</v>
      </c>
      <c r="AU19" s="32"/>
      <c r="AY19" s="5" t="str">
        <f t="shared" si="1"/>
      </c>
      <c r="BB19" s="5">
        <f t="shared" si="2"/>
        <v>0</v>
      </c>
      <c r="BC19" s="5">
        <f t="shared" si="3"/>
        <v>0</v>
      </c>
      <c r="BD19" s="5">
        <f t="shared" si="4"/>
        <v>0</v>
      </c>
      <c r="BE19" s="5">
        <f t="shared" si="5"/>
        <v>0</v>
      </c>
      <c r="BJ19" s="9"/>
    </row>
    <row r="20" ht="15" customHeight="1" s="6" customFormat="1">
      <c r="A20" s="34">
        <f t="shared" si="6"/>
        <v>13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1"/>
      <c r="AD20" s="36"/>
      <c r="AE20" s="36"/>
      <c r="AF20" s="36"/>
      <c r="AG20" s="36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>
        <f t="shared" si="0"/>
        <v>0</v>
      </c>
      <c r="AU20" s="32"/>
      <c r="AY20" s="5" t="str">
        <f t="shared" si="1"/>
      </c>
      <c r="BB20" s="5">
        <f t="shared" si="2"/>
        <v>0</v>
      </c>
      <c r="BC20" s="5">
        <f t="shared" si="3"/>
        <v>0</v>
      </c>
      <c r="BD20" s="5">
        <f t="shared" si="4"/>
        <v>0</v>
      </c>
      <c r="BE20" s="5">
        <f t="shared" si="5"/>
        <v>0</v>
      </c>
      <c r="BJ20" s="9"/>
    </row>
    <row r="21" ht="15" customHeight="1" s="6" customFormat="1">
      <c r="A21" s="34">
        <f t="shared" si="6"/>
        <v>14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1"/>
      <c r="AD21" s="36"/>
      <c r="AE21" s="36"/>
      <c r="AF21" s="36"/>
      <c r="AG21" s="3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>
        <f t="shared" si="0"/>
        <v>0</v>
      </c>
      <c r="AU21" s="32"/>
      <c r="AY21" s="5" t="str">
        <f t="shared" si="1"/>
      </c>
      <c r="BB21" s="5">
        <f t="shared" si="2"/>
        <v>0</v>
      </c>
      <c r="BC21" s="5">
        <f t="shared" si="3"/>
        <v>0</v>
      </c>
      <c r="BD21" s="5">
        <f t="shared" si="4"/>
        <v>0</v>
      </c>
      <c r="BE21" s="5">
        <f t="shared" si="5"/>
        <v>0</v>
      </c>
      <c r="BJ21" s="9"/>
    </row>
    <row r="22" ht="15" customHeight="1" s="6" customFormat="1">
      <c r="A22" s="34">
        <f t="shared" si="6"/>
        <v>15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1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>
        <f t="shared" si="0"/>
        <v>0</v>
      </c>
      <c r="AU22" s="32"/>
      <c r="AY22" s="5" t="str">
        <f t="shared" si="1"/>
      </c>
      <c r="BB22" s="5">
        <f t="shared" si="2"/>
        <v>0</v>
      </c>
      <c r="BC22" s="5">
        <f t="shared" si="3"/>
        <v>0</v>
      </c>
      <c r="BD22" s="5">
        <f t="shared" si="4"/>
        <v>0</v>
      </c>
      <c r="BE22" s="5">
        <f t="shared" si="5"/>
        <v>0</v>
      </c>
      <c r="BJ22" s="9"/>
    </row>
    <row r="23" ht="15" customHeight="1" s="6" customFormat="1">
      <c r="A23" s="34">
        <f t="shared" si="6"/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1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>
        <f t="shared" si="0"/>
        <v>0</v>
      </c>
      <c r="AU23" s="32"/>
      <c r="AY23" s="5" t="str">
        <f t="shared" si="1"/>
      </c>
      <c r="BB23" s="5">
        <f t="shared" si="2"/>
        <v>0</v>
      </c>
      <c r="BC23" s="5">
        <f t="shared" si="3"/>
        <v>0</v>
      </c>
      <c r="BD23" s="5">
        <f t="shared" si="4"/>
        <v>0</v>
      </c>
      <c r="BE23" s="5">
        <f t="shared" si="5"/>
        <v>0</v>
      </c>
      <c r="BJ23" s="9"/>
    </row>
    <row r="24" ht="15" customHeight="1" s="6" customFormat="1">
      <c r="A24" s="34">
        <f t="shared" si="6"/>
        <v>17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1"/>
      <c r="AD24" s="36"/>
      <c r="AE24" s="36"/>
      <c r="AF24" s="36"/>
      <c r="AG24" s="36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>
        <f t="shared" si="0"/>
        <v>0</v>
      </c>
      <c r="AU24" s="32"/>
      <c r="AY24" s="5" t="str">
        <f t="shared" si="1"/>
      </c>
      <c r="BB24" s="5">
        <f t="shared" si="2"/>
        <v>0</v>
      </c>
      <c r="BC24" s="5">
        <f t="shared" si="3"/>
        <v>0</v>
      </c>
      <c r="BD24" s="5">
        <f t="shared" si="4"/>
        <v>0</v>
      </c>
      <c r="BE24" s="5">
        <f t="shared" si="5"/>
        <v>0</v>
      </c>
      <c r="BJ24" s="9"/>
    </row>
    <row r="25" ht="15" customHeight="1" s="6" customFormat="1">
      <c r="A25" s="34">
        <f t="shared" si="6"/>
        <v>18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41"/>
      <c r="AD25" s="36"/>
      <c r="AE25" s="36"/>
      <c r="AF25" s="36"/>
      <c r="AG25" s="36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>
        <f t="shared" si="0"/>
        <v>0</v>
      </c>
      <c r="AU25" s="32"/>
      <c r="AY25" s="5" t="str">
        <f t="shared" si="1"/>
      </c>
      <c r="BB25" s="5">
        <f t="shared" si="2"/>
        <v>0</v>
      </c>
      <c r="BC25" s="5">
        <f t="shared" si="3"/>
        <v>0</v>
      </c>
      <c r="BD25" s="5">
        <f t="shared" si="4"/>
        <v>0</v>
      </c>
      <c r="BE25" s="5">
        <f t="shared" si="5"/>
        <v>0</v>
      </c>
      <c r="BJ25" s="9"/>
    </row>
    <row r="26" ht="15" customHeight="1" s="6" customFormat="1">
      <c r="A26" s="34">
        <f>A25+1</f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41"/>
      <c r="AD26" s="36"/>
      <c r="AE26" s="36"/>
      <c r="AF26" s="36"/>
      <c r="AG26" s="36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>
        <f t="shared" si="0"/>
        <v>0</v>
      </c>
      <c r="AU26" s="32"/>
      <c r="AY26" s="5" t="str">
        <f t="shared" si="1"/>
      </c>
      <c r="BB26" s="5">
        <f t="shared" si="2"/>
        <v>0</v>
      </c>
      <c r="BC26" s="5">
        <f t="shared" si="3"/>
        <v>0</v>
      </c>
      <c r="BD26" s="5">
        <f t="shared" si="4"/>
        <v>0</v>
      </c>
      <c r="BE26" s="5">
        <f t="shared" si="5"/>
        <v>0</v>
      </c>
      <c r="BJ26" s="9"/>
    </row>
    <row r="27" ht="15" customHeight="1" s="6" customFormat="1">
      <c r="A27" s="34">
        <f t="shared" si="6"/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41"/>
      <c r="AD27" s="36"/>
      <c r="AE27" s="36"/>
      <c r="AF27" s="36"/>
      <c r="AG27" s="36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>
        <f t="shared" si="0"/>
        <v>0</v>
      </c>
      <c r="AU27" s="32"/>
      <c r="AY27" s="5" t="str">
        <f t="shared" si="1"/>
      </c>
      <c r="BB27" s="5">
        <f t="shared" si="2"/>
        <v>0</v>
      </c>
      <c r="BC27" s="5">
        <f t="shared" si="3"/>
        <v>0</v>
      </c>
      <c r="BD27" s="5">
        <f t="shared" si="4"/>
        <v>0</v>
      </c>
      <c r="BE27" s="5">
        <f t="shared" si="5"/>
        <v>0</v>
      </c>
      <c r="BJ27" s="9"/>
    </row>
    <row r="28" ht="15" customHeight="1" s="6" customFormat="1">
      <c r="A28" s="34">
        <f t="shared" si="6"/>
        <v>21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41"/>
      <c r="AD28" s="36"/>
      <c r="AE28" s="36"/>
      <c r="AF28" s="36"/>
      <c r="AG28" s="36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>
        <f t="shared" si="0"/>
        <v>0</v>
      </c>
      <c r="AU28" s="32"/>
      <c r="AY28" s="5" t="str">
        <f t="shared" si="1"/>
      </c>
      <c r="BB28" s="5">
        <f t="shared" si="2"/>
        <v>0</v>
      </c>
      <c r="BC28" s="5">
        <f t="shared" si="3"/>
        <v>0</v>
      </c>
      <c r="BD28" s="5">
        <f t="shared" si="4"/>
        <v>0</v>
      </c>
      <c r="BE28" s="5">
        <f t="shared" si="5"/>
        <v>0</v>
      </c>
      <c r="BJ28" s="9"/>
    </row>
    <row r="29" ht="15" customHeight="1" s="6" customFormat="1">
      <c r="A29" s="34">
        <f t="shared" si="6"/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41"/>
      <c r="AD29" s="36"/>
      <c r="AE29" s="36"/>
      <c r="AF29" s="36"/>
      <c r="AG29" s="36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>
        <f t="shared" si="0"/>
        <v>0</v>
      </c>
      <c r="AU29" s="32"/>
      <c r="AY29" s="5" t="str">
        <f t="shared" si="1"/>
      </c>
      <c r="BB29" s="5">
        <f t="shared" si="2"/>
        <v>0</v>
      </c>
      <c r="BC29" s="5">
        <f t="shared" si="3"/>
        <v>0</v>
      </c>
      <c r="BD29" s="5">
        <f t="shared" si="4"/>
        <v>0</v>
      </c>
      <c r="BE29" s="5">
        <f t="shared" si="5"/>
        <v>0</v>
      </c>
      <c r="BJ29" s="9"/>
    </row>
    <row r="30" ht="15" customHeight="1" s="6" customFormat="1">
      <c r="A30" s="34">
        <f t="shared" si="6"/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41"/>
      <c r="AD30" s="36"/>
      <c r="AE30" s="36"/>
      <c r="AF30" s="36"/>
      <c r="AG30" s="3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>
        <f t="shared" si="0"/>
        <v>0</v>
      </c>
      <c r="AU30" s="32"/>
      <c r="AY30" s="5" t="str">
        <f t="shared" si="1"/>
      </c>
      <c r="BB30" s="5">
        <f t="shared" si="2"/>
        <v>0</v>
      </c>
      <c r="BC30" s="5">
        <f t="shared" si="3"/>
        <v>0</v>
      </c>
      <c r="BD30" s="5">
        <f t="shared" si="4"/>
        <v>0</v>
      </c>
      <c r="BE30" s="5">
        <f t="shared" si="5"/>
        <v>0</v>
      </c>
      <c r="BJ30" s="9"/>
    </row>
    <row r="31" ht="15" customHeight="1" s="6" customFormat="1">
      <c r="A31" s="34">
        <f t="shared" si="6"/>
        <v>24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41"/>
      <c r="AD31" s="36"/>
      <c r="AE31" s="36"/>
      <c r="AF31" s="36"/>
      <c r="AG31" s="36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>
        <f t="shared" si="0"/>
        <v>0</v>
      </c>
      <c r="AU31" s="32"/>
      <c r="AY31" s="5" t="str">
        <f t="shared" si="1"/>
      </c>
      <c r="BB31" s="5">
        <f t="shared" si="2"/>
        <v>0</v>
      </c>
      <c r="BC31" s="5">
        <f t="shared" si="3"/>
        <v>0</v>
      </c>
      <c r="BD31" s="5">
        <f t="shared" si="4"/>
        <v>0</v>
      </c>
      <c r="BE31" s="5">
        <f t="shared" si="5"/>
        <v>0</v>
      </c>
      <c r="BJ31" s="9"/>
    </row>
    <row r="32" ht="15" customHeight="1" s="6" customFormat="1">
      <c r="A32" s="34">
        <f>A31+1</f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41"/>
      <c r="AD32" s="36"/>
      <c r="AE32" s="36"/>
      <c r="AF32" s="36"/>
      <c r="AG32" s="36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>
        <f t="shared" si="0"/>
        <v>0</v>
      </c>
      <c r="AU32" s="32"/>
      <c r="AY32" s="5" t="str">
        <f t="shared" si="1"/>
      </c>
      <c r="BB32" s="5">
        <f t="shared" si="2"/>
        <v>0</v>
      </c>
      <c r="BC32" s="5">
        <f t="shared" si="3"/>
        <v>0</v>
      </c>
      <c r="BD32" s="5">
        <f t="shared" si="4"/>
        <v>0</v>
      </c>
      <c r="BE32" s="5">
        <f t="shared" si="5"/>
        <v>0</v>
      </c>
      <c r="BJ32" s="9"/>
    </row>
    <row r="33" ht="15" customHeight="1" s="6" customFormat="1">
      <c r="A33" s="34">
        <f t="shared" si="6"/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41"/>
      <c r="AD33" s="36"/>
      <c r="AE33" s="36"/>
      <c r="AF33" s="36"/>
      <c r="AG33" s="36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>
        <f t="shared" si="0"/>
        <v>0</v>
      </c>
      <c r="AU33" s="32"/>
      <c r="AY33" s="5" t="str">
        <f t="shared" si="1"/>
      </c>
      <c r="BB33" s="5">
        <f t="shared" si="2"/>
        <v>0</v>
      </c>
      <c r="BC33" s="5">
        <f t="shared" si="3"/>
        <v>0</v>
      </c>
      <c r="BD33" s="5">
        <f t="shared" si="4"/>
        <v>0</v>
      </c>
      <c r="BE33" s="5">
        <f t="shared" si="5"/>
        <v>0</v>
      </c>
      <c r="BJ33" s="9"/>
    </row>
    <row r="34" ht="15" customHeight="1" s="6" customFormat="1">
      <c r="A34" s="34">
        <f t="shared" si="6"/>
        <v>27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41"/>
      <c r="AD34" s="36"/>
      <c r="AE34" s="36"/>
      <c r="AF34" s="36"/>
      <c r="AG34" s="36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>
        <f t="shared" si="0"/>
        <v>0</v>
      </c>
      <c r="AU34" s="32"/>
      <c r="AY34" s="5" t="str">
        <f t="shared" si="1"/>
      </c>
      <c r="BB34" s="5">
        <f t="shared" si="2"/>
        <v>0</v>
      </c>
      <c r="BC34" s="5">
        <f t="shared" si="3"/>
        <v>0</v>
      </c>
      <c r="BD34" s="5">
        <f t="shared" si="4"/>
        <v>0</v>
      </c>
      <c r="BE34" s="5">
        <f t="shared" si="5"/>
        <v>0</v>
      </c>
      <c r="BJ34" s="9"/>
    </row>
    <row r="35" ht="15" customHeight="1" s="6" customFormat="1">
      <c r="A35" s="34">
        <f t="shared" si="6"/>
        <v>28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41"/>
      <c r="AD35" s="36"/>
      <c r="AE35" s="36"/>
      <c r="AF35" s="36"/>
      <c r="AG35" s="36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>
        <f t="shared" si="0"/>
        <v>0</v>
      </c>
      <c r="AU35" s="32"/>
      <c r="AY35" s="5" t="str">
        <f t="shared" si="1"/>
      </c>
      <c r="BB35" s="5">
        <f t="shared" si="2"/>
        <v>0</v>
      </c>
      <c r="BC35" s="5">
        <f t="shared" si="3"/>
        <v>0</v>
      </c>
      <c r="BD35" s="5">
        <f t="shared" si="4"/>
        <v>0</v>
      </c>
      <c r="BE35" s="5">
        <f t="shared" si="5"/>
        <v>0</v>
      </c>
      <c r="BJ35" s="9"/>
    </row>
    <row r="36" ht="15" customHeight="1" s="6" customFormat="1">
      <c r="A36" s="34">
        <f t="shared" si="6"/>
        <v>29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41"/>
      <c r="AD36" s="36"/>
      <c r="AE36" s="36"/>
      <c r="AF36" s="36"/>
      <c r="AG36" s="36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>
        <f t="shared" si="0"/>
        <v>0</v>
      </c>
      <c r="AU36" s="32"/>
      <c r="AY36" s="5" t="str">
        <f t="shared" si="1"/>
      </c>
      <c r="BB36" s="5">
        <f t="shared" si="2"/>
        <v>0</v>
      </c>
      <c r="BC36" s="5">
        <f t="shared" si="3"/>
        <v>0</v>
      </c>
      <c r="BD36" s="5">
        <f t="shared" si="4"/>
        <v>0</v>
      </c>
      <c r="BE36" s="5">
        <f t="shared" si="5"/>
        <v>0</v>
      </c>
      <c r="BJ36" s="9"/>
    </row>
    <row r="37" ht="18" customHeight="1" s="6" customFormat="1">
      <c r="A37" s="34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41"/>
      <c r="AD37" s="36"/>
      <c r="AE37" s="36"/>
      <c r="AF37" s="36"/>
      <c r="AG37" s="36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>
        <f t="shared" si="0"/>
        <v>0</v>
      </c>
      <c r="AU37" s="32"/>
      <c r="AY37" s="5" t="str">
        <f t="shared" si="1"/>
      </c>
      <c r="BB37" s="5">
        <f t="shared" si="2"/>
        <v>0</v>
      </c>
      <c r="BC37" s="5">
        <f t="shared" si="3"/>
        <v>0</v>
      </c>
      <c r="BD37" s="5">
        <f t="shared" si="4"/>
        <v>0</v>
      </c>
      <c r="BE37" s="5">
        <f t="shared" si="5"/>
        <v>0</v>
      </c>
      <c r="BJ37" s="9"/>
    </row>
    <row r="38" ht="15" customHeight="1" s="6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36"/>
      <c r="AE38" s="36"/>
      <c r="AF38" s="36"/>
      <c r="AG38" s="36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>
        <f t="shared" si="0"/>
        <v>0</v>
      </c>
      <c r="AU38" s="32"/>
      <c r="AY38" s="5" t="str">
        <f t="shared" si="1"/>
      </c>
      <c r="BB38" s="5">
        <f t="shared" si="2"/>
        <v>0</v>
      </c>
      <c r="BC38" s="5">
        <f t="shared" si="3"/>
        <v>0</v>
      </c>
      <c r="BD38" s="5">
        <f t="shared" si="4"/>
        <v>0</v>
      </c>
      <c r="BE38" s="5">
        <f t="shared" si="5"/>
        <v>0</v>
      </c>
      <c r="BJ38" s="9"/>
    </row>
    <row r="39" ht="18" customHeight="1" s="6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36"/>
      <c r="AE39" s="36"/>
      <c r="AF39" s="36"/>
      <c r="AG39" s="36"/>
      <c r="AH39" s="47" t="s">
        <v>25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8">
        <f>SUM(AT8:AT38)</f>
        <v>0</v>
      </c>
      <c r="AU39" s="49"/>
      <c r="AY39" s="5" t="s">
        <v>26</v>
      </c>
      <c r="AZ39" s="5" t="e">
        <f>AVERAGE(AY8:AY38)</f>
        <v>#DIV/0!</v>
      </c>
      <c r="BA39" s="5" t="s">
        <v>27</v>
      </c>
      <c r="BB39" s="5">
        <f>SUM(BB8:BB38)</f>
        <v>0</v>
      </c>
      <c r="BC39" s="5">
        <f>SUM(BC8:BC38)</f>
        <v>0</v>
      </c>
      <c r="BD39" s="5">
        <f>SUM(BD8:BD38)</f>
        <v>0</v>
      </c>
      <c r="BE39" s="5">
        <f>SUM(BE8:BE38)</f>
        <v>0</v>
      </c>
      <c r="BJ39" s="9"/>
    </row>
    <row r="40" ht="18" customHeight="1" s="6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0" t="s">
        <v>28</v>
      </c>
      <c r="AE40" s="51"/>
      <c r="AF40" s="52"/>
      <c r="AG40" s="53"/>
      <c r="AH40" s="16" t="s">
        <v>29</v>
      </c>
      <c r="AI40" s="16"/>
      <c r="AJ40" s="54">
        <f>AT39</f>
        <v>0</v>
      </c>
      <c r="AK40" s="54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" customHeight="1" s="6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0"/>
      <c r="AE41" s="51"/>
      <c r="AF41" s="52"/>
      <c r="AG41" s="53"/>
      <c r="AH41" s="16" t="s">
        <v>30</v>
      </c>
      <c r="AI41" s="16"/>
      <c r="AJ41" s="55"/>
      <c r="AK41" s="55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" customHeight="1" s="6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0"/>
      <c r="AE42" s="51"/>
      <c r="AF42" s="52"/>
      <c r="AG42" s="53"/>
      <c r="AH42" s="56" t="s">
        <v>31</v>
      </c>
      <c r="AI42" s="57">
        <f>BB39</f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" customHeight="1" s="6" customForma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 t="e">
        <f>AZ39</f>
        <v>#DIV/0!</v>
      </c>
      <c r="AE43" s="60"/>
      <c r="AF43" s="52"/>
      <c r="AG43" s="53"/>
      <c r="AH43" s="56" t="s">
        <v>32</v>
      </c>
      <c r="AI43" s="61">
        <f>BC39</f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" customHeight="1" s="6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3"/>
      <c r="AE44" s="52"/>
      <c r="AF44" s="52"/>
      <c r="AG44" s="53"/>
      <c r="AH44" s="56" t="s">
        <v>33</v>
      </c>
      <c r="AI44" s="61">
        <f>BD39</f>
        <v>0</v>
      </c>
      <c r="AJ44" s="16"/>
      <c r="AK44" s="16" t="s">
        <v>34</v>
      </c>
      <c r="AL44" s="16"/>
      <c r="AM44" s="16" t="s">
        <v>35</v>
      </c>
      <c r="AN44" s="16"/>
      <c r="AO44" s="16"/>
      <c r="AP44" s="16"/>
      <c r="AQ44" s="16"/>
      <c r="AR44" s="16" t="s">
        <v>36</v>
      </c>
      <c r="AS44" s="16"/>
      <c r="AT44" s="16"/>
      <c r="AU44" s="16"/>
    </row>
    <row r="45" ht="15" customHeight="1" s="6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3"/>
      <c r="AE45" s="52"/>
      <c r="AF45" s="52"/>
      <c r="AG45" s="53"/>
      <c r="AH45" s="56" t="s">
        <v>37</v>
      </c>
      <c r="AI45" s="64">
        <f>BE39</f>
        <v>0</v>
      </c>
      <c r="AJ45" s="16"/>
      <c r="AM45" s="65" t="s">
        <v>38</v>
      </c>
      <c r="AN45" s="65"/>
      <c r="AS45" s="66" t="s">
        <v>39</v>
      </c>
      <c r="AT45" s="66"/>
      <c r="AU45" s="66"/>
    </row>
    <row r="46" ht="15" customHeight="1" s="6" customForma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ht="15" customHeight="1" s="6" customFormat="1">
      <c r="A47" s="68">
        <v>10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>
        <v>11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view="pageBreakPreview" zoomScale="85" zoomScaleNormal="60" zoomScaleSheetLayoutView="85" workbookViewId="0">
      <selection activeCell="M5" sqref="M5:M6"/>
    </sheetView>
  </sheetViews>
  <sheetFormatPr defaultColWidth="8.85546875" defaultRowHeight="15" x14ac:dyDescent="0.25"/>
  <cols>
    <col min="1" max="1" width="21.5703125" customWidth="1" style="70"/>
    <col min="2" max="2" width="16.28515625" customWidth="1" style="70"/>
    <col min="3" max="3" width="20" customWidth="1" style="70"/>
    <col min="4" max="4" width="34.42578125" customWidth="1" style="70"/>
    <col min="5" max="5" width="4" customWidth="1" style="70"/>
    <col min="6" max="6" width="14.42578125" customWidth="1" style="70"/>
    <col min="7" max="7" width="29.7109375" customWidth="1" style="70"/>
    <col min="8" max="8" hidden="1" width="1.140625" customWidth="1" style="70"/>
    <col min="9" max="9" width="25.5703125" customWidth="1" style="70"/>
    <col min="10" max="10" width="25.5703125" customWidth="1" style="70"/>
    <col min="11" max="11" width="3.7109375" customWidth="1" style="70"/>
    <col min="12" max="12" width="35.5703125" customWidth="1" style="70"/>
    <col min="13" max="13" width="10.7109375" customWidth="1" style="70"/>
    <col min="14" max="14" width="32" customWidth="1" style="70"/>
    <col min="15" max="15" width="12.42578125" customWidth="1" style="70"/>
    <col min="16" max="16" width="25.28515625" customWidth="1" style="70"/>
    <col min="17" max="17" width="5.5703125" customWidth="1" style="70"/>
    <col min="18" max="35" width="3.140625" customWidth="1" style="70"/>
    <col min="36" max="36" width="4.85546875" customWidth="1" style="70"/>
    <col min="37" max="37" width="4.85546875" customWidth="1" style="70"/>
    <col min="38" max="38" width="25.28515625" customWidth="1" style="70"/>
    <col min="39" max="39" width="5.5703125" customWidth="1" style="70"/>
    <col min="40" max="57" width="3.140625" customWidth="1" style="70"/>
    <col min="58" max="58" width="4.85546875" customWidth="1" style="70"/>
    <col min="59" max="59" width="4.85546875" customWidth="1" style="70"/>
    <col min="60" max="60" width="3.7109375" customWidth="1" style="70"/>
    <col min="61" max="61" width="5.7109375" customWidth="1" style="70"/>
    <col min="62" max="62" width="6.140625" customWidth="1" style="70"/>
    <col min="63" max="63" width="5.7109375" customWidth="1" style="70"/>
    <col min="64" max="64" width="6.140625" customWidth="1" style="70"/>
    <col min="65" max="65" width="5.7109375" customWidth="1" style="70"/>
    <col min="66" max="66" width="6.140625" customWidth="1" style="70"/>
    <col min="67" max="67" width="5.7109375" customWidth="1" style="70"/>
    <col min="68" max="68" width="6.140625" customWidth="1" style="70"/>
    <col min="69" max="69" width="5.7109375" customWidth="1" style="70"/>
    <col min="70" max="70" width="6.140625" customWidth="1" style="70"/>
    <col min="71" max="71" width="5.7109375" customWidth="1" style="70"/>
    <col min="72" max="72" width="6.140625" customWidth="1" style="70"/>
    <col min="73" max="73" width="5.7109375" customWidth="1" style="70"/>
    <col min="74" max="74" width="6.140625" customWidth="1" style="70"/>
    <col min="75" max="75" width="5.7109375" customWidth="1" style="70"/>
    <col min="76" max="76" width="6.140625" customWidth="1" style="70"/>
    <col min="77" max="77" width="5.7109375" customWidth="1" style="70"/>
    <col min="78" max="78" width="6.140625" customWidth="1" style="70"/>
    <col min="79" max="79" width="5.7109375" customWidth="1" style="70"/>
    <col min="80" max="80" width="6.140625" customWidth="1" style="70"/>
    <col min="81" max="81" width="5.7109375" customWidth="1" style="70"/>
    <col min="82" max="82" width="6.140625" customWidth="1" style="70"/>
    <col min="83" max="83" width="5.7109375" customWidth="1" style="70"/>
    <col min="84" max="84" width="6.140625" customWidth="1" style="70"/>
    <col min="85" max="85" width="5.7109375" customWidth="1" style="70"/>
    <col min="86" max="86" width="6.140625" customWidth="1" style="70"/>
    <col min="87" max="87" width="5.7109375" customWidth="1" style="70"/>
    <col min="88" max="88" width="6.140625" customWidth="1" style="70"/>
    <col min="89" max="89" width="5.7109375" customWidth="1" style="70"/>
    <col min="90" max="90" width="6.140625" customWidth="1" style="70"/>
    <col min="91" max="91" width="5.7109375" customWidth="1" style="70"/>
    <col min="92" max="92" width="6.140625" customWidth="1" style="70"/>
    <col min="93" max="16384" width="8.85546875" customWidth="1" style="71"/>
  </cols>
  <sheetData>
    <row r="1" ht="18" customHeight="1" s="70" customFormat="1">
      <c r="A1" s="72" t="s">
        <v>42</v>
      </c>
      <c r="B1" s="72"/>
      <c r="C1" s="72"/>
      <c r="D1" s="72"/>
      <c r="E1" s="73" t="s">
        <v>43</v>
      </c>
      <c r="F1" s="73"/>
      <c r="G1" s="73"/>
      <c r="H1" s="73"/>
      <c r="I1" s="74"/>
      <c r="J1" s="74"/>
      <c r="K1" s="75" t="s">
        <v>44</v>
      </c>
      <c r="L1" s="75"/>
      <c r="M1" s="75"/>
      <c r="N1" s="75"/>
      <c r="O1" s="7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>
        <v>1</v>
      </c>
      <c r="AI1" s="78" t="s">
        <v>45</v>
      </c>
      <c r="AJ1" s="78"/>
      <c r="AK1" s="78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7">
        <v>2</v>
      </c>
      <c r="BE1" s="78" t="s">
        <v>45</v>
      </c>
      <c r="BF1" s="78"/>
      <c r="BG1" s="78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80" t="s">
        <v>46</v>
      </c>
      <c r="BS1" s="80"/>
      <c r="BT1" s="80"/>
      <c r="BU1" s="80"/>
      <c r="BV1" s="80"/>
      <c r="BW1" s="80"/>
      <c r="BX1" s="80"/>
      <c r="BY1" s="81" t="s">
        <v>47</v>
      </c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2"/>
      <c r="CK1" s="82"/>
      <c r="CL1" s="82"/>
      <c r="CM1" s="82"/>
      <c r="CN1" s="82"/>
    </row>
    <row r="2" ht="17.45" customHeight="1" s="70" customFormat="1">
      <c r="A2" s="72"/>
      <c r="B2" s="72"/>
      <c r="C2" s="72"/>
      <c r="D2" s="72"/>
      <c r="E2" s="73"/>
      <c r="F2" s="73"/>
      <c r="G2" s="73"/>
      <c r="H2" s="73"/>
      <c r="I2" s="74"/>
      <c r="J2" s="74"/>
      <c r="K2" s="83" t="s">
        <v>48</v>
      </c>
      <c r="L2" s="83" t="s">
        <v>49</v>
      </c>
      <c r="M2" s="83" t="s">
        <v>50</v>
      </c>
      <c r="N2" s="83" t="s">
        <v>51</v>
      </c>
      <c r="O2" s="83" t="s">
        <v>52</v>
      </c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84" t="s">
        <v>53</v>
      </c>
      <c r="BI2" s="85" t="s">
        <v>54</v>
      </c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6" t="s">
        <v>55</v>
      </c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</row>
    <row r="3" ht="18" customHeight="1" s="70" customFormat="1">
      <c r="A3" s="72"/>
      <c r="B3" s="72"/>
      <c r="C3" s="72"/>
      <c r="D3" s="72"/>
      <c r="E3" s="73"/>
      <c r="F3" s="73"/>
      <c r="G3" s="73"/>
      <c r="H3" s="73"/>
      <c r="I3" s="74"/>
      <c r="J3" s="74"/>
      <c r="K3" s="83"/>
      <c r="L3" s="83"/>
      <c r="M3" s="83"/>
      <c r="N3" s="83"/>
      <c r="O3" s="83"/>
      <c r="P3" s="87" t="s">
        <v>56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 t="s">
        <v>56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4"/>
      <c r="BI3" s="88"/>
      <c r="BJ3" s="88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</row>
    <row r="4" ht="15.6" customHeight="1" s="70" customFormat="1">
      <c r="A4" s="90" t="s">
        <v>57</v>
      </c>
      <c r="B4" s="90"/>
      <c r="C4" s="90"/>
      <c r="D4" s="90"/>
      <c r="E4" s="73"/>
      <c r="F4" s="73"/>
      <c r="G4" s="73"/>
      <c r="H4" s="73"/>
      <c r="I4" s="74"/>
      <c r="J4" s="74"/>
      <c r="K4" s="83"/>
      <c r="L4" s="83"/>
      <c r="M4" s="83"/>
      <c r="N4" s="83"/>
      <c r="O4" s="83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4"/>
      <c r="BI4" s="88"/>
      <c r="BJ4" s="88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</row>
    <row r="5" ht="15.6" customHeight="1" s="70" customFormat="1">
      <c r="A5" s="90"/>
      <c r="B5" s="90"/>
      <c r="C5" s="90"/>
      <c r="D5" s="90"/>
      <c r="E5" s="91" t="s">
        <v>48</v>
      </c>
      <c r="F5" s="91" t="s">
        <v>58</v>
      </c>
      <c r="G5" s="91"/>
      <c r="H5" s="91"/>
      <c r="I5" s="92" t="s">
        <v>59</v>
      </c>
      <c r="J5" s="92"/>
      <c r="K5" s="93">
        <v>1</v>
      </c>
      <c r="L5" s="89" t="s">
        <v>4</v>
      </c>
      <c r="M5" s="89">
        <v>2.5</v>
      </c>
      <c r="N5" s="89" t="s">
        <v>60</v>
      </c>
      <c r="O5" s="89" t="s">
        <v>61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84"/>
      <c r="BI5" s="88"/>
      <c r="BJ5" s="88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</row>
    <row r="6" ht="15.6" customHeight="1" s="70" customFormat="1">
      <c r="A6" s="90"/>
      <c r="B6" s="90"/>
      <c r="C6" s="90"/>
      <c r="D6" s="90"/>
      <c r="E6" s="91"/>
      <c r="F6" s="91"/>
      <c r="G6" s="91"/>
      <c r="H6" s="91"/>
      <c r="I6" s="92"/>
      <c r="J6" s="92"/>
      <c r="K6" s="93"/>
      <c r="L6" s="89"/>
      <c r="M6" s="89"/>
      <c r="N6" s="89"/>
      <c r="O6" s="89"/>
      <c r="P6" s="95" t="s">
        <v>62</v>
      </c>
      <c r="Q6" s="96" t="s">
        <v>63</v>
      </c>
      <c r="R6" s="97" t="s">
        <v>64</v>
      </c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5" t="s">
        <v>65</v>
      </c>
      <c r="AK6" s="96" t="s">
        <v>66</v>
      </c>
      <c r="AL6" s="95" t="s">
        <v>62</v>
      </c>
      <c r="AM6" s="96" t="s">
        <v>63</v>
      </c>
      <c r="AN6" s="97" t="s">
        <v>64</v>
      </c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5" t="s">
        <v>65</v>
      </c>
      <c r="BG6" s="98" t="s">
        <v>66</v>
      </c>
      <c r="BH6" s="84"/>
      <c r="BI6" s="88" t="s">
        <v>67</v>
      </c>
      <c r="BJ6" s="88" t="s">
        <v>68</v>
      </c>
      <c r="BK6" s="88" t="s">
        <v>67</v>
      </c>
      <c r="BL6" s="88" t="s">
        <v>68</v>
      </c>
      <c r="BM6" s="88" t="s">
        <v>67</v>
      </c>
      <c r="BN6" s="88" t="s">
        <v>68</v>
      </c>
      <c r="BO6" s="88" t="s">
        <v>67</v>
      </c>
      <c r="BP6" s="88" t="s">
        <v>68</v>
      </c>
      <c r="BQ6" s="88" t="s">
        <v>67</v>
      </c>
      <c r="BR6" s="88" t="s">
        <v>68</v>
      </c>
      <c r="BS6" s="88" t="s">
        <v>67</v>
      </c>
      <c r="BT6" s="88" t="s">
        <v>68</v>
      </c>
      <c r="BU6" s="88" t="s">
        <v>67</v>
      </c>
      <c r="BV6" s="88" t="s">
        <v>68</v>
      </c>
      <c r="BW6" s="88" t="s">
        <v>67</v>
      </c>
      <c r="BX6" s="88" t="s">
        <v>68</v>
      </c>
      <c r="BY6" s="88" t="s">
        <v>67</v>
      </c>
      <c r="BZ6" s="88" t="s">
        <v>68</v>
      </c>
      <c r="CA6" s="88" t="s">
        <v>67</v>
      </c>
      <c r="CB6" s="88" t="s">
        <v>68</v>
      </c>
      <c r="CC6" s="88" t="s">
        <v>67</v>
      </c>
      <c r="CD6" s="88" t="s">
        <v>68</v>
      </c>
      <c r="CE6" s="88" t="s">
        <v>67</v>
      </c>
      <c r="CF6" s="88" t="s">
        <v>68</v>
      </c>
      <c r="CG6" s="88" t="s">
        <v>67</v>
      </c>
      <c r="CH6" s="88" t="s">
        <v>68</v>
      </c>
      <c r="CI6" s="88" t="s">
        <v>67</v>
      </c>
      <c r="CJ6" s="88" t="s">
        <v>68</v>
      </c>
      <c r="CK6" s="88" t="s">
        <v>67</v>
      </c>
      <c r="CL6" s="88" t="s">
        <v>68</v>
      </c>
      <c r="CM6" s="88" t="s">
        <v>67</v>
      </c>
      <c r="CN6" s="88" t="s">
        <v>68</v>
      </c>
    </row>
    <row r="7" ht="15.6" customHeight="1" s="70" customFormat="1">
      <c r="A7" s="90"/>
      <c r="B7" s="90"/>
      <c r="C7" s="90"/>
      <c r="D7" s="90"/>
      <c r="E7" s="91"/>
      <c r="F7" s="91"/>
      <c r="G7" s="91"/>
      <c r="H7" s="91"/>
      <c r="I7" s="92"/>
      <c r="J7" s="92"/>
      <c r="K7" s="93">
        <v>2</v>
      </c>
      <c r="L7" s="89"/>
      <c r="M7" s="89"/>
      <c r="N7" s="89"/>
      <c r="O7" s="89"/>
      <c r="P7" s="95"/>
      <c r="Q7" s="96"/>
      <c r="R7" s="99">
        <v>1</v>
      </c>
      <c r="S7" s="99">
        <v>2</v>
      </c>
      <c r="T7" s="99">
        <v>3</v>
      </c>
      <c r="U7" s="99">
        <v>4</v>
      </c>
      <c r="V7" s="99">
        <v>5</v>
      </c>
      <c r="W7" s="99">
        <v>6</v>
      </c>
      <c r="X7" s="99">
        <v>7</v>
      </c>
      <c r="Y7" s="99">
        <v>8</v>
      </c>
      <c r="Z7" s="99">
        <v>9</v>
      </c>
      <c r="AA7" s="99">
        <v>10</v>
      </c>
      <c r="AB7" s="99">
        <v>11</v>
      </c>
      <c r="AC7" s="99">
        <v>12</v>
      </c>
      <c r="AD7" s="99">
        <v>13</v>
      </c>
      <c r="AE7" s="99">
        <v>14</v>
      </c>
      <c r="AF7" s="99">
        <v>15</v>
      </c>
      <c r="AG7" s="99">
        <v>16</v>
      </c>
      <c r="AH7" s="99">
        <v>17</v>
      </c>
      <c r="AI7" s="99">
        <v>18</v>
      </c>
      <c r="AJ7" s="95"/>
      <c r="AK7" s="96"/>
      <c r="AL7" s="95"/>
      <c r="AM7" s="96"/>
      <c r="AN7" s="99">
        <v>1</v>
      </c>
      <c r="AO7" s="99">
        <v>2</v>
      </c>
      <c r="AP7" s="99">
        <v>3</v>
      </c>
      <c r="AQ7" s="99">
        <v>4</v>
      </c>
      <c r="AR7" s="99">
        <v>5</v>
      </c>
      <c r="AS7" s="99">
        <v>6</v>
      </c>
      <c r="AT7" s="99">
        <v>7</v>
      </c>
      <c r="AU7" s="99">
        <v>8</v>
      </c>
      <c r="AV7" s="99">
        <v>9</v>
      </c>
      <c r="AW7" s="99">
        <v>10</v>
      </c>
      <c r="AX7" s="99">
        <v>11</v>
      </c>
      <c r="AY7" s="99">
        <v>12</v>
      </c>
      <c r="AZ7" s="99">
        <v>13</v>
      </c>
      <c r="BA7" s="99">
        <v>14</v>
      </c>
      <c r="BB7" s="99">
        <v>15</v>
      </c>
      <c r="BC7" s="99">
        <v>16</v>
      </c>
      <c r="BD7" s="99">
        <v>17</v>
      </c>
      <c r="BE7" s="99">
        <v>18</v>
      </c>
      <c r="BF7" s="95"/>
      <c r="BG7" s="98"/>
      <c r="BH7" s="84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ht="15.6" customHeight="1" s="70" customFormat="1">
      <c r="A8" s="90"/>
      <c r="B8" s="90"/>
      <c r="C8" s="90"/>
      <c r="D8" s="90"/>
      <c r="E8" s="100">
        <v>1</v>
      </c>
      <c r="F8" s="101" t="s">
        <v>69</v>
      </c>
      <c r="G8" s="101"/>
      <c r="H8" s="101"/>
      <c r="I8" s="102" t="s">
        <v>70</v>
      </c>
      <c r="J8" s="102"/>
      <c r="K8" s="93"/>
      <c r="L8" s="89"/>
      <c r="M8" s="89"/>
      <c r="N8" s="89"/>
      <c r="O8" s="89"/>
      <c r="P8" s="89"/>
      <c r="Q8" s="103"/>
      <c r="R8" s="103"/>
      <c r="S8" s="103"/>
      <c r="T8" s="103"/>
      <c r="U8" s="103"/>
      <c r="V8" s="89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/>
      <c r="AM8" s="103"/>
      <c r="AN8" s="103"/>
      <c r="AO8" s="103"/>
      <c r="AP8" s="103"/>
      <c r="AQ8" s="103"/>
      <c r="AR8" s="89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4"/>
      <c r="BH8" s="105">
        <v>1</v>
      </c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7"/>
      <c r="CE8" s="106"/>
      <c r="CF8" s="106"/>
      <c r="CG8" s="106"/>
      <c r="CH8" s="106"/>
      <c r="CI8" s="106"/>
      <c r="CJ8" s="106"/>
      <c r="CK8" s="106"/>
      <c r="CL8" s="106"/>
      <c r="CM8" s="106"/>
      <c r="CN8" s="106"/>
    </row>
    <row r="9" ht="15.6" customHeight="1" s="70" customFormat="1">
      <c r="A9" s="90"/>
      <c r="B9" s="90"/>
      <c r="C9" s="90"/>
      <c r="D9" s="90"/>
      <c r="E9" s="100">
        <v>2</v>
      </c>
      <c r="F9" s="101" t="s">
        <v>71</v>
      </c>
      <c r="G9" s="101"/>
      <c r="H9" s="101"/>
      <c r="I9" s="108" t="s">
        <v>72</v>
      </c>
      <c r="J9" s="108"/>
      <c r="K9" s="93">
        <v>3</v>
      </c>
      <c r="L9" s="89"/>
      <c r="M9" s="89"/>
      <c r="N9" s="89"/>
      <c r="O9" s="89"/>
      <c r="P9" s="89"/>
      <c r="Q9" s="103"/>
      <c r="R9" s="103"/>
      <c r="S9" s="103"/>
      <c r="T9" s="103"/>
      <c r="U9" s="103"/>
      <c r="V9" s="89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/>
      <c r="AM9" s="103"/>
      <c r="AN9" s="103"/>
      <c r="AO9" s="103"/>
      <c r="AP9" s="103"/>
      <c r="AQ9" s="103"/>
      <c r="AR9" s="89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4"/>
      <c r="BH9" s="105">
        <v>2</v>
      </c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6"/>
      <c r="CF9" s="106"/>
      <c r="CG9" s="106"/>
      <c r="CH9" s="106"/>
      <c r="CI9" s="106"/>
      <c r="CJ9" s="106"/>
      <c r="CK9" s="106"/>
      <c r="CL9" s="106"/>
      <c r="CM9" s="106"/>
      <c r="CN9" s="106"/>
    </row>
    <row r="10" ht="15.75" customHeight="1" s="70" customFormat="1">
      <c r="A10" s="109"/>
      <c r="B10" s="109"/>
      <c r="C10" s="109"/>
      <c r="D10" s="109"/>
      <c r="E10" s="100">
        <v>3</v>
      </c>
      <c r="F10" s="101" t="s">
        <v>73</v>
      </c>
      <c r="G10" s="101"/>
      <c r="H10" s="101"/>
      <c r="I10" s="108" t="s">
        <v>72</v>
      </c>
      <c r="J10" s="108"/>
      <c r="K10" s="93"/>
      <c r="L10" s="89"/>
      <c r="M10" s="89"/>
      <c r="N10" s="89"/>
      <c r="O10" s="89"/>
      <c r="P10" s="8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4"/>
      <c r="BH10" s="105">
        <v>3</v>
      </c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7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</row>
    <row r="11" ht="15.75" customHeight="1" s="70" customFormat="1">
      <c r="A11" s="109"/>
      <c r="B11" s="109"/>
      <c r="C11" s="109"/>
      <c r="D11" s="109"/>
      <c r="E11" s="100">
        <v>4</v>
      </c>
      <c r="F11" s="101" t="s">
        <v>74</v>
      </c>
      <c r="G11" s="101"/>
      <c r="H11" s="101"/>
      <c r="I11" s="108" t="s">
        <v>75</v>
      </c>
      <c r="J11" s="108"/>
      <c r="K11" s="93">
        <v>4</v>
      </c>
      <c r="L11" s="89"/>
      <c r="M11" s="89"/>
      <c r="N11" s="89"/>
      <c r="O11" s="89"/>
      <c r="P11" s="89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9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4"/>
      <c r="BH11" s="105">
        <v>4</v>
      </c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7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</row>
    <row r="12" ht="15.75" customHeight="1" s="70" customFormat="1">
      <c r="A12" s="109"/>
      <c r="B12" s="109"/>
      <c r="C12" s="109"/>
      <c r="D12" s="109"/>
      <c r="E12" s="100">
        <v>5</v>
      </c>
      <c r="F12" s="101"/>
      <c r="G12" s="101"/>
      <c r="H12" s="101"/>
      <c r="I12" s="108"/>
      <c r="J12" s="108"/>
      <c r="K12" s="93"/>
      <c r="L12" s="89"/>
      <c r="M12" s="89"/>
      <c r="N12" s="89"/>
      <c r="O12" s="89"/>
      <c r="P12" s="89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9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4"/>
      <c r="BH12" s="105">
        <v>5</v>
      </c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7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</row>
    <row r="13" ht="15.75" customHeight="1" s="70" customFormat="1">
      <c r="A13" s="109"/>
      <c r="B13" s="109"/>
      <c r="C13" s="109"/>
      <c r="D13" s="109"/>
      <c r="E13" s="100">
        <v>6</v>
      </c>
      <c r="F13" s="101"/>
      <c r="G13" s="101"/>
      <c r="H13" s="101"/>
      <c r="I13" s="108"/>
      <c r="J13" s="108"/>
      <c r="K13" s="93">
        <v>5</v>
      </c>
      <c r="L13" s="89"/>
      <c r="M13" s="89"/>
      <c r="N13" s="89"/>
      <c r="O13" s="89"/>
      <c r="P13" s="89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4"/>
      <c r="BH13" s="105">
        <v>6</v>
      </c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7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</row>
    <row r="14" ht="15.75" customHeight="1" s="70" customFormat="1">
      <c r="A14" s="109"/>
      <c r="B14" s="109"/>
      <c r="C14" s="109"/>
      <c r="D14" s="109"/>
      <c r="E14" s="100">
        <v>7</v>
      </c>
      <c r="F14" s="101"/>
      <c r="G14" s="101"/>
      <c r="H14" s="101"/>
      <c r="I14" s="108"/>
      <c r="J14" s="108"/>
      <c r="K14" s="93"/>
      <c r="L14" s="89"/>
      <c r="M14" s="89"/>
      <c r="N14" s="89"/>
      <c r="O14" s="89"/>
      <c r="P14" s="89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9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4"/>
      <c r="BH14" s="105">
        <v>7</v>
      </c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7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</row>
    <row r="15" ht="15.6" customHeight="1" s="70" customFormat="1">
      <c r="A15" s="110" t="s">
        <v>76</v>
      </c>
      <c r="B15" s="111"/>
      <c r="C15" s="111"/>
      <c r="D15" s="111"/>
      <c r="E15" s="100">
        <v>8</v>
      </c>
      <c r="F15" s="101"/>
      <c r="G15" s="101"/>
      <c r="H15" s="101"/>
      <c r="I15" s="108"/>
      <c r="J15" s="108"/>
      <c r="K15" s="93">
        <v>6</v>
      </c>
      <c r="L15" s="89"/>
      <c r="M15" s="89"/>
      <c r="N15" s="89"/>
      <c r="O15" s="89"/>
      <c r="P15" s="89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9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4"/>
      <c r="BH15" s="105">
        <v>8</v>
      </c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7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</row>
    <row r="16" ht="15.6" customHeight="1" s="70" customFormat="1">
      <c r="A16" s="111"/>
      <c r="B16" s="111"/>
      <c r="C16" s="111"/>
      <c r="D16" s="111"/>
      <c r="E16" s="100">
        <v>9</v>
      </c>
      <c r="F16" s="101"/>
      <c r="G16" s="101"/>
      <c r="H16" s="101"/>
      <c r="I16" s="108"/>
      <c r="J16" s="108"/>
      <c r="K16" s="93"/>
      <c r="L16" s="89"/>
      <c r="M16" s="89"/>
      <c r="N16" s="89"/>
      <c r="O16" s="89"/>
      <c r="P16" s="89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89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4"/>
      <c r="BH16" s="105">
        <v>9</v>
      </c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7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</row>
    <row r="17" ht="15.6" customHeight="1" s="70" customFormat="1">
      <c r="A17" s="111"/>
      <c r="B17" s="111"/>
      <c r="C17" s="111"/>
      <c r="D17" s="111"/>
      <c r="E17" s="100">
        <v>10</v>
      </c>
      <c r="F17" s="101"/>
      <c r="G17" s="101"/>
      <c r="H17" s="101"/>
      <c r="I17" s="108"/>
      <c r="J17" s="108"/>
      <c r="K17" s="93">
        <v>7</v>
      </c>
      <c r="L17" s="89"/>
      <c r="M17" s="89"/>
      <c r="N17" s="89"/>
      <c r="O17" s="89"/>
      <c r="P17" s="89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89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4"/>
      <c r="BH17" s="105">
        <v>10</v>
      </c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7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ht="15.6" customHeight="1" s="70" customFormat="1">
      <c r="A18" s="112" t="s">
        <v>77</v>
      </c>
      <c r="B18" s="112"/>
      <c r="C18" s="112"/>
      <c r="D18" s="112"/>
      <c r="E18" s="100">
        <v>11</v>
      </c>
      <c r="F18" s="101"/>
      <c r="G18" s="101"/>
      <c r="H18" s="101"/>
      <c r="I18" s="108"/>
      <c r="J18" s="108"/>
      <c r="K18" s="93"/>
      <c r="L18" s="89"/>
      <c r="M18" s="89"/>
      <c r="N18" s="89"/>
      <c r="O18" s="89"/>
      <c r="P18" s="89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89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4"/>
      <c r="BH18" s="105">
        <v>11</v>
      </c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7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</row>
    <row r="19" ht="15.6" customHeight="1" s="70" customFormat="1">
      <c r="A19" s="112"/>
      <c r="B19" s="112"/>
      <c r="C19" s="112"/>
      <c r="D19" s="112"/>
      <c r="E19" s="100">
        <v>12</v>
      </c>
      <c r="F19" s="101"/>
      <c r="G19" s="101"/>
      <c r="H19" s="101"/>
      <c r="I19" s="108"/>
      <c r="J19" s="108"/>
      <c r="K19" s="93">
        <v>8</v>
      </c>
      <c r="L19" s="89"/>
      <c r="M19" s="89"/>
      <c r="N19" s="89"/>
      <c r="O19" s="89"/>
      <c r="P19" s="89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89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4"/>
      <c r="BH19" s="105">
        <v>12</v>
      </c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7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</row>
    <row r="20" ht="15.75" customHeight="1" s="70" customFormat="1">
      <c r="A20" s="109"/>
      <c r="B20" s="109"/>
      <c r="C20" s="109"/>
      <c r="D20" s="109"/>
      <c r="E20" s="100">
        <v>13</v>
      </c>
      <c r="F20" s="101"/>
      <c r="G20" s="101"/>
      <c r="H20" s="101"/>
      <c r="I20" s="108"/>
      <c r="J20" s="108"/>
      <c r="K20" s="93"/>
      <c r="L20" s="89"/>
      <c r="M20" s="89"/>
      <c r="N20" s="89"/>
      <c r="O20" s="89"/>
      <c r="P20" s="89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89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4"/>
      <c r="BH20" s="105">
        <v>13</v>
      </c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7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</row>
    <row r="21" ht="15.6" customHeight="1" s="70" customFormat="1">
      <c r="A21" s="113">
        <v>2020</v>
      </c>
      <c r="B21" s="114" t="s">
        <v>78</v>
      </c>
      <c r="C21" s="114">
        <v>2021</v>
      </c>
      <c r="D21" s="114" t="s">
        <v>79</v>
      </c>
      <c r="E21" s="100">
        <v>14</v>
      </c>
      <c r="F21" s="101"/>
      <c r="G21" s="101"/>
      <c r="H21" s="101"/>
      <c r="I21" s="108"/>
      <c r="J21" s="108"/>
      <c r="K21" s="93">
        <v>9</v>
      </c>
      <c r="L21" s="89"/>
      <c r="M21" s="89"/>
      <c r="N21" s="89"/>
      <c r="O21" s="89"/>
      <c r="P21" s="89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89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4"/>
      <c r="BH21" s="105">
        <v>14</v>
      </c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7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</row>
    <row r="22" ht="15.6" customHeight="1" s="70" customFormat="1">
      <c r="A22" s="113"/>
      <c r="B22" s="114"/>
      <c r="C22" s="114"/>
      <c r="D22" s="114"/>
      <c r="E22" s="100">
        <v>15</v>
      </c>
      <c r="F22" s="101"/>
      <c r="G22" s="101"/>
      <c r="H22" s="101"/>
      <c r="I22" s="108"/>
      <c r="J22" s="108"/>
      <c r="K22" s="93"/>
      <c r="L22" s="89"/>
      <c r="M22" s="89"/>
      <c r="N22" s="89"/>
      <c r="O22" s="89"/>
      <c r="P22" s="89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89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4"/>
      <c r="BH22" s="105">
        <v>15</v>
      </c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7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</row>
    <row r="23" ht="15.6" customHeight="1" s="70" customFormat="1">
      <c r="A23" s="113" t="s">
        <v>80</v>
      </c>
      <c r="B23" s="113"/>
      <c r="C23" s="115" t="s">
        <v>81</v>
      </c>
      <c r="D23" s="115"/>
      <c r="E23" s="100">
        <v>16</v>
      </c>
      <c r="F23" s="101"/>
      <c r="G23" s="101"/>
      <c r="H23" s="101"/>
      <c r="I23" s="108"/>
      <c r="J23" s="108"/>
      <c r="K23" s="93">
        <v>10</v>
      </c>
      <c r="L23" s="89"/>
      <c r="M23" s="89"/>
      <c r="N23" s="89"/>
      <c r="O23" s="89"/>
      <c r="P23" s="89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89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4"/>
      <c r="BH23" s="105">
        <v>16</v>
      </c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7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</row>
    <row r="24" ht="15.6" customHeight="1" s="70" customFormat="1">
      <c r="A24" s="113"/>
      <c r="B24" s="113"/>
      <c r="C24" s="115"/>
      <c r="D24" s="115"/>
      <c r="E24" s="100">
        <v>17</v>
      </c>
      <c r="F24" s="101"/>
      <c r="G24" s="101"/>
      <c r="H24" s="101"/>
      <c r="I24" s="108"/>
      <c r="J24" s="108"/>
      <c r="K24" s="93"/>
      <c r="L24" s="89"/>
      <c r="M24" s="89"/>
      <c r="N24" s="89"/>
      <c r="O24" s="89"/>
      <c r="P24" s="89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89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4"/>
      <c r="BH24" s="105">
        <v>17</v>
      </c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7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</row>
    <row r="25" ht="15.75" customHeight="1" s="70" customFormat="1">
      <c r="A25" s="109"/>
      <c r="B25" s="109"/>
      <c r="C25" s="109"/>
      <c r="D25" s="109"/>
      <c r="E25" s="100">
        <v>18</v>
      </c>
      <c r="F25" s="101"/>
      <c r="G25" s="101"/>
      <c r="H25" s="101"/>
      <c r="I25" s="108"/>
      <c r="J25" s="108"/>
      <c r="K25" s="93">
        <v>11</v>
      </c>
      <c r="L25" s="89"/>
      <c r="M25" s="89"/>
      <c r="N25" s="89"/>
      <c r="O25" s="89"/>
      <c r="P25" s="89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9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4"/>
      <c r="BH25" s="105">
        <v>18</v>
      </c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7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</row>
    <row r="26" ht="15.6" customHeight="1" s="70" customFormat="1">
      <c r="A26" s="116" t="s">
        <v>82</v>
      </c>
      <c r="B26" s="117"/>
      <c r="C26" s="118" t="s">
        <v>83</v>
      </c>
      <c r="D26" s="118"/>
      <c r="E26" s="100">
        <v>19</v>
      </c>
      <c r="F26" s="101"/>
      <c r="G26" s="101"/>
      <c r="H26" s="101"/>
      <c r="I26" s="108"/>
      <c r="J26" s="108"/>
      <c r="K26" s="93"/>
      <c r="L26" s="89"/>
      <c r="M26" s="89"/>
      <c r="N26" s="89"/>
      <c r="O26" s="89"/>
      <c r="P26" s="89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89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  <c r="BH26" s="105">
        <v>19</v>
      </c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7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</row>
    <row r="27" ht="15.75" customHeight="1" s="70" customFormat="1">
      <c r="A27" s="117"/>
      <c r="B27" s="117"/>
      <c r="C27" s="118"/>
      <c r="D27" s="118"/>
      <c r="E27" s="100">
        <v>20</v>
      </c>
      <c r="F27" s="101"/>
      <c r="G27" s="101"/>
      <c r="H27" s="101"/>
      <c r="I27" s="108"/>
      <c r="J27" s="108"/>
      <c r="K27" s="93">
        <v>12</v>
      </c>
      <c r="L27" s="89"/>
      <c r="M27" s="89"/>
      <c r="N27" s="89"/>
      <c r="O27" s="89"/>
      <c r="P27" s="89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89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4"/>
      <c r="BH27" s="105">
        <v>20</v>
      </c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7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</row>
    <row r="28" ht="15.75" customHeight="1" s="70" customFormat="1">
      <c r="A28" s="119"/>
      <c r="B28" s="119"/>
      <c r="C28" s="119"/>
      <c r="D28" s="119"/>
      <c r="E28" s="100">
        <v>21</v>
      </c>
      <c r="F28" s="101"/>
      <c r="G28" s="101"/>
      <c r="H28" s="101"/>
      <c r="I28" s="108"/>
      <c r="J28" s="108"/>
      <c r="K28" s="93"/>
      <c r="L28" s="89"/>
      <c r="M28" s="89"/>
      <c r="N28" s="89"/>
      <c r="O28" s="89"/>
      <c r="P28" s="89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89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4"/>
      <c r="BH28" s="105">
        <v>21</v>
      </c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7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</row>
    <row r="29" ht="15.75" customHeight="1" s="70" customFormat="1">
      <c r="A29" s="119"/>
      <c r="B29" s="119"/>
      <c r="C29" s="119"/>
      <c r="D29" s="119"/>
      <c r="E29" s="100">
        <v>22</v>
      </c>
      <c r="F29" s="101"/>
      <c r="G29" s="101"/>
      <c r="H29" s="101"/>
      <c r="I29" s="108"/>
      <c r="J29" s="108"/>
      <c r="K29" s="93">
        <v>13</v>
      </c>
      <c r="L29" s="89"/>
      <c r="M29" s="89"/>
      <c r="N29" s="89"/>
      <c r="O29" s="89"/>
      <c r="P29" s="89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89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4"/>
      <c r="BH29" s="105">
        <v>22</v>
      </c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7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</row>
    <row r="30" ht="15.75" customHeight="1" s="70" customFormat="1">
      <c r="A30" s="109" t="s">
        <v>84</v>
      </c>
      <c r="B30" s="109"/>
      <c r="C30" s="109"/>
      <c r="D30" s="109"/>
      <c r="E30" s="100">
        <v>23</v>
      </c>
      <c r="F30" s="101"/>
      <c r="G30" s="101"/>
      <c r="H30" s="101"/>
      <c r="I30" s="108"/>
      <c r="J30" s="108"/>
      <c r="K30" s="93"/>
      <c r="L30" s="89"/>
      <c r="M30" s="89"/>
      <c r="N30" s="89"/>
      <c r="O30" s="89"/>
      <c r="P30" s="89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89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4"/>
      <c r="BH30" s="105">
        <v>23</v>
      </c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7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</row>
    <row r="31" ht="15.75" customHeight="1" s="70" customFormat="1">
      <c r="A31" s="109" t="s">
        <v>85</v>
      </c>
      <c r="B31" s="109"/>
      <c r="C31" s="109"/>
      <c r="D31" s="109"/>
      <c r="E31" s="100">
        <v>24</v>
      </c>
      <c r="F31" s="101"/>
      <c r="G31" s="101"/>
      <c r="H31" s="101"/>
      <c r="I31" s="108"/>
      <c r="J31" s="108"/>
      <c r="K31" s="93">
        <v>14</v>
      </c>
      <c r="L31" s="89"/>
      <c r="M31" s="89"/>
      <c r="N31" s="89"/>
      <c r="O31" s="89"/>
      <c r="P31" s="89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89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4"/>
      <c r="BH31" s="105">
        <v>24</v>
      </c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7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</row>
    <row r="32" ht="15.75" customHeight="1" s="70" customFormat="1">
      <c r="A32" s="109"/>
      <c r="B32" s="109"/>
      <c r="C32" s="109"/>
      <c r="D32" s="109"/>
      <c r="E32" s="100">
        <v>25</v>
      </c>
      <c r="F32" s="101"/>
      <c r="G32" s="101"/>
      <c r="H32" s="101"/>
      <c r="I32" s="108"/>
      <c r="J32" s="108"/>
      <c r="K32" s="93"/>
      <c r="L32" s="89"/>
      <c r="M32" s="89"/>
      <c r="N32" s="89"/>
      <c r="O32" s="89"/>
      <c r="P32" s="89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8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4"/>
      <c r="BH32" s="105">
        <v>25</v>
      </c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7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</row>
    <row r="33" ht="15.75" customHeight="1" s="70" customFormat="1">
      <c r="A33" s="109"/>
      <c r="B33" s="109"/>
      <c r="C33" s="109"/>
      <c r="D33" s="109"/>
      <c r="E33" s="100">
        <v>26</v>
      </c>
      <c r="F33" s="101"/>
      <c r="G33" s="101"/>
      <c r="H33" s="101"/>
      <c r="I33" s="108"/>
      <c r="J33" s="108"/>
      <c r="K33" s="93">
        <v>15</v>
      </c>
      <c r="L33" s="89"/>
      <c r="M33" s="89"/>
      <c r="N33" s="89"/>
      <c r="O33" s="89"/>
      <c r="P33" s="89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89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4"/>
      <c r="BH33" s="105">
        <v>26</v>
      </c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7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</row>
    <row r="34" ht="15.75" customHeight="1" s="70" customFormat="1">
      <c r="A34" s="109"/>
      <c r="B34" s="109"/>
      <c r="C34" s="109"/>
      <c r="D34" s="109"/>
      <c r="E34" s="100">
        <v>27</v>
      </c>
      <c r="F34" s="101"/>
      <c r="G34" s="101"/>
      <c r="H34" s="101"/>
      <c r="I34" s="108"/>
      <c r="J34" s="108"/>
      <c r="K34" s="93"/>
      <c r="L34" s="89"/>
      <c r="M34" s="89"/>
      <c r="N34" s="89"/>
      <c r="O34" s="89"/>
      <c r="P34" s="89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89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4"/>
      <c r="BH34" s="105">
        <v>27</v>
      </c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7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</row>
    <row r="35" ht="15.75" customHeight="1" s="70" customFormat="1">
      <c r="A35" s="109"/>
      <c r="B35" s="109"/>
      <c r="C35" s="109"/>
      <c r="D35" s="109"/>
      <c r="E35" s="100">
        <v>28</v>
      </c>
      <c r="F35" s="101"/>
      <c r="G35" s="101"/>
      <c r="H35" s="101"/>
      <c r="I35" s="108"/>
      <c r="J35" s="108"/>
      <c r="K35" s="93">
        <v>16</v>
      </c>
      <c r="L35" s="89"/>
      <c r="M35" s="89"/>
      <c r="N35" s="89"/>
      <c r="O35" s="89"/>
      <c r="P35" s="89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89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4"/>
      <c r="BH35" s="105">
        <v>28</v>
      </c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7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</row>
    <row r="36" ht="15.75" customHeight="1" s="70" customFormat="1">
      <c r="A36" s="109"/>
      <c r="B36" s="109"/>
      <c r="C36" s="109"/>
      <c r="D36" s="109"/>
      <c r="E36" s="100">
        <v>29</v>
      </c>
      <c r="F36" s="101"/>
      <c r="G36" s="101"/>
      <c r="H36" s="101"/>
      <c r="I36" s="108"/>
      <c r="J36" s="108"/>
      <c r="K36" s="93"/>
      <c r="L36" s="89"/>
      <c r="M36" s="89"/>
      <c r="N36" s="89"/>
      <c r="O36" s="89"/>
      <c r="P36" s="89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89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4"/>
      <c r="BH36" s="105">
        <v>29</v>
      </c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7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</row>
    <row r="37" ht="15.75" customHeight="1" s="70" customFormat="1">
      <c r="A37" s="119"/>
      <c r="B37" s="119"/>
      <c r="C37" s="119"/>
      <c r="D37" s="119"/>
      <c r="E37" s="100">
        <v>30</v>
      </c>
      <c r="F37" s="101"/>
      <c r="G37" s="101"/>
      <c r="H37" s="101"/>
      <c r="I37" s="108"/>
      <c r="J37" s="108"/>
      <c r="K37" s="93">
        <v>17</v>
      </c>
      <c r="L37" s="89"/>
      <c r="M37" s="89"/>
      <c r="N37" s="89"/>
      <c r="O37" s="89"/>
      <c r="P37" s="89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89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4"/>
      <c r="BH37" s="105">
        <v>30</v>
      </c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7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</row>
    <row r="38" ht="15.75" customHeight="1" s="70" customFormat="1">
      <c r="A38" s="119"/>
      <c r="B38" s="119"/>
      <c r="C38" s="119"/>
      <c r="D38" s="119"/>
      <c r="E38" s="100">
        <v>31</v>
      </c>
      <c r="F38" s="101"/>
      <c r="G38" s="101"/>
      <c r="H38" s="101"/>
      <c r="I38" s="108"/>
      <c r="J38" s="108"/>
      <c r="K38" s="93"/>
      <c r="L38" s="89"/>
      <c r="M38" s="89"/>
      <c r="N38" s="89"/>
      <c r="O38" s="89"/>
      <c r="P38" s="89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89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4"/>
      <c r="BH38" s="120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7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</row>
    <row r="39" ht="15.75" customHeight="1" s="70" customFormat="1">
      <c r="A39" s="121"/>
      <c r="B39" s="122" t="s">
        <v>34</v>
      </c>
      <c r="C39" s="122"/>
      <c r="D39" s="109"/>
      <c r="E39" s="100">
        <v>32</v>
      </c>
      <c r="F39" s="101"/>
      <c r="G39" s="101"/>
      <c r="H39" s="101"/>
      <c r="I39" s="123"/>
      <c r="J39" s="123"/>
      <c r="K39" s="93">
        <v>18</v>
      </c>
      <c r="L39" s="89"/>
      <c r="M39" s="89"/>
      <c r="N39" s="89"/>
      <c r="O39" s="89"/>
      <c r="P39" s="89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89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4"/>
      <c r="BH39" s="120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7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</row>
    <row r="40" ht="15.75" customHeight="1" s="70" customFormat="1">
      <c r="A40" s="121"/>
      <c r="B40" s="122"/>
      <c r="C40" s="122"/>
      <c r="D40" s="109"/>
      <c r="E40" s="124"/>
      <c r="F40" s="82"/>
      <c r="G40" s="108" t="s">
        <v>86</v>
      </c>
      <c r="H40" s="118"/>
      <c r="I40" s="125"/>
      <c r="J40" s="125"/>
      <c r="K40" s="93"/>
      <c r="L40" s="89"/>
      <c r="M40" s="89"/>
      <c r="N40" s="89"/>
      <c r="O40" s="89"/>
      <c r="P40" s="89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89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4"/>
      <c r="BH40" s="120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</row>
    <row r="41" ht="15.75" customHeight="1" s="70" customFormat="1">
      <c r="A41" s="121"/>
      <c r="B41" s="117" t="s">
        <v>87</v>
      </c>
      <c r="C41" s="117"/>
      <c r="D41" s="109"/>
      <c r="E41" s="124"/>
      <c r="F41" s="82"/>
      <c r="G41" s="108" t="s">
        <v>88</v>
      </c>
      <c r="H41" s="118"/>
      <c r="I41" s="125"/>
      <c r="J41" s="125"/>
      <c r="K41" s="93">
        <v>19</v>
      </c>
      <c r="L41" s="126"/>
      <c r="M41" s="126"/>
      <c r="N41" s="126"/>
      <c r="O41" s="126"/>
      <c r="P41" s="89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89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4"/>
      <c r="BH41" s="120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</row>
    <row r="42" ht="15.6" customHeight="1" s="70" customFormat="1">
      <c r="A42" s="121"/>
      <c r="B42" s="117"/>
      <c r="C42" s="117"/>
      <c r="D42" s="109"/>
      <c r="E42" s="124"/>
      <c r="F42" s="82"/>
      <c r="G42" s="102" t="s">
        <v>89</v>
      </c>
      <c r="H42" s="78"/>
      <c r="I42" s="125"/>
      <c r="J42" s="125"/>
      <c r="K42" s="93"/>
      <c r="L42" s="126"/>
      <c r="M42" s="126"/>
      <c r="N42" s="126"/>
      <c r="O42" s="126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0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</row>
    <row r="43" ht="15.75" customHeight="1" s="70" customFormat="1">
      <c r="A43" s="122" t="s">
        <v>90</v>
      </c>
      <c r="B43" s="122"/>
      <c r="C43" s="122"/>
      <c r="D43" s="109"/>
      <c r="E43" s="124"/>
      <c r="F43" s="82"/>
      <c r="G43" s="102"/>
      <c r="H43" s="78"/>
      <c r="I43" s="125"/>
      <c r="J43" s="125"/>
      <c r="K43" s="93">
        <v>20</v>
      </c>
      <c r="L43" s="126"/>
      <c r="M43" s="126"/>
      <c r="N43" s="126"/>
      <c r="O43" s="126"/>
      <c r="P43" s="128" t="s">
        <v>91</v>
      </c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8" t="s">
        <v>91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0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</row>
    <row r="44" ht="15.75" customHeight="1" s="70" customFormat="1">
      <c r="A44" s="122"/>
      <c r="B44" s="122"/>
      <c r="C44" s="122"/>
      <c r="D44" s="109"/>
      <c r="E44" s="82"/>
      <c r="F44" s="82"/>
      <c r="G44" s="102"/>
      <c r="H44" s="78"/>
      <c r="I44" s="125"/>
      <c r="J44" s="125"/>
      <c r="K44" s="93"/>
      <c r="L44" s="126"/>
      <c r="M44" s="126"/>
      <c r="N44" s="126"/>
      <c r="O44" s="126"/>
      <c r="P44" s="128" t="s">
        <v>92</v>
      </c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30"/>
      <c r="AJ44" s="130"/>
      <c r="AK44" s="130"/>
      <c r="AL44" s="128" t="s">
        <v>92</v>
      </c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130"/>
      <c r="BF44" s="130"/>
      <c r="BG44" s="130"/>
      <c r="BH44" s="120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</row>
    <row r="45" ht="15.75" customHeight="1" s="70" customFormat="1">
      <c r="A45" s="131"/>
      <c r="B45" s="132"/>
      <c r="C45" s="132"/>
      <c r="D45" s="109"/>
      <c r="E45" s="133"/>
      <c r="F45" s="82"/>
      <c r="G45" s="102"/>
      <c r="H45" s="78"/>
      <c r="I45" s="125"/>
      <c r="J45" s="125"/>
      <c r="P45" s="134" t="s">
        <v>93</v>
      </c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4" t="s">
        <v>93</v>
      </c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20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</row>
    <row r="46" ht="18.75" customHeight="1" s="70" customFormat="1">
      <c r="A46" s="136"/>
      <c r="B46" s="133"/>
      <c r="C46" s="133"/>
      <c r="D46" s="119"/>
      <c r="E46" s="137"/>
      <c r="F46" s="137"/>
      <c r="G46" s="137"/>
      <c r="H46" s="137"/>
      <c r="I46" s="125"/>
      <c r="J46" s="125"/>
      <c r="P46" s="138"/>
      <c r="AL46" s="138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</row>
    <row r="47" ht="15" customHeight="1" s="70" customForma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</row>
  </sheetData>
  <mergeCells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10" max="16383" man="1"/>
    <brk id="15" max="16383" man="1"/>
    <brk id="37" max="16383" man="1"/>
    <brk id="59" max="16383" man="1"/>
    <brk id="76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5546875" defaultRowHeight="15" x14ac:dyDescent="0.25"/>
  <cols>
    <col min="1" max="1" width="48.85546875" customWidth="1" style="70"/>
    <col min="2" max="2" width="48.85546875" customWidth="1" style="70"/>
    <col min="3" max="3" hidden="1" width="0" customWidth="1" style="70"/>
    <col min="4" max="4" width="48.85546875" customWidth="1" style="70"/>
    <col min="5" max="5" width="48.85546875" customWidth="1" style="70"/>
    <col min="6" max="6" width="11.140625" customWidth="1" style="70"/>
    <col min="7" max="7" width="71.85546875" customWidth="1" style="70"/>
    <col min="8" max="8" width="16.7109375" customWidth="1" style="70"/>
    <col min="9" max="9" width="11.140625" customWidth="1" style="70"/>
    <col min="10" max="10" width="71.85546875" customWidth="1" style="71"/>
    <col min="11" max="11" width="16.7109375" customWidth="1" style="71"/>
    <col min="12" max="16384" width="8.85546875" customWidth="1" style="71"/>
  </cols>
  <sheetData>
    <row r="1" ht="22.9" customHeight="1" s="70" customFormat="1">
      <c r="A1" s="141" t="s">
        <v>94</v>
      </c>
      <c r="B1" s="141"/>
      <c r="C1" s="79"/>
      <c r="D1" s="141" t="s">
        <v>94</v>
      </c>
      <c r="E1" s="141"/>
      <c r="F1" s="87" t="s">
        <v>95</v>
      </c>
      <c r="G1" s="87"/>
      <c r="H1" s="87"/>
      <c r="I1" s="87" t="s">
        <v>95</v>
      </c>
      <c r="J1" s="87"/>
      <c r="K1" s="87"/>
    </row>
    <row r="2" ht="19.9" customHeight="1" s="70" customFormat="1">
      <c r="A2" s="142" t="s">
        <v>96</v>
      </c>
      <c r="B2" s="142" t="s">
        <v>97</v>
      </c>
      <c r="C2" s="79"/>
      <c r="D2" s="142" t="s">
        <v>96</v>
      </c>
      <c r="E2" s="142" t="s">
        <v>97</v>
      </c>
      <c r="F2" s="83" t="s">
        <v>98</v>
      </c>
      <c r="G2" s="93" t="s">
        <v>99</v>
      </c>
      <c r="H2" s="83" t="s">
        <v>100</v>
      </c>
      <c r="I2" s="83" t="s">
        <v>98</v>
      </c>
      <c r="J2" s="93" t="s">
        <v>99</v>
      </c>
      <c r="K2" s="83" t="s">
        <v>100</v>
      </c>
    </row>
    <row r="3" ht="19.9" customHeight="1" s="70" customFormat="1">
      <c r="A3" s="83" t="s">
        <v>101</v>
      </c>
      <c r="B3" s="83" t="s">
        <v>102</v>
      </c>
      <c r="C3" s="75"/>
      <c r="D3" s="83" t="s">
        <v>103</v>
      </c>
      <c r="E3" s="83" t="s">
        <v>24</v>
      </c>
      <c r="F3" s="83"/>
      <c r="G3" s="93"/>
      <c r="H3" s="83"/>
      <c r="I3" s="83"/>
      <c r="J3" s="93"/>
      <c r="K3" s="83"/>
    </row>
    <row r="4" ht="15.6" customHeight="1" s="70" customFormat="1">
      <c r="A4" s="83"/>
      <c r="B4" s="83"/>
      <c r="C4" s="75"/>
      <c r="D4" s="83"/>
      <c r="E4" s="83"/>
      <c r="F4" s="83"/>
      <c r="G4" s="93"/>
      <c r="H4" s="83"/>
      <c r="I4" s="83"/>
      <c r="J4" s="93"/>
      <c r="K4" s="83"/>
    </row>
    <row r="5" ht="15.6" customHeight="1" s="70" customFormat="1">
      <c r="A5" s="83"/>
      <c r="B5" s="83"/>
      <c r="C5" s="75"/>
      <c r="D5" s="83"/>
      <c r="E5" s="83"/>
      <c r="F5" s="143" t="s">
        <v>104</v>
      </c>
      <c r="G5" s="83" t="s">
        <v>105</v>
      </c>
      <c r="H5" s="144"/>
      <c r="I5" s="143" t="s">
        <v>106</v>
      </c>
      <c r="J5" s="83" t="s">
        <v>107</v>
      </c>
      <c r="K5" s="144"/>
    </row>
    <row r="6" ht="15.6" customHeight="1" s="70" customFormat="1">
      <c r="A6" s="83"/>
      <c r="B6" s="83"/>
      <c r="C6" s="75"/>
      <c r="D6" s="83"/>
      <c r="E6" s="83" t="s">
        <v>24</v>
      </c>
      <c r="F6" s="93"/>
      <c r="G6" s="83"/>
      <c r="H6" s="144"/>
      <c r="I6" s="93"/>
      <c r="J6" s="83"/>
      <c r="K6" s="144"/>
    </row>
    <row r="7" ht="21.6" customHeight="1" s="70" customFormat="1">
      <c r="A7" s="83"/>
      <c r="B7" s="83"/>
      <c r="C7" s="75"/>
      <c r="D7" s="83"/>
      <c r="E7" s="83"/>
      <c r="F7" s="93"/>
      <c r="G7" s="83"/>
      <c r="H7" s="144"/>
      <c r="I7" s="93"/>
      <c r="J7" s="83"/>
      <c r="K7" s="144"/>
    </row>
    <row r="8" ht="15.6" customHeight="1" s="70" customFormat="1">
      <c r="A8" s="83"/>
      <c r="B8" s="83"/>
      <c r="C8" s="75"/>
      <c r="D8" s="83"/>
      <c r="E8" s="83"/>
      <c r="F8" s="145"/>
      <c r="G8" s="146"/>
      <c r="H8" s="147"/>
      <c r="I8" s="145"/>
      <c r="J8" s="146"/>
      <c r="K8" s="147"/>
    </row>
    <row r="9" ht="15.6" customHeight="1" s="70" customFormat="1">
      <c r="A9" s="83"/>
      <c r="B9" s="83"/>
      <c r="C9" s="75"/>
      <c r="D9" s="83"/>
      <c r="E9" s="83" t="s">
        <v>24</v>
      </c>
      <c r="F9" s="145"/>
      <c r="G9" s="146"/>
      <c r="H9" s="147"/>
      <c r="I9" s="145"/>
      <c r="J9" s="146"/>
      <c r="K9" s="147"/>
    </row>
    <row r="10" ht="15.6" customHeight="1" s="70" customFormat="1">
      <c r="A10" s="83"/>
      <c r="B10" s="83"/>
      <c r="C10" s="75"/>
      <c r="D10" s="83"/>
      <c r="E10" s="83"/>
      <c r="F10" s="145"/>
      <c r="G10" s="146"/>
      <c r="H10" s="147"/>
      <c r="I10" s="145"/>
      <c r="J10" s="146"/>
      <c r="K10" s="147"/>
    </row>
    <row r="11" ht="15.6" customHeight="1" s="70" customFormat="1">
      <c r="A11" s="83"/>
      <c r="B11" s="83"/>
      <c r="C11" s="75"/>
      <c r="D11" s="83"/>
      <c r="E11" s="83"/>
      <c r="F11" s="145"/>
      <c r="G11" s="146"/>
      <c r="H11" s="147"/>
      <c r="I11" s="145"/>
      <c r="J11" s="146"/>
      <c r="K11" s="147"/>
    </row>
    <row r="12" ht="15.6" customHeight="1" s="70" customFormat="1">
      <c r="A12" s="83"/>
      <c r="B12" s="83"/>
      <c r="C12" s="75"/>
      <c r="D12" s="83"/>
      <c r="E12" s="83" t="s">
        <v>24</v>
      </c>
      <c r="F12" s="145"/>
      <c r="G12" s="146"/>
      <c r="H12" s="147"/>
      <c r="I12" s="145"/>
      <c r="J12" s="146"/>
      <c r="K12" s="147"/>
    </row>
    <row r="13" ht="15.6" customHeight="1" s="70" customFormat="1">
      <c r="A13" s="83"/>
      <c r="B13" s="83"/>
      <c r="C13" s="75"/>
      <c r="D13" s="83"/>
      <c r="E13" s="83"/>
      <c r="F13" s="145"/>
      <c r="G13" s="146"/>
      <c r="H13" s="147"/>
      <c r="I13" s="145"/>
      <c r="J13" s="146"/>
      <c r="K13" s="147"/>
    </row>
    <row r="14" ht="15.6" customHeight="1" s="70" customFormat="1">
      <c r="A14" s="83"/>
      <c r="B14" s="83"/>
      <c r="C14" s="75"/>
      <c r="D14" s="83"/>
      <c r="E14" s="83"/>
      <c r="F14" s="145"/>
      <c r="G14" s="146"/>
      <c r="H14" s="147"/>
      <c r="I14" s="145"/>
      <c r="J14" s="146"/>
      <c r="K14" s="147"/>
    </row>
    <row r="15" ht="15.6" customHeight="1" s="70" customFormat="1">
      <c r="A15" s="83"/>
      <c r="B15" s="83"/>
      <c r="C15" s="75"/>
      <c r="D15" s="83"/>
      <c r="E15" s="83" t="s">
        <v>24</v>
      </c>
      <c r="F15" s="145"/>
      <c r="G15" s="146"/>
      <c r="H15" s="147"/>
      <c r="I15" s="145"/>
      <c r="J15" s="146"/>
      <c r="K15" s="147"/>
    </row>
    <row r="16" ht="15.6" customHeight="1" s="70" customFormat="1">
      <c r="A16" s="83"/>
      <c r="B16" s="83"/>
      <c r="C16" s="75"/>
      <c r="D16" s="83"/>
      <c r="E16" s="83"/>
      <c r="F16" s="145"/>
      <c r="G16" s="146"/>
      <c r="H16" s="147"/>
      <c r="I16" s="145"/>
      <c r="J16" s="146"/>
      <c r="K16" s="147"/>
    </row>
    <row r="17" ht="15.6" customHeight="1" s="70" customFormat="1">
      <c r="A17" s="83"/>
      <c r="B17" s="83"/>
      <c r="C17" s="75"/>
      <c r="D17" s="83"/>
      <c r="E17" s="83"/>
      <c r="F17" s="145"/>
      <c r="G17" s="146"/>
      <c r="H17" s="147"/>
      <c r="I17" s="145"/>
      <c r="J17" s="146"/>
      <c r="K17" s="147"/>
    </row>
    <row r="18" ht="15.6" customHeight="1" s="70" customFormat="1">
      <c r="A18" s="83"/>
      <c r="B18" s="83"/>
      <c r="C18" s="75"/>
      <c r="D18" s="83"/>
      <c r="E18" s="83" t="s">
        <v>24</v>
      </c>
      <c r="F18" s="145"/>
      <c r="G18" s="146"/>
      <c r="H18" s="147"/>
      <c r="I18" s="145"/>
      <c r="J18" s="146"/>
      <c r="K18" s="147"/>
    </row>
    <row r="19" ht="15.6" customHeight="1" s="70" customFormat="1">
      <c r="A19" s="83"/>
      <c r="B19" s="83"/>
      <c r="C19" s="75"/>
      <c r="D19" s="83"/>
      <c r="E19" s="83"/>
      <c r="F19" s="145"/>
      <c r="G19" s="146"/>
      <c r="H19" s="147"/>
      <c r="I19" s="145"/>
      <c r="J19" s="146"/>
      <c r="K19" s="147"/>
    </row>
    <row r="20" ht="15.6" customHeight="1" s="70" customFormat="1">
      <c r="A20" s="83"/>
      <c r="B20" s="83"/>
      <c r="C20" s="75"/>
      <c r="D20" s="83"/>
      <c r="E20" s="83"/>
      <c r="F20" s="145"/>
      <c r="G20" s="146"/>
      <c r="H20" s="147"/>
      <c r="I20" s="145"/>
      <c r="J20" s="146"/>
      <c r="K20" s="147"/>
    </row>
    <row r="21" ht="15.6" customHeight="1" s="70" customFormat="1">
      <c r="A21" s="83"/>
      <c r="B21" s="83"/>
      <c r="C21" s="75"/>
      <c r="D21" s="83"/>
      <c r="E21" s="83" t="s">
        <v>24</v>
      </c>
      <c r="F21" s="145"/>
      <c r="G21" s="146"/>
      <c r="H21" s="147"/>
      <c r="I21" s="145"/>
      <c r="J21" s="146"/>
      <c r="K21" s="147"/>
    </row>
    <row r="22" ht="15.6" customHeight="1" s="70" customFormat="1">
      <c r="A22" s="83"/>
      <c r="B22" s="83"/>
      <c r="C22" s="75"/>
      <c r="D22" s="83"/>
      <c r="E22" s="83"/>
      <c r="F22" s="145"/>
      <c r="G22" s="146"/>
      <c r="H22" s="147"/>
      <c r="I22" s="145"/>
      <c r="J22" s="146"/>
      <c r="K22" s="147"/>
    </row>
    <row r="23" ht="15.6" customHeight="1" s="70" customFormat="1">
      <c r="A23" s="83"/>
      <c r="B23" s="83"/>
      <c r="C23" s="75"/>
      <c r="D23" s="83"/>
      <c r="E23" s="83"/>
      <c r="F23" s="145"/>
      <c r="G23" s="146"/>
      <c r="H23" s="147"/>
      <c r="I23" s="145"/>
      <c r="J23" s="146"/>
      <c r="K23" s="147"/>
    </row>
    <row r="24" ht="15.6" customHeight="1" s="70" customFormat="1">
      <c r="A24" s="83"/>
      <c r="B24" s="83"/>
      <c r="C24" s="75"/>
      <c r="D24" s="83"/>
      <c r="E24" s="83" t="s">
        <v>24</v>
      </c>
      <c r="F24" s="145"/>
      <c r="G24" s="146"/>
      <c r="H24" s="147"/>
      <c r="I24" s="145"/>
      <c r="J24" s="146"/>
      <c r="K24" s="147"/>
    </row>
    <row r="25" ht="15.6" customHeight="1" s="70" customFormat="1">
      <c r="A25" s="83"/>
      <c r="B25" s="83"/>
      <c r="C25" s="75"/>
      <c r="D25" s="83"/>
      <c r="E25" s="83"/>
      <c r="F25" s="145"/>
      <c r="G25" s="146"/>
      <c r="H25" s="147"/>
      <c r="I25" s="145"/>
      <c r="J25" s="146"/>
      <c r="K25" s="147"/>
    </row>
    <row r="26" ht="15.6" customHeight="1" s="70" customFormat="1">
      <c r="A26" s="83"/>
      <c r="B26" s="83"/>
      <c r="C26" s="75"/>
      <c r="D26" s="83"/>
      <c r="E26" s="83"/>
      <c r="F26" s="145"/>
      <c r="G26" s="146"/>
      <c r="H26" s="147"/>
      <c r="I26" s="145"/>
      <c r="J26" s="146"/>
      <c r="K26" s="147"/>
    </row>
    <row r="27" ht="15.6" customHeight="1" s="70" customFormat="1">
      <c r="A27" s="83"/>
      <c r="B27" s="83"/>
      <c r="C27" s="75"/>
      <c r="D27" s="83"/>
      <c r="E27" s="83" t="s">
        <v>24</v>
      </c>
      <c r="F27" s="145"/>
      <c r="G27" s="146"/>
      <c r="H27" s="147"/>
      <c r="I27" s="145"/>
      <c r="J27" s="146"/>
      <c r="K27" s="147"/>
    </row>
    <row r="28" ht="15.6" customHeight="1" s="70" customFormat="1">
      <c r="A28" s="83"/>
      <c r="B28" s="83"/>
      <c r="C28" s="75"/>
      <c r="D28" s="83"/>
      <c r="E28" s="83"/>
      <c r="F28" s="145"/>
      <c r="G28" s="146"/>
      <c r="H28" s="147"/>
      <c r="I28" s="145"/>
      <c r="J28" s="146"/>
      <c r="K28" s="147"/>
    </row>
    <row r="29" ht="15.6" customHeight="1" s="70" customFormat="1">
      <c r="A29" s="83"/>
      <c r="B29" s="83"/>
      <c r="C29" s="75"/>
      <c r="D29" s="83"/>
      <c r="E29" s="83"/>
      <c r="F29" s="145"/>
      <c r="G29" s="146"/>
      <c r="H29" s="147"/>
      <c r="I29" s="145"/>
      <c r="J29" s="146"/>
      <c r="K29" s="147"/>
    </row>
    <row r="30" ht="15.6" customHeight="1" s="70" customFormat="1">
      <c r="A30" s="83"/>
      <c r="B30" s="83"/>
      <c r="C30" s="75"/>
      <c r="D30" s="83"/>
      <c r="E30" s="83" t="s">
        <v>24</v>
      </c>
      <c r="F30" s="145"/>
      <c r="G30" s="146"/>
      <c r="H30" s="147"/>
      <c r="I30" s="145"/>
      <c r="J30" s="146"/>
      <c r="K30" s="147"/>
    </row>
    <row r="31" ht="15.6" customHeight="1" s="70" customFormat="1">
      <c r="A31" s="83"/>
      <c r="B31" s="83"/>
      <c r="C31" s="75"/>
      <c r="D31" s="83"/>
      <c r="E31" s="83"/>
      <c r="F31" s="145"/>
      <c r="G31" s="146"/>
      <c r="H31" s="147"/>
      <c r="I31" s="145"/>
      <c r="J31" s="146"/>
      <c r="K31" s="147"/>
    </row>
    <row r="32" ht="15.6" customHeight="1" s="70" customFormat="1">
      <c r="A32" s="83"/>
      <c r="B32" s="83"/>
      <c r="C32" s="75"/>
      <c r="D32" s="83"/>
      <c r="E32" s="83"/>
      <c r="F32" s="145"/>
      <c r="G32" s="146"/>
      <c r="H32" s="147"/>
      <c r="I32" s="145"/>
      <c r="J32" s="146"/>
      <c r="K32" s="147"/>
    </row>
    <row r="33" ht="15.6" customHeight="1" s="70" customFormat="1">
      <c r="A33" s="83"/>
      <c r="B33" s="83"/>
      <c r="C33" s="75"/>
      <c r="D33" s="83"/>
      <c r="E33" s="83" t="s">
        <v>24</v>
      </c>
      <c r="F33" s="145"/>
      <c r="G33" s="146"/>
      <c r="H33" s="147"/>
      <c r="I33" s="145"/>
      <c r="J33" s="146"/>
      <c r="K33" s="147"/>
    </row>
    <row r="34" ht="15.6" customHeight="1" s="70" customFormat="1">
      <c r="A34" s="83"/>
      <c r="B34" s="83"/>
      <c r="C34" s="75"/>
      <c r="D34" s="83"/>
      <c r="E34" s="83"/>
      <c r="F34" s="145"/>
      <c r="G34" s="146"/>
      <c r="H34" s="147"/>
      <c r="I34" s="145"/>
      <c r="J34" s="146"/>
      <c r="K34" s="147"/>
    </row>
    <row r="35" ht="15.6" customHeight="1" s="70" customFormat="1">
      <c r="A35" s="83"/>
      <c r="B35" s="83"/>
      <c r="C35" s="75"/>
      <c r="D35" s="83"/>
      <c r="E35" s="83"/>
      <c r="F35" s="145"/>
      <c r="G35" s="146"/>
      <c r="H35" s="147"/>
      <c r="I35" s="145"/>
      <c r="J35" s="146"/>
      <c r="K35" s="147"/>
    </row>
    <row r="36" ht="15.6" customHeight="1" s="70" customFormat="1">
      <c r="A36" s="83"/>
      <c r="B36" s="83"/>
      <c r="C36" s="75"/>
      <c r="D36" s="83"/>
      <c r="E36" s="83" t="s">
        <v>24</v>
      </c>
      <c r="F36" s="145"/>
      <c r="G36" s="146"/>
      <c r="H36" s="147"/>
      <c r="I36" s="145"/>
      <c r="J36" s="146"/>
      <c r="K36" s="147"/>
    </row>
    <row r="37" ht="15.6" customHeight="1" s="70" customFormat="1">
      <c r="A37" s="83"/>
      <c r="B37" s="83"/>
      <c r="C37" s="75"/>
      <c r="D37" s="83"/>
      <c r="E37" s="83"/>
      <c r="F37" s="145"/>
      <c r="G37" s="146"/>
      <c r="H37" s="147"/>
      <c r="I37" s="145"/>
      <c r="J37" s="146"/>
      <c r="K37" s="147"/>
    </row>
    <row r="38" ht="15.6" customHeight="1" s="70" customFormat="1">
      <c r="A38" s="83"/>
      <c r="B38" s="83"/>
      <c r="C38" s="75"/>
      <c r="D38" s="83"/>
      <c r="E38" s="83"/>
      <c r="F38" s="145"/>
      <c r="G38" s="146"/>
      <c r="H38" s="147"/>
      <c r="I38" s="145"/>
      <c r="J38" s="146"/>
      <c r="K38" s="147"/>
    </row>
    <row r="39" ht="18.75" customHeight="1" s="70" customFormat="1">
      <c r="A39" s="83"/>
      <c r="B39" s="83"/>
      <c r="C39" s="75"/>
      <c r="D39" s="83"/>
      <c r="E39" s="83" t="s">
        <v>24</v>
      </c>
      <c r="F39" s="145"/>
      <c r="G39" s="146"/>
      <c r="H39" s="147"/>
      <c r="I39" s="145"/>
      <c r="J39" s="146"/>
      <c r="K39" s="147"/>
    </row>
    <row r="40" ht="18" customHeight="1" s="70" customFormat="1">
      <c r="A40" s="83"/>
      <c r="B40" s="83"/>
      <c r="C40" s="75"/>
      <c r="D40" s="83"/>
      <c r="E40" s="83"/>
      <c r="F40" s="145"/>
      <c r="G40" s="146"/>
      <c r="H40" s="147"/>
      <c r="I40" s="145"/>
      <c r="J40" s="146"/>
      <c r="K40" s="147"/>
    </row>
    <row r="41" ht="14.45" customHeight="1" s="70" customFormat="1">
      <c r="A41" s="83"/>
      <c r="B41" s="83"/>
      <c r="C41" s="75"/>
      <c r="D41" s="83"/>
      <c r="E41" s="83"/>
      <c r="F41" s="145"/>
      <c r="G41" s="146"/>
      <c r="H41" s="147"/>
      <c r="I41" s="145"/>
      <c r="J41" s="146"/>
      <c r="K41" s="147"/>
    </row>
    <row r="42" ht="18" customHeight="1" s="70" customFormat="1">
      <c r="A42" s="148"/>
      <c r="B42" s="148"/>
      <c r="C42" s="75"/>
      <c r="D42" s="148"/>
      <c r="E42" s="148" t="s">
        <v>24</v>
      </c>
      <c r="F42" s="145"/>
      <c r="G42" s="146"/>
      <c r="H42" s="147"/>
      <c r="I42" s="145"/>
      <c r="J42" s="146"/>
      <c r="K42" s="147"/>
    </row>
    <row r="43" ht="18.75" customHeight="1" s="70" customFormat="1">
      <c r="A43" s="148"/>
      <c r="B43" s="148"/>
      <c r="C43" s="75"/>
      <c r="D43" s="148"/>
      <c r="E43" s="148"/>
      <c r="F43" s="145"/>
      <c r="G43" s="146"/>
      <c r="H43" s="147"/>
      <c r="I43" s="145"/>
      <c r="J43" s="146"/>
      <c r="K43" s="147"/>
    </row>
    <row r="44" ht="18.75" customHeight="1" s="70" customFormat="1">
      <c r="A44" s="148"/>
      <c r="B44" s="148"/>
      <c r="C44" s="75"/>
      <c r="D44" s="148"/>
      <c r="E44" s="148"/>
      <c r="F44" s="149"/>
      <c r="G44" s="149"/>
      <c r="H44" s="149"/>
      <c r="I44" s="149"/>
      <c r="J44" s="149"/>
      <c r="K44" s="149"/>
    </row>
    <row r="45" ht="18.75" customHeight="1" s="70" customFormat="1">
      <c r="A45" s="137"/>
      <c r="B45" s="137"/>
      <c r="C45" s="79"/>
      <c r="D45" s="137"/>
      <c r="E45" s="137"/>
      <c r="F45" s="149"/>
      <c r="G45" s="149"/>
      <c r="H45" s="149"/>
      <c r="I45" s="149"/>
      <c r="J45" s="149"/>
      <c r="K45" s="149"/>
    </row>
    <row r="46" ht="18.75" customHeight="1" s="70" customFormat="1">
      <c r="A46" s="137"/>
      <c r="B46" s="137"/>
      <c r="C46" s="79"/>
      <c r="D46" s="137"/>
      <c r="E46" s="137"/>
      <c r="F46" s="79"/>
      <c r="G46" s="79"/>
      <c r="H46" s="79"/>
      <c r="I46" s="79"/>
      <c r="J46" s="79"/>
      <c r="K46" s="79"/>
    </row>
    <row r="47" ht="18.75" customHeight="1" s="70" customFormat="1">
      <c r="A47" s="150"/>
      <c r="B47" s="150"/>
      <c r="C47" s="151"/>
      <c r="D47" s="150"/>
      <c r="E47" s="150"/>
      <c r="F47" s="151"/>
      <c r="G47" s="151"/>
      <c r="H47" s="151"/>
      <c r="I47" s="151"/>
      <c r="J47" s="151"/>
      <c r="K47" s="151"/>
    </row>
  </sheetData>
  <mergeCells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38:I40"/>
    <mergeCell ref="J38:J40"/>
    <mergeCell ref="K38:K40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/>
  <headerFooter/>
  <colBreaks count="3" manualBreakCount="3">
    <brk id="2" max="16383" man="1"/>
    <brk id="5" max="16383" man="1"/>
    <brk id="8" max="16383" man="1"/>
  </colBreaks>
</worksheet>
</file>