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227mt-my.sharepoint.com/personal/alex_227_mt/Documents/Documents/Business/Silver Craft/Development/xls/"/>
    </mc:Choice>
  </mc:AlternateContent>
  <xr:revisionPtr revIDLastSave="2" documentId="8_{324F91CE-0C17-42D3-AE0D-620CCC32BBB8}" xr6:coauthVersionLast="47" xr6:coauthVersionMax="47" xr10:uidLastSave="{AA446C0D-4DE4-4324-BE3B-074B2EA1E4D4}"/>
  <bookViews>
    <workbookView xWindow="-110" yWindow="-110" windowWidth="19420" windowHeight="11020" tabRatio="673" activeTab="6" xr2:uid="{00000000-000D-0000-FFFF-FFFF00000000}"/>
  </bookViews>
  <sheets>
    <sheet name="PriceList" sheetId="21" r:id="rId1"/>
    <sheet name="DASHBOARD" sheetId="28" r:id="rId2"/>
    <sheet name="general info" sheetId="5" r:id="rId3"/>
    <sheet name="Drawing - notes" sheetId="24" r:id="rId4"/>
    <sheet name="Job Card" sheetId="22" r:id="rId5"/>
    <sheet name="Order" sheetId="25" r:id="rId6"/>
    <sheet name="PW PROTECT" sheetId="2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B8" i="25" l="1"/>
  <c r="F15" i="25"/>
  <c r="F14" i="25"/>
  <c r="F13" i="25"/>
  <c r="AJ20" i="22"/>
  <c r="AJ22" i="22"/>
  <c r="AJ24" i="22"/>
  <c r="AJ26" i="22"/>
  <c r="AJ28" i="22"/>
  <c r="AJ30" i="22"/>
  <c r="AJ32" i="22"/>
  <c r="AJ34" i="22"/>
  <c r="AJ36" i="22"/>
  <c r="AJ38" i="22"/>
  <c r="AF38" i="22"/>
  <c r="AF36" i="22"/>
  <c r="AF34" i="22"/>
  <c r="AF32" i="22"/>
  <c r="AF30" i="22"/>
  <c r="AF28" i="22"/>
  <c r="AF26" i="22"/>
  <c r="AF24" i="22"/>
  <c r="AF22" i="22"/>
  <c r="AF20" i="22"/>
  <c r="Q20" i="22" l="1"/>
  <c r="A20" i="22"/>
  <c r="C18" i="25"/>
  <c r="A15" i="22"/>
  <c r="A13" i="22"/>
  <c r="J5" i="22"/>
  <c r="A2" i="22"/>
  <c r="B10" i="25" l="1"/>
  <c r="A9" i="22" l="1"/>
  <c r="U9" i="22" l="1"/>
  <c r="G24" i="25" l="1"/>
  <c r="G26" i="25" s="1"/>
  <c r="G25" i="25" s="1"/>
  <c r="AB38" i="22"/>
  <c r="AB36" i="22"/>
  <c r="AB34" i="22"/>
  <c r="AB32" i="22"/>
  <c r="AB30" i="22"/>
  <c r="AB28" i="22"/>
  <c r="AB26" i="22"/>
  <c r="AB24" i="22"/>
  <c r="AB22" i="22"/>
  <c r="AB20" i="22"/>
  <c r="Q38" i="22"/>
  <c r="Q36" i="22"/>
  <c r="Q34" i="22"/>
  <c r="Q32" i="22"/>
  <c r="Q30" i="22"/>
  <c r="Q28" i="22"/>
  <c r="Q26" i="22"/>
  <c r="Q24" i="22"/>
  <c r="Q22" i="22"/>
  <c r="A38" i="22"/>
  <c r="A36" i="22"/>
  <c r="A34" i="22"/>
  <c r="A32" i="22"/>
  <c r="A30" i="22"/>
  <c r="A28" i="22"/>
  <c r="A26" i="22"/>
  <c r="A24" i="22"/>
  <c r="A22" i="22"/>
  <c r="A37" i="5" l="1"/>
  <c r="E39" i="5" l="1"/>
  <c r="F39" i="5"/>
</calcChain>
</file>

<file path=xl/sharedStrings.xml><?xml version="1.0" encoding="utf-8"?>
<sst xmlns="http://schemas.openxmlformats.org/spreadsheetml/2006/main" count="11739" uniqueCount="6252">
  <si>
    <t>N/A</t>
  </si>
  <si>
    <t>cost</t>
  </si>
  <si>
    <t>Job title</t>
  </si>
  <si>
    <t xml:space="preserve">Job description </t>
  </si>
  <si>
    <t>sell</t>
  </si>
  <si>
    <t>sheet 1</t>
  </si>
  <si>
    <t>sheet 2</t>
  </si>
  <si>
    <t>sheet 3</t>
  </si>
  <si>
    <t>sheet 4</t>
  </si>
  <si>
    <t>sheet 5</t>
  </si>
  <si>
    <t>sheet 6</t>
  </si>
  <si>
    <t>sheet 7</t>
  </si>
  <si>
    <t>sheet 8</t>
  </si>
  <si>
    <t>sheet 9</t>
  </si>
  <si>
    <t>sheet 10</t>
  </si>
  <si>
    <t>projection costings</t>
  </si>
  <si>
    <t xml:space="preserve"> </t>
  </si>
  <si>
    <t>Unit</t>
  </si>
  <si>
    <t>Silvercraft Products Ltd</t>
  </si>
  <si>
    <t>Price List Report (EUR)</t>
  </si>
  <si>
    <t>Selling 1</t>
  </si>
  <si>
    <t>Selling 2</t>
  </si>
  <si>
    <t>Selling 3</t>
  </si>
  <si>
    <t>Selling 4</t>
  </si>
  <si>
    <t>Selling 5</t>
  </si>
  <si>
    <t>Selling 6</t>
  </si>
  <si>
    <t>Stock Code</t>
  </si>
  <si>
    <t>Stock Description</t>
  </si>
  <si>
    <t>Supp. Stk Code</t>
  </si>
  <si>
    <t>Supplier</t>
  </si>
  <si>
    <t>Avg Cost</t>
  </si>
  <si>
    <t>On S. Ord</t>
  </si>
  <si>
    <t>On P. Ord</t>
  </si>
  <si>
    <t>VAT Excl.</t>
  </si>
  <si>
    <t>0000</t>
  </si>
  <si>
    <t>GENERAL</t>
  </si>
  <si>
    <t>SLV001</t>
  </si>
  <si>
    <t>UNIT</t>
  </si>
  <si>
    <t>TFI001</t>
  </si>
  <si>
    <t>KILO</t>
  </si>
  <si>
    <t>01001P</t>
  </si>
  <si>
    <t>01002P</t>
  </si>
  <si>
    <t>01002W</t>
  </si>
  <si>
    <t>01003</t>
  </si>
  <si>
    <t>TGI001</t>
  </si>
  <si>
    <t>01003/1.2</t>
  </si>
  <si>
    <t>EMC450E-1250-M221</t>
  </si>
  <si>
    <t>CDI001</t>
  </si>
  <si>
    <t>01006/100</t>
  </si>
  <si>
    <t>ROLL</t>
  </si>
  <si>
    <t>01006/150</t>
  </si>
  <si>
    <t>01007</t>
  </si>
  <si>
    <t>01008</t>
  </si>
  <si>
    <t>AGIMAT 600/300GRS WOVENROVING /MAT</t>
  </si>
  <si>
    <t>OWN023</t>
  </si>
  <si>
    <t>01009</t>
  </si>
  <si>
    <t>WOVEN ROVING 600GRM</t>
  </si>
  <si>
    <t>01009A</t>
  </si>
  <si>
    <t>AMP001</t>
  </si>
  <si>
    <t>01010/50G</t>
  </si>
  <si>
    <t>SRM50-1000-M018</t>
  </si>
  <si>
    <t>M001</t>
  </si>
  <si>
    <t>01011A</t>
  </si>
  <si>
    <t>01012</t>
  </si>
  <si>
    <t>WOVEN ROVING 800G X 125CM</t>
  </si>
  <si>
    <t>01013</t>
  </si>
  <si>
    <t>M/CONTINIUOUS 300 X 130CM</t>
  </si>
  <si>
    <t>01013B</t>
  </si>
  <si>
    <t>M/CONTINUOUS 300 X 170CM</t>
  </si>
  <si>
    <t>01014</t>
  </si>
  <si>
    <t>M/CONTINUOUS 450 X 130CM</t>
  </si>
  <si>
    <t>01014B</t>
  </si>
  <si>
    <t>M/CONTINUOUSE 450 X 170CM</t>
  </si>
  <si>
    <t>01015</t>
  </si>
  <si>
    <t>M/CONTINUOUS 600 X 130</t>
  </si>
  <si>
    <t>01016/200W</t>
  </si>
  <si>
    <t>01016/500</t>
  </si>
  <si>
    <t>01016/800</t>
  </si>
  <si>
    <t>WOVEN ROVING 800GRMS.X 25CM.</t>
  </si>
  <si>
    <t>01017</t>
  </si>
  <si>
    <t>BULKYWOVEN 1 ROLL BY 10KG</t>
  </si>
  <si>
    <t>01017/150W</t>
  </si>
  <si>
    <t>01017/200W</t>
  </si>
  <si>
    <t>01019</t>
  </si>
  <si>
    <t>AGINAP 70.00.30 BY 100CM</t>
  </si>
  <si>
    <t>01020</t>
  </si>
  <si>
    <t>01023</t>
  </si>
  <si>
    <t>DIRECT ROVING 366/2200/2400 TEX</t>
  </si>
  <si>
    <t>01024</t>
  </si>
  <si>
    <t>DIRECT ROVING 366/1200 TEX</t>
  </si>
  <si>
    <t>01025</t>
  </si>
  <si>
    <t>DIRECT ROVING 366/1700 TEX</t>
  </si>
  <si>
    <t>01026</t>
  </si>
  <si>
    <t>MTF001</t>
  </si>
  <si>
    <t>01028</t>
  </si>
  <si>
    <t>TEC001</t>
  </si>
  <si>
    <t>01029</t>
  </si>
  <si>
    <t>01031</t>
  </si>
  <si>
    <t>01032</t>
  </si>
  <si>
    <t>02002</t>
  </si>
  <si>
    <t>SCO001</t>
  </si>
  <si>
    <t>D200</t>
  </si>
  <si>
    <t>02007</t>
  </si>
  <si>
    <t>T5KG</t>
  </si>
  <si>
    <t>02010</t>
  </si>
  <si>
    <t>PLV001</t>
  </si>
  <si>
    <t>02012</t>
  </si>
  <si>
    <t>D220</t>
  </si>
  <si>
    <t>02017</t>
  </si>
  <si>
    <t>D225</t>
  </si>
  <si>
    <t>02017W</t>
  </si>
  <si>
    <t>02018</t>
  </si>
  <si>
    <t>02019</t>
  </si>
  <si>
    <t>02019GA</t>
  </si>
  <si>
    <t>GELCOAT 65PA GREEN EQUINOX</t>
  </si>
  <si>
    <t>GREEN,BLUE,GREY</t>
  </si>
  <si>
    <t>SLV002</t>
  </si>
  <si>
    <t>D28</t>
  </si>
  <si>
    <t>02019SC</t>
  </si>
  <si>
    <t>GELCOAT STONECAST 95PAHV</t>
  </si>
  <si>
    <t>D025</t>
  </si>
  <si>
    <t>02020</t>
  </si>
  <si>
    <t>02021</t>
  </si>
  <si>
    <t>CRYSTIC CRESTACOAT 5000 PA</t>
  </si>
  <si>
    <t>D135</t>
  </si>
  <si>
    <t>02022</t>
  </si>
  <si>
    <t>02023</t>
  </si>
  <si>
    <t>GELCOAT 69 PA (25KG) MPG</t>
  </si>
  <si>
    <t>02024</t>
  </si>
  <si>
    <t>02027</t>
  </si>
  <si>
    <t>TOPCOAT 47PA WHITE</t>
  </si>
  <si>
    <t>02027C</t>
  </si>
  <si>
    <t>TOPCOAT 47PA CLEAR BY 25KGS</t>
  </si>
  <si>
    <t>02027G</t>
  </si>
  <si>
    <t>TOPCOAT 47PA GREY 6685 BY 25KGS</t>
  </si>
  <si>
    <t>02028</t>
  </si>
  <si>
    <t>02029</t>
  </si>
  <si>
    <t>CRYSTIC BONDING PASTE 90-78PA</t>
  </si>
  <si>
    <t>02030</t>
  </si>
  <si>
    <t>CRYSTIC CRESTOMER 1196PA BY 15KG</t>
  </si>
  <si>
    <t>D15</t>
  </si>
  <si>
    <t>02031</t>
  </si>
  <si>
    <t>02032</t>
  </si>
  <si>
    <t>CRYSTIC 701PA</t>
  </si>
  <si>
    <t>02038</t>
  </si>
  <si>
    <t>LIGHT MILLABLE POLYESTER PASTE FOR MOD</t>
  </si>
  <si>
    <t>ANPFEE0140KLX</t>
  </si>
  <si>
    <t>ITC001</t>
  </si>
  <si>
    <t>02039</t>
  </si>
  <si>
    <t>PASTE</t>
  </si>
  <si>
    <t>CYCLOX0025KLH</t>
  </si>
  <si>
    <t>02040</t>
  </si>
  <si>
    <t>SF07 PUTTY WITH HARD LT.4</t>
  </si>
  <si>
    <t>SLSFPL0004LL6</t>
  </si>
  <si>
    <t>LTR</t>
  </si>
  <si>
    <t>02041A</t>
  </si>
  <si>
    <t>ACCELLERATOR NL51</t>
  </si>
  <si>
    <t>SIR001</t>
  </si>
  <si>
    <t>02042B</t>
  </si>
  <si>
    <t>MEKP HIGH ACTIVITY HARDENER (30KG)</t>
  </si>
  <si>
    <t>CMC001</t>
  </si>
  <si>
    <t>D030</t>
  </si>
  <si>
    <t>02044A</t>
  </si>
  <si>
    <t>BRUSH CLEANER (165KGS) IN 230LT</t>
  </si>
  <si>
    <t>TRK001</t>
  </si>
  <si>
    <t>D230</t>
  </si>
  <si>
    <t>02045</t>
  </si>
  <si>
    <t>CRYSTIC SOLUTION MW BY 4KGS.</t>
  </si>
  <si>
    <t>T004</t>
  </si>
  <si>
    <t>02TP100</t>
  </si>
  <si>
    <t>RESIN PA POLYESTER CASTING BY 230KG</t>
  </si>
  <si>
    <t>02TP1000G/C</t>
  </si>
  <si>
    <t>GELCOAT CLEAR BRUSH HIGH PERFORMANCE 20K</t>
  </si>
  <si>
    <t>D20</t>
  </si>
  <si>
    <t>02TP200TX</t>
  </si>
  <si>
    <t>RESIN HIGH FAST CURING (SHOP) BY 230KG</t>
  </si>
  <si>
    <t>02TP600G/C</t>
  </si>
  <si>
    <t>GELCOAT CLEAR BRUSH BY 20KG</t>
  </si>
  <si>
    <t>02TP600G/W</t>
  </si>
  <si>
    <t>GELCOAT WHITE BRUSH BY 20KG</t>
  </si>
  <si>
    <t>03001</t>
  </si>
  <si>
    <t>AEROSIL 200 TIXO.(10KGS)</t>
  </si>
  <si>
    <t>BA10</t>
  </si>
  <si>
    <t>03080</t>
  </si>
  <si>
    <t>MARTINAL ON-921 (ALUMINUIM TRHIDRA)</t>
  </si>
  <si>
    <t>MAR001</t>
  </si>
  <si>
    <t>BA25</t>
  </si>
  <si>
    <t>03098</t>
  </si>
  <si>
    <t>ALCOA ATH 3121-7020 M20B FLAME GUARD</t>
  </si>
  <si>
    <t>GRU001</t>
  </si>
  <si>
    <t>BA50</t>
  </si>
  <si>
    <t>03099</t>
  </si>
  <si>
    <t>ALUMINA TRIHYDRATE ATH-KB30 DRY</t>
  </si>
  <si>
    <t>03100</t>
  </si>
  <si>
    <t>D.S. TEXTURE WHITE SILK DG 606</t>
  </si>
  <si>
    <t>03101</t>
  </si>
  <si>
    <t>CALCUIM CARBONATE DURCAL 130</t>
  </si>
  <si>
    <t>03101A</t>
  </si>
  <si>
    <t>DURCAL 130</t>
  </si>
  <si>
    <t>OMYA01</t>
  </si>
  <si>
    <t>03102</t>
  </si>
  <si>
    <t>CALCUIM CARBONATE DURCAL 65 YELLOW FINE</t>
  </si>
  <si>
    <t>03103</t>
  </si>
  <si>
    <t>CALCUIM CARBONATE INDUCAL 130WHITE ROUGH</t>
  </si>
  <si>
    <t>03104</t>
  </si>
  <si>
    <t>CALCUIM CARBONATE INDUCAL 40 WHITE FINE</t>
  </si>
  <si>
    <t>03105</t>
  </si>
  <si>
    <t>TITANIUM DIOXIDE KRONOS 2190 BY 25KGS</t>
  </si>
  <si>
    <t>04001</t>
  </si>
  <si>
    <t>EUROCRYL SEALER ITALY</t>
  </si>
  <si>
    <t>ACS001</t>
  </si>
  <si>
    <t>04002</t>
  </si>
  <si>
    <t>SOLVIT MOULD RELEASE 454GRS</t>
  </si>
  <si>
    <t>GBL001</t>
  </si>
  <si>
    <t>04003</t>
  </si>
  <si>
    <t>SURFASOLVE TOOL CLEANER</t>
  </si>
  <si>
    <t>SRL001</t>
  </si>
  <si>
    <t>04004</t>
  </si>
  <si>
    <t>RELERSE AGENT ACMOSAN 82-837</t>
  </si>
  <si>
    <t>ACM001</t>
  </si>
  <si>
    <t>T020</t>
  </si>
  <si>
    <t>04005</t>
  </si>
  <si>
    <t>SURFASOLVE CLEANER</t>
  </si>
  <si>
    <t>04006</t>
  </si>
  <si>
    <t>SILIC.GASKET 15MM * 10MM</t>
  </si>
  <si>
    <t>RES001</t>
  </si>
  <si>
    <t>04006B</t>
  </si>
  <si>
    <t>SILIC.GASKIT 20MM * 10MM</t>
  </si>
  <si>
    <t>04007</t>
  </si>
  <si>
    <t>UNDERCOAT SPRAY ARMARILLO YELLOW</t>
  </si>
  <si>
    <t>SAR001</t>
  </si>
  <si>
    <t>04007A</t>
  </si>
  <si>
    <t>DEBEER - 2K HS PRIMER FILLER GREEN</t>
  </si>
  <si>
    <t>8-145/5</t>
  </si>
  <si>
    <t>MOL001</t>
  </si>
  <si>
    <t>04007B</t>
  </si>
  <si>
    <t>DEBEER - HS420 HARDENER VERY FAST 1LTR</t>
  </si>
  <si>
    <t>8-440/1</t>
  </si>
  <si>
    <t>04007C</t>
  </si>
  <si>
    <t>DEBEER- FAST THINNER 1LT</t>
  </si>
  <si>
    <t>1-151/1</t>
  </si>
  <si>
    <t>04007D</t>
  </si>
  <si>
    <t>LOSTRU</t>
  </si>
  <si>
    <t>04008</t>
  </si>
  <si>
    <t>SURFASOLVE GUN FLUSH</t>
  </si>
  <si>
    <t>04009</t>
  </si>
  <si>
    <t>SURFASOLVE STRIP</t>
  </si>
  <si>
    <t>04010</t>
  </si>
  <si>
    <t>DEBEER - 2K HS PRIMER FILLER 3LT</t>
  </si>
  <si>
    <t>8-145/3</t>
  </si>
  <si>
    <t>04011</t>
  </si>
  <si>
    <t>SURFASOLVE HAND WIPES 70 COUNT CANISTER</t>
  </si>
  <si>
    <t>04012</t>
  </si>
  <si>
    <t>SURFASOLVE PREP WIPES 100 COUNT CANISTER</t>
  </si>
  <si>
    <t>04014A</t>
  </si>
  <si>
    <t>SILICONE RUBBER ZA22 MOULD</t>
  </si>
  <si>
    <t>DT23343</t>
  </si>
  <si>
    <t>ZMK001</t>
  </si>
  <si>
    <t>04014B</t>
  </si>
  <si>
    <t>SILICONE CATALYST ZA22 MOULD</t>
  </si>
  <si>
    <t>04015A</t>
  </si>
  <si>
    <t>SILICONE RUBBER ZA22 THIXO BODY (BRUSH)</t>
  </si>
  <si>
    <t>DT23335</t>
  </si>
  <si>
    <t>04015B</t>
  </si>
  <si>
    <t>SILICONE CATALYST ZA22 THIXO BODY (BRUSH</t>
  </si>
  <si>
    <t>04015C</t>
  </si>
  <si>
    <t>DELAYER FOR SILICONE RUBBER ZA22</t>
  </si>
  <si>
    <t>ML</t>
  </si>
  <si>
    <t>04016</t>
  </si>
  <si>
    <t>SILICONE RUBBER ZC 20-120</t>
  </si>
  <si>
    <t>04017A</t>
  </si>
  <si>
    <t>SILICONE RUBBER ZA RTV 30-60 PART 1</t>
  </si>
  <si>
    <t>04017B</t>
  </si>
  <si>
    <t>SILICONE CATALIST ZA RTV 30-60 PART 2</t>
  </si>
  <si>
    <t>04018</t>
  </si>
  <si>
    <t>CATALYST 81R FOR SILASTIC 3496/3497</t>
  </si>
  <si>
    <t>RMZ001</t>
  </si>
  <si>
    <t>04019</t>
  </si>
  <si>
    <t>D.CORNING SILICONE RUBBER SILASTIC 3497</t>
  </si>
  <si>
    <t>L-IEBES</t>
  </si>
  <si>
    <t>04020</t>
  </si>
  <si>
    <t>D/CORNING SILICONE RUBBER SILASTIC 3496</t>
  </si>
  <si>
    <t>L-ARTAB</t>
  </si>
  <si>
    <t>0402004</t>
  </si>
  <si>
    <t>RELEASE AGENT PVC CONCENTRATE (BLUE)KG</t>
  </si>
  <si>
    <t>GTS001</t>
  </si>
  <si>
    <t>0402044</t>
  </si>
  <si>
    <t>AMBERSIL WAX NO. 1 BY (3.5KG)</t>
  </si>
  <si>
    <t>0402045</t>
  </si>
  <si>
    <t>BENSONS AMBERSIL WAX COM 300 WAX</t>
  </si>
  <si>
    <t>BEN001</t>
  </si>
  <si>
    <t>04021</t>
  </si>
  <si>
    <t>D.CORNING SILICONE RUBBER SILASTIC 3498</t>
  </si>
  <si>
    <t>L-IKTAR IEBES</t>
  </si>
  <si>
    <t>04022</t>
  </si>
  <si>
    <t>RESIN HAND MIX SILICON (PASTE)</t>
  </si>
  <si>
    <t>04064</t>
  </si>
  <si>
    <t>G10 RUBBER COMPOUND</t>
  </si>
  <si>
    <t>GAM001</t>
  </si>
  <si>
    <t>04065</t>
  </si>
  <si>
    <t>G6 RUBBER COMPOUND</t>
  </si>
  <si>
    <t>T3KG</t>
  </si>
  <si>
    <t>04066</t>
  </si>
  <si>
    <t>G3 RUBBER COMPOUND</t>
  </si>
  <si>
    <t>04067</t>
  </si>
  <si>
    <t>BONDAGLASS G4 CLEAR BY 25KGS</t>
  </si>
  <si>
    <t>SWL001</t>
  </si>
  <si>
    <t>04068</t>
  </si>
  <si>
    <t>OMYA BLH  A0016280</t>
  </si>
  <si>
    <t>KCM001</t>
  </si>
  <si>
    <t>04081</t>
  </si>
  <si>
    <t>SHELL TELLUS OIL 37</t>
  </si>
  <si>
    <t>ATT002</t>
  </si>
  <si>
    <t>T25L</t>
  </si>
  <si>
    <t>04082</t>
  </si>
  <si>
    <t>SHELL DIOMUS OIL B.</t>
  </si>
  <si>
    <t>04083</t>
  </si>
  <si>
    <t>SHELL ROTELLA OIL 5 X 30</t>
  </si>
  <si>
    <t>040TR102</t>
  </si>
  <si>
    <t>TR 102 PASTE WAX BY 500G</t>
  </si>
  <si>
    <t>040TR104</t>
  </si>
  <si>
    <t>HIGH TEMP MOULD RELEASE WAX 500G TR 104</t>
  </si>
  <si>
    <t>040TR210</t>
  </si>
  <si>
    <t>LIQUID STRIPPING MOULD RELEASE</t>
  </si>
  <si>
    <t>040TR301</t>
  </si>
  <si>
    <t>MOULD SEALER WAX TR301.</t>
  </si>
  <si>
    <t>05001</t>
  </si>
  <si>
    <t>HARD BOARD 1/8''</t>
  </si>
  <si>
    <t>SAL001</t>
  </si>
  <si>
    <t>SHTS</t>
  </si>
  <si>
    <t>05010</t>
  </si>
  <si>
    <t>CHIP BOARD 1/2''</t>
  </si>
  <si>
    <t>05011</t>
  </si>
  <si>
    <t>CHIP BOARD 8 X 4 X 5/8</t>
  </si>
  <si>
    <t>05012</t>
  </si>
  <si>
    <t>CHIPBOARD 3/4''</t>
  </si>
  <si>
    <t>05020</t>
  </si>
  <si>
    <t>SERATIZZI  4''</t>
  </si>
  <si>
    <t>PLNK</t>
  </si>
  <si>
    <t>05021</t>
  </si>
  <si>
    <t>SERATIZZI 3''</t>
  </si>
  <si>
    <t>05051</t>
  </si>
  <si>
    <t>PLYWOOD 3/8''</t>
  </si>
  <si>
    <t>05053</t>
  </si>
  <si>
    <t>PLYWOOD 3/4''.</t>
  </si>
  <si>
    <t>05055</t>
  </si>
  <si>
    <t>PLYWOOD 1/4''</t>
  </si>
  <si>
    <t>05060</t>
  </si>
  <si>
    <t>PLYWOOD 5/8''</t>
  </si>
  <si>
    <t>05062</t>
  </si>
  <si>
    <t>PLYWOOD 1/2''</t>
  </si>
  <si>
    <t>05064</t>
  </si>
  <si>
    <t>MALAMINE 16MM   (5/8'')</t>
  </si>
  <si>
    <t>05068</t>
  </si>
  <si>
    <t>WHITE DEAL 3''</t>
  </si>
  <si>
    <t>05069</t>
  </si>
  <si>
    <t>WHITE DEAL 1 1/2''</t>
  </si>
  <si>
    <t>05071</t>
  </si>
  <si>
    <t>WHITE DEAL 1''</t>
  </si>
  <si>
    <t>05072</t>
  </si>
  <si>
    <t>WHITE DEAL 2''</t>
  </si>
  <si>
    <t>05073</t>
  </si>
  <si>
    <t>FIBRE BOARD 18MM   (3/4)</t>
  </si>
  <si>
    <t>05074</t>
  </si>
  <si>
    <t>FIBRE BOARD 15MM</t>
  </si>
  <si>
    <t>05075</t>
  </si>
  <si>
    <t>FIBRE BOARD 16MM    (5/8)</t>
  </si>
  <si>
    <t>05076</t>
  </si>
  <si>
    <t>FIBRE BOARD 25MM  (1 INS)</t>
  </si>
  <si>
    <t>05077</t>
  </si>
  <si>
    <t>FIBRE BOARD 12MM  (1/2 IN)</t>
  </si>
  <si>
    <t>05078</t>
  </si>
  <si>
    <t>FIBRE BOARD 10MM  (3/8IN)</t>
  </si>
  <si>
    <t>05080</t>
  </si>
  <si>
    <t>FIBRE BOARD 4MM</t>
  </si>
  <si>
    <t>05081</t>
  </si>
  <si>
    <t>FIBRE BOARD 6MM  (1/4'')</t>
  </si>
  <si>
    <t>05083</t>
  </si>
  <si>
    <t>FIBRE BOARD 30MM</t>
  </si>
  <si>
    <t>05084</t>
  </si>
  <si>
    <t>FIBRE BOARD 28MM</t>
  </si>
  <si>
    <t>05085</t>
  </si>
  <si>
    <t>FIBRE BOARD 24MM</t>
  </si>
  <si>
    <t>05098</t>
  </si>
  <si>
    <t>MM0001</t>
  </si>
  <si>
    <t>SMTR</t>
  </si>
  <si>
    <t>05099</t>
  </si>
  <si>
    <t>GFC001</t>
  </si>
  <si>
    <t>05100</t>
  </si>
  <si>
    <t>05102</t>
  </si>
  <si>
    <t>GRATING  1000X2000  MESH 38X38MM X25MM</t>
  </si>
  <si>
    <t>05103</t>
  </si>
  <si>
    <t>GRATING 1000X3000 MESH 52X52X 52MM</t>
  </si>
  <si>
    <t>05104</t>
  </si>
  <si>
    <t>GRATING 1000X4050 MESH 52X52X52MM</t>
  </si>
  <si>
    <t>06000-M10</t>
  </si>
  <si>
    <t>THREADED ROD M10          S/S A2</t>
  </si>
  <si>
    <t>FEC001</t>
  </si>
  <si>
    <t>06000-M20</t>
  </si>
  <si>
    <t>THREADED ROD M20 X MTR      S/S A2</t>
  </si>
  <si>
    <t>D975A2-20</t>
  </si>
  <si>
    <t>06000-M22</t>
  </si>
  <si>
    <t xml:space="preserve"> THREADED ROD M22  S/S A2</t>
  </si>
  <si>
    <t>06000-M6</t>
  </si>
  <si>
    <t>THREADED ROD M6   S/S A2</t>
  </si>
  <si>
    <t>06000-M8</t>
  </si>
  <si>
    <t>THREADED ROD M8    S/S A2</t>
  </si>
  <si>
    <t>06001</t>
  </si>
  <si>
    <t>SELF TAPPING 6 X 1/2''</t>
  </si>
  <si>
    <t>2000</t>
  </si>
  <si>
    <t>06001BS</t>
  </si>
  <si>
    <t>BOLTS 18X60MM</t>
  </si>
  <si>
    <t>ALM001</t>
  </si>
  <si>
    <t>06001NS</t>
  </si>
  <si>
    <t>NUTS M-10 S/STEEL</t>
  </si>
  <si>
    <t>06001SS</t>
  </si>
  <si>
    <t>SPRING WASHERS M-12</t>
  </si>
  <si>
    <t>06001WS</t>
  </si>
  <si>
    <t>WASHERS M-10 S/STEEL</t>
  </si>
  <si>
    <t>06002BS</t>
  </si>
  <si>
    <t>BOLTS M10 X 20 S/S</t>
  </si>
  <si>
    <t>06002NS</t>
  </si>
  <si>
    <t>NUTS M-12 S/STEEL.</t>
  </si>
  <si>
    <t>06002SS</t>
  </si>
  <si>
    <t>SPRING WASHERS M-16</t>
  </si>
  <si>
    <t>06002WS</t>
  </si>
  <si>
    <t>WASHERS M-10 S/STEEL.</t>
  </si>
  <si>
    <t>06003</t>
  </si>
  <si>
    <t>SELF TAPPING 3/8'' X 6#</t>
  </si>
  <si>
    <t>06003BS</t>
  </si>
  <si>
    <t>BOLT S/S 8X20 OR 25MM</t>
  </si>
  <si>
    <t>06003NS</t>
  </si>
  <si>
    <t>NUTS M-14 S/S</t>
  </si>
  <si>
    <t>06003SS</t>
  </si>
  <si>
    <t>STUDS M24 GALVANISED</t>
  </si>
  <si>
    <t>CAR001</t>
  </si>
  <si>
    <t>06003WS</t>
  </si>
  <si>
    <t>WASHERS M-14 S/STEEL.</t>
  </si>
  <si>
    <t>06004</t>
  </si>
  <si>
    <t>SELF TAPPING 5.5MM X 25MM S/S PHILLIPS</t>
  </si>
  <si>
    <t>06004NS</t>
  </si>
  <si>
    <t>NUTS M-16 S/S</t>
  </si>
  <si>
    <t>06004SS304</t>
  </si>
  <si>
    <t>BOLTS M8 X 120 HEX HEAD SS 304</t>
  </si>
  <si>
    <t>933A2E8120</t>
  </si>
  <si>
    <t>06004SS316</t>
  </si>
  <si>
    <t>BOLTS M8 X 120 HEX HEAD SS 316</t>
  </si>
  <si>
    <t>933A4E8120</t>
  </si>
  <si>
    <t>06004WS</t>
  </si>
  <si>
    <t>WASHERS M-15 S/STEEL.</t>
  </si>
  <si>
    <t>06005NS</t>
  </si>
  <si>
    <t>NUTS M-18 S/STEEL</t>
  </si>
  <si>
    <t>06005WS</t>
  </si>
  <si>
    <t>WASHERS M-16 S/STEEL</t>
  </si>
  <si>
    <t>06006</t>
  </si>
  <si>
    <t>SELF TAPPING 25MM X 4.8# STAINLESS STEEL</t>
  </si>
  <si>
    <t>B200</t>
  </si>
  <si>
    <t>06006BS</t>
  </si>
  <si>
    <t>BOLTS 10X40 MM S/STEEL</t>
  </si>
  <si>
    <t>06006NS</t>
  </si>
  <si>
    <t>NUTS M-20 S/STEEL</t>
  </si>
  <si>
    <t>06006WS</t>
  </si>
  <si>
    <t>WASHERS M-18 S/STEEL.</t>
  </si>
  <si>
    <t>06007NS</t>
  </si>
  <si>
    <t>NUTS M-22 S/S</t>
  </si>
  <si>
    <t>06007SS304</t>
  </si>
  <si>
    <t>SELF TAPPING 4.8 X 25 PAN HEAD S/S 304</t>
  </si>
  <si>
    <t>7981A2E4.825</t>
  </si>
  <si>
    <t>06007SS316</t>
  </si>
  <si>
    <t>SELF TAPPING 4.8 X 25 PAN HEAD S/S 316</t>
  </si>
  <si>
    <t>7981A4E4.825</t>
  </si>
  <si>
    <t>06007WS</t>
  </si>
  <si>
    <t>WASHERS M-20 S/STEEL</t>
  </si>
  <si>
    <t>06008GLV</t>
  </si>
  <si>
    <t>SELF TAPING 4.2X25MM GALVINIZED</t>
  </si>
  <si>
    <t>06008NS</t>
  </si>
  <si>
    <t>NUTS M-24 GALVANISED</t>
  </si>
  <si>
    <t>06008SS</t>
  </si>
  <si>
    <t>SELF TAPPING 25MM X4.2# STAINLESS STEEL</t>
  </si>
  <si>
    <t>06008WS</t>
  </si>
  <si>
    <t>WASHERS M-22 S/STEEL</t>
  </si>
  <si>
    <t>06009BS</t>
  </si>
  <si>
    <t>BOLTS 10X20MM S/STEEL</t>
  </si>
  <si>
    <t>06009NS</t>
  </si>
  <si>
    <t>NUTS M-27 S/STEEL.</t>
  </si>
  <si>
    <t>06009SS</t>
  </si>
  <si>
    <t>BOLT M30</t>
  </si>
  <si>
    <t>06009WS</t>
  </si>
  <si>
    <t>WASHERS M-25 S/STEEL.</t>
  </si>
  <si>
    <t>0601</t>
  </si>
  <si>
    <t>VITI TAD-DAQQA</t>
  </si>
  <si>
    <t>JRI001</t>
  </si>
  <si>
    <t>06010BS</t>
  </si>
  <si>
    <t>BOLTS 12X40-60</t>
  </si>
  <si>
    <t>06010SS</t>
  </si>
  <si>
    <t>SELF TAPPING 19MM X 2.9#(FLAT HEAD) S/S</t>
  </si>
  <si>
    <t>06010WS</t>
  </si>
  <si>
    <t>WASHERS M-27 S/STEEL,.</t>
  </si>
  <si>
    <t>06011</t>
  </si>
  <si>
    <t>SELF TAPPING 19MM X2.9# (ROUND HEAD) S/S</t>
  </si>
  <si>
    <t>06011BS</t>
  </si>
  <si>
    <t>BOLTS 12X20M S/STEEL</t>
  </si>
  <si>
    <t>06012BS</t>
  </si>
  <si>
    <t>BOLTS 14X35MM S/STEEL</t>
  </si>
  <si>
    <t>06013BS</t>
  </si>
  <si>
    <t>BOLTS 12X55MM    S/S</t>
  </si>
  <si>
    <t>06014BS</t>
  </si>
  <si>
    <t>BOLTS 16X30-70 MM S/STEEL</t>
  </si>
  <si>
    <t>06014SS</t>
  </si>
  <si>
    <t>SELF TAPPING 25MM X 5# STAINLESS STEEL</t>
  </si>
  <si>
    <t>06015BS</t>
  </si>
  <si>
    <t>BOLTS 22X120MM S/STEEL</t>
  </si>
  <si>
    <t>06015FSR</t>
  </si>
  <si>
    <t>BOLT 6 X 40MM (FIXER BOLT)WITH KAVILIA</t>
  </si>
  <si>
    <t>BAL001</t>
  </si>
  <si>
    <t>06015FSR/60</t>
  </si>
  <si>
    <t>NYLON  PLUG &amp; HAMMER SCREWS 6MMX60MM</t>
  </si>
  <si>
    <t>06015FSR/80</t>
  </si>
  <si>
    <t>FISHER BOLT 6X80 WITH KAVILIA</t>
  </si>
  <si>
    <t>06015SS/FRZ</t>
  </si>
  <si>
    <t>SELF TAPPING 38MM X 6.3# STAINLESS STEEL</t>
  </si>
  <si>
    <t>B100</t>
  </si>
  <si>
    <t>06015SS304</t>
  </si>
  <si>
    <t>SELF TAPPING 6.3 X 38 PAN HEAD SS 304</t>
  </si>
  <si>
    <t>7981A2E6.338</t>
  </si>
  <si>
    <t>06016BS</t>
  </si>
  <si>
    <t>BOLTS 20X70-90MM SS</t>
  </si>
  <si>
    <t>06016NP</t>
  </si>
  <si>
    <t>SELF TAPPING 19MM X 3.5# NICKEL PLATED</t>
  </si>
  <si>
    <t>06017BS</t>
  </si>
  <si>
    <t>BOLTS 20X110-120MM SS</t>
  </si>
  <si>
    <t>06018BS</t>
  </si>
  <si>
    <t>BOLTS 27X80-90MM S/STEEL</t>
  </si>
  <si>
    <t>06018SS304</t>
  </si>
  <si>
    <t>SELF TAPPING 5.5 X 19 PAN HEAD SS 304</t>
  </si>
  <si>
    <t>7981A2E5.819</t>
  </si>
  <si>
    <t>06019</t>
  </si>
  <si>
    <t>S/S SELF TAPPING 4.8 X 60MM</t>
  </si>
  <si>
    <t>06019BS</t>
  </si>
  <si>
    <t>BOLTS 30X90 MM SS</t>
  </si>
  <si>
    <t>0602</t>
  </si>
  <si>
    <t>MSIEMER TA LAZZAR</t>
  </si>
  <si>
    <t>06020BS</t>
  </si>
  <si>
    <t>BOLTS 27X160MM S/STEEL</t>
  </si>
  <si>
    <t>06021BS</t>
  </si>
  <si>
    <t>BOLTS M-16 X 90</t>
  </si>
  <si>
    <t>06023</t>
  </si>
  <si>
    <t>CHIPBOARD SCREW 3.5 X 20MM</t>
  </si>
  <si>
    <t>06024</t>
  </si>
  <si>
    <t>CHIPBOARD SCREWS 3.5 OR 4.0 BY 25MM</t>
  </si>
  <si>
    <t>06025</t>
  </si>
  <si>
    <t>CHIPBOARD SCREWS 3.5 X 30MM</t>
  </si>
  <si>
    <t>06025-40</t>
  </si>
  <si>
    <t>CHIPBOARD SCREW 3.5X40MM</t>
  </si>
  <si>
    <t>06026</t>
  </si>
  <si>
    <t>CHIP BOARD SCREW 4.0 BY 40MM</t>
  </si>
  <si>
    <t>06027</t>
  </si>
  <si>
    <t>CHIPBOARD SCREW 4 X 50</t>
  </si>
  <si>
    <t>06028</t>
  </si>
  <si>
    <t>CHIP BOARD SCREW 4.0 BY 30MM</t>
  </si>
  <si>
    <t>06029</t>
  </si>
  <si>
    <t>CHIPBOARD SCREW 4.0 X 20MM</t>
  </si>
  <si>
    <t>06030</t>
  </si>
  <si>
    <t>CHIPBOARD SCREW 4.0 X 25MM</t>
  </si>
  <si>
    <t>06031</t>
  </si>
  <si>
    <t>CHIPBOARD SCREW 4.0 X 45MM</t>
  </si>
  <si>
    <t>06034</t>
  </si>
  <si>
    <t>WOOD SCREWS 20MM X4.5# (3/4''X9#) BRASS</t>
  </si>
  <si>
    <t>06035</t>
  </si>
  <si>
    <t>WOOD SCREWS 25MM X4# (1''X4#) BRASS</t>
  </si>
  <si>
    <t>06036</t>
  </si>
  <si>
    <t>WOOD SCREWS 3''X 12#</t>
  </si>
  <si>
    <t>B144</t>
  </si>
  <si>
    <t>06038</t>
  </si>
  <si>
    <t>WOOD SCREWS 40MM X4# (1 1/2''X 4#) BRASS</t>
  </si>
  <si>
    <t>06039</t>
  </si>
  <si>
    <t>WOOD SCREWS 20MM X 4#(3/4''X4#) BRASS</t>
  </si>
  <si>
    <t>06040</t>
  </si>
  <si>
    <t>WOOD SCREWS 16MM X 3.5# BRASS</t>
  </si>
  <si>
    <t>06041</t>
  </si>
  <si>
    <t>WOOD SCREWS 12MM X 4# BRASS</t>
  </si>
  <si>
    <t>06042</t>
  </si>
  <si>
    <t>WOOD SCREWS 12MM X 3.5# BRASS</t>
  </si>
  <si>
    <t>06043</t>
  </si>
  <si>
    <t>WOOD SCREWS 12MM X 2.5# BRASS</t>
  </si>
  <si>
    <t>06044</t>
  </si>
  <si>
    <t>WOOD SCREWS 40MM X 5#(1 1/2''X5#) S/STEE</t>
  </si>
  <si>
    <t>06045</t>
  </si>
  <si>
    <t>WOOD SCREWS 40MM X 3.5# BRASS</t>
  </si>
  <si>
    <t>06047</t>
  </si>
  <si>
    <t>WOOD SCREWS 3.5# X 20MM NICKEL PLATED</t>
  </si>
  <si>
    <t>06048</t>
  </si>
  <si>
    <t>S/STEEL WOODSCREWS COUNTERSUNK HEAD 5X50</t>
  </si>
  <si>
    <t>06049</t>
  </si>
  <si>
    <t>S/TAPPING RAISE HEAD COUNTERSUNK 6.3X50</t>
  </si>
  <si>
    <t>06050SS</t>
  </si>
  <si>
    <t>SCREWS SOCKET COUNTERSUNK HEAD M6X50 SS</t>
  </si>
  <si>
    <t>B025</t>
  </si>
  <si>
    <t>06051</t>
  </si>
  <si>
    <t>BOLTS M10 X 16MM HEAD COUNTERSUNK</t>
  </si>
  <si>
    <t>06052SS316</t>
  </si>
  <si>
    <t>BOLTS M10 X 70 HEX HEAD SS 316</t>
  </si>
  <si>
    <t>06053SS304</t>
  </si>
  <si>
    <t>BOLTS M10 X 30 HEX HEAD SS 304</t>
  </si>
  <si>
    <t>06054SS304</t>
  </si>
  <si>
    <t>WASHERS M10 PENNY SS 304</t>
  </si>
  <si>
    <t>06055SS304</t>
  </si>
  <si>
    <t>NUTS M10 SS 304</t>
  </si>
  <si>
    <t>934A2E10</t>
  </si>
  <si>
    <t>06055SS316</t>
  </si>
  <si>
    <t>NUTS M10 SS 316</t>
  </si>
  <si>
    <t>934A4E10</t>
  </si>
  <si>
    <t>06056SS304</t>
  </si>
  <si>
    <t>BOLTS M8 X 30 HEX HEAD SS 304</t>
  </si>
  <si>
    <t>06056SS316</t>
  </si>
  <si>
    <t>BOLTS M8 X 30 HEX HEAD SS 316</t>
  </si>
  <si>
    <t>06057SS304</t>
  </si>
  <si>
    <t>BOLTS M8 X 20 HEX HEAD SS 304</t>
  </si>
  <si>
    <t>06058SS304</t>
  </si>
  <si>
    <t>BOLTS M8 X 60 HEX HEAD SS 304</t>
  </si>
  <si>
    <t>06058SS316</t>
  </si>
  <si>
    <t>BOLTS M8 X 60 HEX HEAD SS 316</t>
  </si>
  <si>
    <t>06061SS304</t>
  </si>
  <si>
    <t>ROW BOLTS M8</t>
  </si>
  <si>
    <t>06061SS316</t>
  </si>
  <si>
    <t>06062</t>
  </si>
  <si>
    <t>ROW BOLTS M6 S/S</t>
  </si>
  <si>
    <t>06075AK</t>
  </si>
  <si>
    <t>BOLTS M10 X 50 ALAN KEY</t>
  </si>
  <si>
    <t>06075SS</t>
  </si>
  <si>
    <t>S/S BOLTS M10X50</t>
  </si>
  <si>
    <t>06076</t>
  </si>
  <si>
    <t>BOLTS 8X30</t>
  </si>
  <si>
    <t>06076SS304</t>
  </si>
  <si>
    <t>BOLTS M8 X 25 HEX HEAD SS 304</t>
  </si>
  <si>
    <t>933A2E825</t>
  </si>
  <si>
    <t>06076SS316</t>
  </si>
  <si>
    <t>BOLTS M8 X 25 HEX HEAD SS 316</t>
  </si>
  <si>
    <t>933A4E825</t>
  </si>
  <si>
    <t>06077</t>
  </si>
  <si>
    <t>BOLTS &amp; NUTS 10X30X25MM</t>
  </si>
  <si>
    <t>06077A</t>
  </si>
  <si>
    <t>BOLTS &amp; NUTS 1 1/4 INCHES</t>
  </si>
  <si>
    <t>06077B</t>
  </si>
  <si>
    <t>BOLTS &amp; NUTS 2INCH</t>
  </si>
  <si>
    <t>06078</t>
  </si>
  <si>
    <t>BOLTS 2'' X 1/16''</t>
  </si>
  <si>
    <t>06079</t>
  </si>
  <si>
    <t>BOLTS 8MM X 150MM</t>
  </si>
  <si>
    <t>06080SS316</t>
  </si>
  <si>
    <t>BOLTS M10 X 45 HEX HEAD SS 316</t>
  </si>
  <si>
    <t>06081</t>
  </si>
  <si>
    <t>BOLTS 8MM X 60 TO 70MM</t>
  </si>
  <si>
    <t>06081S</t>
  </si>
  <si>
    <t>BOLT M8 X 120/130</t>
  </si>
  <si>
    <t>06081SS304</t>
  </si>
  <si>
    <t>BOLTS M8 X 50 HEX HEAD SS 304</t>
  </si>
  <si>
    <t>933A2E850</t>
  </si>
  <si>
    <t>06081SS316</t>
  </si>
  <si>
    <t>BOLTS M8 X 50 HEX HEAD SS 316</t>
  </si>
  <si>
    <t>933A4E850</t>
  </si>
  <si>
    <t>06082</t>
  </si>
  <si>
    <t>BOLTS M10 X 40 ALAN KEYS</t>
  </si>
  <si>
    <t>06082SS</t>
  </si>
  <si>
    <t>BOLTS 10MM X 30MM GALVANISED</t>
  </si>
  <si>
    <t>06083SS304</t>
  </si>
  <si>
    <t>SCREWS M6 X 60 RASED CHHESE HEAD SS 304</t>
  </si>
  <si>
    <t>06084SS</t>
  </si>
  <si>
    <t>BOLTS 3MM X 30MM STAINLESS STEEL</t>
  </si>
  <si>
    <t>B500</t>
  </si>
  <si>
    <t>06085SS304</t>
  </si>
  <si>
    <t>SCREWS M6 X 80 RASED CHEESE HEAD SS 304</t>
  </si>
  <si>
    <t>7985A2E680</t>
  </si>
  <si>
    <t>06085SS316</t>
  </si>
  <si>
    <t>SCREWS M6 X 80 RASED CHEESE HEAD SS 316</t>
  </si>
  <si>
    <t>7985A4E680</t>
  </si>
  <si>
    <t>06086SBC</t>
  </si>
  <si>
    <t>S/STEEL BOLT CUP SQ NECK D603 MM6X25</t>
  </si>
  <si>
    <t>06087</t>
  </si>
  <si>
    <t>BOLT 8MM X 25MM</t>
  </si>
  <si>
    <t>06088</t>
  </si>
  <si>
    <t>BOLTS 5MM X 80MM NICKEL PLATED</t>
  </si>
  <si>
    <t>06089</t>
  </si>
  <si>
    <t>BOLTS 12MM X 65MM</t>
  </si>
  <si>
    <t>06090SS</t>
  </si>
  <si>
    <t>BOLTS 4MM X 60MM STAINLESS STEEL</t>
  </si>
  <si>
    <t>06091SS304</t>
  </si>
  <si>
    <t>SCREWS M6 X 30 CROSS RECESSED RASED HEAD</t>
  </si>
  <si>
    <t>962A2M630</t>
  </si>
  <si>
    <t>06092</t>
  </si>
  <si>
    <t>ROWBOLT MM10</t>
  </si>
  <si>
    <t>06092SS304</t>
  </si>
  <si>
    <t>BOLTS M8 X 100 HEX HEAD SS 304</t>
  </si>
  <si>
    <t>933A2E8100</t>
  </si>
  <si>
    <t>06092SS316</t>
  </si>
  <si>
    <t>BOLTS M8 X 100 HEX HEAD SS 316</t>
  </si>
  <si>
    <t>06093SS304</t>
  </si>
  <si>
    <t>BOLTS M8 X 80 HEX HEAD SS 304</t>
  </si>
  <si>
    <t>933A2E880</t>
  </si>
  <si>
    <t>06093SS316</t>
  </si>
  <si>
    <t>BOLTS M8 X 80 HEX HEAD SS 316</t>
  </si>
  <si>
    <t>933A4E880</t>
  </si>
  <si>
    <t>06094AK</t>
  </si>
  <si>
    <t>BOLTS M10X 30 ALAN KEY</t>
  </si>
  <si>
    <t>06095AK</t>
  </si>
  <si>
    <t>BOLTS M10 X 20 ALAN KEYS</t>
  </si>
  <si>
    <t>06096AK</t>
  </si>
  <si>
    <t>BOLTS M10 X 60 ALAN KEYS</t>
  </si>
  <si>
    <t>06096SS</t>
  </si>
  <si>
    <t>HEX-SCREWS M10 X 60 STAINLESS STEEL.</t>
  </si>
  <si>
    <t>06097SS304</t>
  </si>
  <si>
    <t>SCREWS M6 X 30 SLOTTED COUNTER SUNK HEAD</t>
  </si>
  <si>
    <t>963A2M630</t>
  </si>
  <si>
    <t>06097SS316</t>
  </si>
  <si>
    <t>963A4M630</t>
  </si>
  <si>
    <t>06098SS</t>
  </si>
  <si>
    <t>HEX-SCR. M6 X75 A2</t>
  </si>
  <si>
    <t>D933A2-06X075</t>
  </si>
  <si>
    <t>06098SS304</t>
  </si>
  <si>
    <t>SCREWS M6 X 30 RASED CHEESE HEAD SS 304</t>
  </si>
  <si>
    <t>7985A2E630</t>
  </si>
  <si>
    <t>06099SS304</t>
  </si>
  <si>
    <t>SCREWS M6 X 25 RASED CHEESE HEAD SS 304</t>
  </si>
  <si>
    <t>7985A2E625</t>
  </si>
  <si>
    <t>06099SS316</t>
  </si>
  <si>
    <t>SCREWS M6 X 25 RASED CHEESE HEAD SS 316</t>
  </si>
  <si>
    <t>7985A4E625</t>
  </si>
  <si>
    <t>06100SS</t>
  </si>
  <si>
    <t>STAINLESS STEEL NUTS M5</t>
  </si>
  <si>
    <t>06101</t>
  </si>
  <si>
    <t>NUTS</t>
  </si>
  <si>
    <t>06101SS304</t>
  </si>
  <si>
    <t>NUTS M8 SS 304</t>
  </si>
  <si>
    <t>934A2E8</t>
  </si>
  <si>
    <t>06101SS316</t>
  </si>
  <si>
    <t>NUTS M8 SS 316</t>
  </si>
  <si>
    <t>934A4E8</t>
  </si>
  <si>
    <t>06101X</t>
  </si>
  <si>
    <t>06102</t>
  </si>
  <si>
    <t>06102SS</t>
  </si>
  <si>
    <t>NUTS M3 STAINLESS STEEL</t>
  </si>
  <si>
    <t>06103X</t>
  </si>
  <si>
    <t>NUTS M4 STAINLESS STEEL</t>
  </si>
  <si>
    <t>06104SS304</t>
  </si>
  <si>
    <t>NUTS M6 SS 304</t>
  </si>
  <si>
    <t>934A2E6</t>
  </si>
  <si>
    <t>B250</t>
  </si>
  <si>
    <t>06104SS316</t>
  </si>
  <si>
    <t>NUTS M6 SS 316</t>
  </si>
  <si>
    <t>934A4E6</t>
  </si>
  <si>
    <t>06105</t>
  </si>
  <si>
    <t>NUTS M10 GALVANISED</t>
  </si>
  <si>
    <t>06105H</t>
  </si>
  <si>
    <t>NUTS M10 X 30 HIGH</t>
  </si>
  <si>
    <t>06108</t>
  </si>
  <si>
    <t>NUTS M12</t>
  </si>
  <si>
    <t>06111</t>
  </si>
  <si>
    <t>HEX NUT ZING PL 16MM</t>
  </si>
  <si>
    <t>06121</t>
  </si>
  <si>
    <t>NYLON RING NUTS M3</t>
  </si>
  <si>
    <t>06122</t>
  </si>
  <si>
    <t>NYLON RING NUTS M4</t>
  </si>
  <si>
    <t>06123</t>
  </si>
  <si>
    <t>NYLON RING NUTS M6</t>
  </si>
  <si>
    <t>06124</t>
  </si>
  <si>
    <t>NYLON RING NUTS M3 S/STEEL</t>
  </si>
  <si>
    <t>06125</t>
  </si>
  <si>
    <t>NYLON RING NUTS M4 STAINLESS STEEL</t>
  </si>
  <si>
    <t>06141</t>
  </si>
  <si>
    <t>FLY NUT M8</t>
  </si>
  <si>
    <t>06142SS</t>
  </si>
  <si>
    <t>FLY NUTS M10 STAINLESS STEEL</t>
  </si>
  <si>
    <t>06159SS304</t>
  </si>
  <si>
    <t>WASHERS M8 PLAIN SS 304</t>
  </si>
  <si>
    <t>125A2E8</t>
  </si>
  <si>
    <t>06159SS316</t>
  </si>
  <si>
    <t>WASHERS M8 PLAIN SS 316</t>
  </si>
  <si>
    <t>125A4E8</t>
  </si>
  <si>
    <t>06160SS304</t>
  </si>
  <si>
    <t>WASHERS M6 PLAIN SS 304</t>
  </si>
  <si>
    <t>125A2E6</t>
  </si>
  <si>
    <t>06160SS316</t>
  </si>
  <si>
    <t>WASHERS M6 PLAIN SS 316</t>
  </si>
  <si>
    <t>125A4E6</t>
  </si>
  <si>
    <t>06161</t>
  </si>
  <si>
    <t>WASHERS 1/4''</t>
  </si>
  <si>
    <t>06162</t>
  </si>
  <si>
    <t>WASHERS M10 GALVANISED</t>
  </si>
  <si>
    <t>06162SS304</t>
  </si>
  <si>
    <t>WASHERS M10 PLAIN SS 304</t>
  </si>
  <si>
    <t>06162SS316</t>
  </si>
  <si>
    <t>WASHERS M10 PLAIN SS 316</t>
  </si>
  <si>
    <t>06163SS304</t>
  </si>
  <si>
    <t>WASHERS M6 PENNY SS 304</t>
  </si>
  <si>
    <t>9021A2E6</t>
  </si>
  <si>
    <t>06163SS316</t>
  </si>
  <si>
    <t>WASHERS M6 PENNY SS 316</t>
  </si>
  <si>
    <t>9021A4E6</t>
  </si>
  <si>
    <t>06164SS</t>
  </si>
  <si>
    <t>S/S WASHER M4</t>
  </si>
  <si>
    <t>06165</t>
  </si>
  <si>
    <t>WASHERS M3 STAINLESS STEEL</t>
  </si>
  <si>
    <t>06166GLV</t>
  </si>
  <si>
    <t>WASHERS</t>
  </si>
  <si>
    <t>06166SS304</t>
  </si>
  <si>
    <t>WASHERS M8 PENNY SS 304</t>
  </si>
  <si>
    <t>9021A2E8</t>
  </si>
  <si>
    <t>06166SS316</t>
  </si>
  <si>
    <t>WASHERS M8 PENNY SS 316</t>
  </si>
  <si>
    <t>9021A4E8</t>
  </si>
  <si>
    <t>06167SS</t>
  </si>
  <si>
    <t>S/S WASHER M5</t>
  </si>
  <si>
    <t>06181SS304</t>
  </si>
  <si>
    <t>WASHERS M5 PLAIN SS 304</t>
  </si>
  <si>
    <t>125A2E5</t>
  </si>
  <si>
    <t>06181SS316</t>
  </si>
  <si>
    <t>WASHERS M5 PLAIN SS 316</t>
  </si>
  <si>
    <t>125A4E5</t>
  </si>
  <si>
    <t>06201</t>
  </si>
  <si>
    <t>POP RIVITS 3/16'' X 3/8</t>
  </si>
  <si>
    <t>06203</t>
  </si>
  <si>
    <t>POP RIVITS 3/16'' X 3/4</t>
  </si>
  <si>
    <t>06209</t>
  </si>
  <si>
    <t>JUBILEE CLIPS 15.24MM</t>
  </si>
  <si>
    <t>06210</t>
  </si>
  <si>
    <t>JUBILEE CLIPS 23.32MM</t>
  </si>
  <si>
    <t>BUS004</t>
  </si>
  <si>
    <t>06213</t>
  </si>
  <si>
    <t>STAINLESS STEEL JUBilee CLIPS 38.50</t>
  </si>
  <si>
    <t>06214</t>
  </si>
  <si>
    <t>JUBILEE CLIPS 8.14</t>
  </si>
  <si>
    <t>06230</t>
  </si>
  <si>
    <t>S/S EYE BOLT DIN 444B/82 24 X 200MM</t>
  </si>
  <si>
    <t>06231</t>
  </si>
  <si>
    <t>S/STEEL NUTS FOR EYE BOLT 06230</t>
  </si>
  <si>
    <t>06232</t>
  </si>
  <si>
    <t>S/S WASHER 24MM FOR EYE BOLT 06230</t>
  </si>
  <si>
    <t>06233SS</t>
  </si>
  <si>
    <t>BOLT M22 X 80</t>
  </si>
  <si>
    <t>06234</t>
  </si>
  <si>
    <t>NUTS M22</t>
  </si>
  <si>
    <t>06234SS</t>
  </si>
  <si>
    <t>S/STEEL NUTS 22MM</t>
  </si>
  <si>
    <t>06235</t>
  </si>
  <si>
    <t>SPR/WASHER 7/8 HVY/G (M22)</t>
  </si>
  <si>
    <t>06235SS</t>
  </si>
  <si>
    <t>S/STEEL WASHER M22</t>
  </si>
  <si>
    <t>06300</t>
  </si>
  <si>
    <t>ROOF BOLTS 3/16'' X 3/4''</t>
  </si>
  <si>
    <t>06301</t>
  </si>
  <si>
    <t>ROOF BOLT 3/16 X 1 1/2''</t>
  </si>
  <si>
    <t>06302</t>
  </si>
  <si>
    <t>ROOF BOLTS 3/16'' X 1''</t>
  </si>
  <si>
    <t>06303</t>
  </si>
  <si>
    <t>ROOF BOLTS 3/16'' X 2''</t>
  </si>
  <si>
    <t>06304</t>
  </si>
  <si>
    <t>ROOF BOLTS 1 INCH</t>
  </si>
  <si>
    <t>06305</t>
  </si>
  <si>
    <t>ROOF BOLTS 1.5 INCHES</t>
  </si>
  <si>
    <t>06306</t>
  </si>
  <si>
    <t>ROOF BOLT 2 INCHES</t>
  </si>
  <si>
    <t>06307</t>
  </si>
  <si>
    <t>ROOF BOLTS 2 1/2''</t>
  </si>
  <si>
    <t>06401CBS</t>
  </si>
  <si>
    <t>CHIPBOARD SCREW 4X20MM</t>
  </si>
  <si>
    <t>06402CBS</t>
  </si>
  <si>
    <t>CHIPBOARD SCREW 5.0X30MM</t>
  </si>
  <si>
    <t>06403CBS</t>
  </si>
  <si>
    <t>CHIPBOARD SCREW 4X25MM</t>
  </si>
  <si>
    <t>06404CBS</t>
  </si>
  <si>
    <t>CHIPBOARD SCREW 4X35MM</t>
  </si>
  <si>
    <t>06405CBS</t>
  </si>
  <si>
    <t>CHIPBOARD SCREW 4 X 40MM</t>
  </si>
  <si>
    <t>06406CBS</t>
  </si>
  <si>
    <t>CHIPBOARD SCREW 4X45MM</t>
  </si>
  <si>
    <t>06407CBS</t>
  </si>
  <si>
    <t>CHIPBOARD SCREWS 4X50MM</t>
  </si>
  <si>
    <t>06408CBS</t>
  </si>
  <si>
    <t>CHIPBOARD SCREW 3.5X30MM</t>
  </si>
  <si>
    <t>06409CBS</t>
  </si>
  <si>
    <t>CHIPBOARD SCREW 5X40MM</t>
  </si>
  <si>
    <t>06410CBS</t>
  </si>
  <si>
    <t>CHIPBOARD SCREW 5X45MM</t>
  </si>
  <si>
    <t>06411CBS</t>
  </si>
  <si>
    <t>CHIPBOARD SCREW 5X50MM</t>
  </si>
  <si>
    <t>06412CBS</t>
  </si>
  <si>
    <t>CHIPBOARD SCREW 5X60MM</t>
  </si>
  <si>
    <t>06413CBS</t>
  </si>
  <si>
    <t>CHIPBOARD SCREW 5X70MM</t>
  </si>
  <si>
    <t>06414CBS</t>
  </si>
  <si>
    <t>CHIPBOARD SCREWS 5.0 X 80</t>
  </si>
  <si>
    <t>06418CBS</t>
  </si>
  <si>
    <t>CHIPBOARD SCREWS 3.0X20MM</t>
  </si>
  <si>
    <t>06419CBS</t>
  </si>
  <si>
    <t>CHIPBOARD SCREWS 4.0 X 30</t>
  </si>
  <si>
    <t>06420BIT</t>
  </si>
  <si>
    <t>BITS PHILLIPS M6</t>
  </si>
  <si>
    <t>06420CBS</t>
  </si>
  <si>
    <t>CHIPBOARD SCREWS 4.0 X 60</t>
  </si>
  <si>
    <t>06501</t>
  </si>
  <si>
    <t>SQUARE HOOKS ZINC M6X60</t>
  </si>
  <si>
    <t>06502</t>
  </si>
  <si>
    <t>WINGNUTS AMERICAN ZINC M6</t>
  </si>
  <si>
    <t>06503</t>
  </si>
  <si>
    <t>WASHER ZINC WITH EPDM 6.8 X 16</t>
  </si>
  <si>
    <t>06504</t>
  </si>
  <si>
    <t>HEXAGON NUT 8 ZINC DIN 934</t>
  </si>
  <si>
    <t>07000</t>
  </si>
  <si>
    <t>RUBBER INSERTION 3/16 X 4 FT</t>
  </si>
  <si>
    <t>07001</t>
  </si>
  <si>
    <t>S/S BALL VALVE SFERA 50MM GAROLLA A.500</t>
  </si>
  <si>
    <t>ZOR001</t>
  </si>
  <si>
    <t>07002</t>
  </si>
  <si>
    <t>PLASTIC AIR VENT  ZORZINI NO. A20</t>
  </si>
  <si>
    <t>07003</t>
  </si>
  <si>
    <t>BALL VALVE</t>
  </si>
  <si>
    <t>07004</t>
  </si>
  <si>
    <t>VALVE SFERA DIN 40 GAROLLA</t>
  </si>
  <si>
    <t>07005</t>
  </si>
  <si>
    <t>NYLON KNOB BLUE ZORZINI M14 (N21)</t>
  </si>
  <si>
    <t>VOL.MEC/80A</t>
  </si>
  <si>
    <t>07006</t>
  </si>
  <si>
    <t>STAINLESS STEEL KNOB ZORZINI M16 (A30)</t>
  </si>
  <si>
    <t>VOL.VI/165 M16</t>
  </si>
  <si>
    <t>07008</t>
  </si>
  <si>
    <t>SAMPLE VALVE WITH THREAD CONECTION</t>
  </si>
  <si>
    <t>07010</t>
  </si>
  <si>
    <t>STAINLESS STEEL FLAT BAR 1/4'' X 1 1/2''</t>
  </si>
  <si>
    <t>07013</t>
  </si>
  <si>
    <t>PLASTIC AIR VALVE (BEND) ZORZINI C/60</t>
  </si>
  <si>
    <t>07014</t>
  </si>
  <si>
    <t>PLASTIC TAPS  ZORZINI NO.870</t>
  </si>
  <si>
    <t>07015A</t>
  </si>
  <si>
    <t>CLIPS FOR DIFFUSERS KP-03</t>
  </si>
  <si>
    <t>ETA001</t>
  </si>
  <si>
    <t>07015B</t>
  </si>
  <si>
    <t>07018</t>
  </si>
  <si>
    <t>RUBBER SEAL FOR ROUND DOOR NO. 100</t>
  </si>
  <si>
    <t>07019</t>
  </si>
  <si>
    <t>STAINLESS STEEL BRACKET ZORZINI NO.710</t>
  </si>
  <si>
    <t>07020</t>
  </si>
  <si>
    <t>S/STEEL OVAL DOOR  ZORZINI NO.10</t>
  </si>
  <si>
    <t>07021</t>
  </si>
  <si>
    <t>RUBBER SEAL FOR OVAL DOOR NO.10</t>
  </si>
  <si>
    <t>07022</t>
  </si>
  <si>
    <t>S/STEEL ROUND DOOR NO.100 WITHOUT HOLE</t>
  </si>
  <si>
    <t>07022H</t>
  </si>
  <si>
    <t>S/STEEL ROUND DOOR ZORZINI N.100</t>
  </si>
  <si>
    <t>07023</t>
  </si>
  <si>
    <t>S/STEEL DOOR W/NECK SMALL ZORZINI N.60</t>
  </si>
  <si>
    <t>07023R</t>
  </si>
  <si>
    <t>RUBBER SEAL FOR ROUND DOOR N60</t>
  </si>
  <si>
    <t>07024</t>
  </si>
  <si>
    <t>NYLON WHEELS FOR DECKCHAIRS</t>
  </si>
  <si>
    <t>UGB001</t>
  </si>
  <si>
    <t>07027</t>
  </si>
  <si>
    <t>F/GLASS OVAL FLANGE  ZORZINI N0.20</t>
  </si>
  <si>
    <t>07029</t>
  </si>
  <si>
    <t>F/G.PIPE WITH FLANGE 40MM ZORZINI N.660</t>
  </si>
  <si>
    <t>07033</t>
  </si>
  <si>
    <t>S/STEEL THREAD W/FLANGE ZORZINI NO 790</t>
  </si>
  <si>
    <t>07035</t>
  </si>
  <si>
    <t>METAL FLANGE 1 1/2''</t>
  </si>
  <si>
    <t>BRW002</t>
  </si>
  <si>
    <t>07036</t>
  </si>
  <si>
    <t>GALVANIZED FLANGE &amp; NIPPLE 4''</t>
  </si>
  <si>
    <t>07037</t>
  </si>
  <si>
    <t>RUBBER RING 40MM ZORZINI NO.720</t>
  </si>
  <si>
    <t>07038</t>
  </si>
  <si>
    <t>RUBBER RING 50MM ZORZINI NO.720</t>
  </si>
  <si>
    <t>07039</t>
  </si>
  <si>
    <t>STAINLESS STEEL BRACKET END ZOR.NO. 700</t>
  </si>
  <si>
    <t>07043</t>
  </si>
  <si>
    <t>GLAV. WIRE ROPE 14MM FOR BORE HOLE PIPE</t>
  </si>
  <si>
    <t>07048</t>
  </si>
  <si>
    <t>BRAIDED PIPE 3/8''</t>
  </si>
  <si>
    <t>07052</t>
  </si>
  <si>
    <t>RUBBER CORD 13MM</t>
  </si>
  <si>
    <t>IPL001</t>
  </si>
  <si>
    <t>07053</t>
  </si>
  <si>
    <t>RUBBER CORD 9 MM</t>
  </si>
  <si>
    <t>07054</t>
  </si>
  <si>
    <t>RUBBER CORD 8 MM</t>
  </si>
  <si>
    <t>07054A</t>
  </si>
  <si>
    <t>RUBBER CORD 10 MM</t>
  </si>
  <si>
    <t>07055</t>
  </si>
  <si>
    <t>RUBBER CORD 12 MM</t>
  </si>
  <si>
    <t>RC18</t>
  </si>
  <si>
    <t>07055A</t>
  </si>
  <si>
    <t>RUBBER CORD 15 MM</t>
  </si>
  <si>
    <t>07056</t>
  </si>
  <si>
    <t>POLE ROPE IN METRES</t>
  </si>
  <si>
    <t>07057</t>
  </si>
  <si>
    <t>EPDM O RING 20MM</t>
  </si>
  <si>
    <t>POW001</t>
  </si>
  <si>
    <t>07058</t>
  </si>
  <si>
    <t>EPDM O RING CORD 16MM</t>
  </si>
  <si>
    <t>07059</t>
  </si>
  <si>
    <t>NYLON ROD 12MM</t>
  </si>
  <si>
    <t>07060</t>
  </si>
  <si>
    <t>O RING CORD 7.5MM DIAM</t>
  </si>
  <si>
    <t>07061</t>
  </si>
  <si>
    <t>FOUNTAIN HALLEY SUBLIGHT</t>
  </si>
  <si>
    <t>07064</t>
  </si>
  <si>
    <t>FOUNTAIN PUMP SICCE IDRA 7FT</t>
  </si>
  <si>
    <t>07069</t>
  </si>
  <si>
    <t>FOUNTAIN PUMP SICCE JET KIT</t>
  </si>
  <si>
    <t>07070</t>
  </si>
  <si>
    <t>FOUNTAIN PUMP EXTREME POND 3MTRS</t>
  </si>
  <si>
    <t>07089</t>
  </si>
  <si>
    <t>WAX FILLER 5/16'' FOR MOULDS</t>
  </si>
  <si>
    <t>07ARV010</t>
  </si>
  <si>
    <t>FITTINGS FOR REAR BUMPER 9MT</t>
  </si>
  <si>
    <t>BAL009</t>
  </si>
  <si>
    <t>07ARV011</t>
  </si>
  <si>
    <t>FITTINGS FOR REAR BUMPER 12MT</t>
  </si>
  <si>
    <t>07ARV012L</t>
  </si>
  <si>
    <t>FITTINGS FOR FRONT PANEL 12MT LEFT</t>
  </si>
  <si>
    <t>07ARV012R</t>
  </si>
  <si>
    <t>FITTINGS FOR FRONT PANEL 12MT RIGHT</t>
  </si>
  <si>
    <t>07ARV013L</t>
  </si>
  <si>
    <t>FITTINGS FOR FRONT PANEL 9MT LEFT</t>
  </si>
  <si>
    <t>07ARV013R</t>
  </si>
  <si>
    <t>FITTINGS FOR FRONT PANEL 9MT RIGHT</t>
  </si>
  <si>
    <t>08001</t>
  </si>
  <si>
    <t>ULTRA SOFT SANDPAPER P180</t>
  </si>
  <si>
    <t>08001R</t>
  </si>
  <si>
    <t>SAND PAPER ROLL 40</t>
  </si>
  <si>
    <t>R050</t>
  </si>
  <si>
    <t>08002R</t>
  </si>
  <si>
    <t>SAND PAPER ROLL 60</t>
  </si>
  <si>
    <t>08003G</t>
  </si>
  <si>
    <t>SAND PAPER ROLL 320</t>
  </si>
  <si>
    <t>08003R</t>
  </si>
  <si>
    <t>SAND PAPER ROLL 100</t>
  </si>
  <si>
    <t>ATT001</t>
  </si>
  <si>
    <t>08004R</t>
  </si>
  <si>
    <t>SAND PAPER ROLL 50</t>
  </si>
  <si>
    <t>08005G</t>
  </si>
  <si>
    <t>SAND PAPER ROLL 220</t>
  </si>
  <si>
    <t>BETA01</t>
  </si>
  <si>
    <t>08005R</t>
  </si>
  <si>
    <t>SAND PAPER ROLL 180</t>
  </si>
  <si>
    <t>08006G</t>
  </si>
  <si>
    <t>SAND PAPER ROLL 400</t>
  </si>
  <si>
    <t>08007</t>
  </si>
  <si>
    <t>ROUND SAND PAPER 240</t>
  </si>
  <si>
    <t>08007A</t>
  </si>
  <si>
    <t>ROUND SAND PAPER 180</t>
  </si>
  <si>
    <t>08008</t>
  </si>
  <si>
    <t>ROUND SAND PAPER 40</t>
  </si>
  <si>
    <t>08009</t>
  </si>
  <si>
    <t>ROUND SAND PAPER 100</t>
  </si>
  <si>
    <t>08010</t>
  </si>
  <si>
    <t>SAND PAPER 80 (SHEETS)</t>
  </si>
  <si>
    <t>08011</t>
  </si>
  <si>
    <t>SANDPAPER 150 (SHEET)</t>
  </si>
  <si>
    <t>08012</t>
  </si>
  <si>
    <t>SANDPAPER 220 (SHEETS)</t>
  </si>
  <si>
    <t>08013</t>
  </si>
  <si>
    <t>SANDPAPER 320 (SHEETS).</t>
  </si>
  <si>
    <t>08014</t>
  </si>
  <si>
    <t>SANDPAPER 500 (SHEETS)</t>
  </si>
  <si>
    <t>08015</t>
  </si>
  <si>
    <t>SANDPAPER 800 (SHEETS)</t>
  </si>
  <si>
    <t>08016</t>
  </si>
  <si>
    <t>SAND PAPER 1200 (SHEETS)</t>
  </si>
  <si>
    <t>08017</t>
  </si>
  <si>
    <t>CUTTING DISC FOR STONE 7''</t>
  </si>
  <si>
    <t>08019</t>
  </si>
  <si>
    <t>SANDING DISK P80 FINE</t>
  </si>
  <si>
    <t>08020F</t>
  </si>
  <si>
    <t>SANDING DISK 4'' FINE</t>
  </si>
  <si>
    <t>08020R</t>
  </si>
  <si>
    <t>SANDING DISC 125MM P24  5''</t>
  </si>
  <si>
    <t>08021</t>
  </si>
  <si>
    <t>08022F</t>
  </si>
  <si>
    <t>SANDING DISK 7'' FINE</t>
  </si>
  <si>
    <t>08022R</t>
  </si>
  <si>
    <t>SANDING  DISK ROUGH  7'' P24</t>
  </si>
  <si>
    <t>08023</t>
  </si>
  <si>
    <t>SANDING DISK 5'' P36</t>
  </si>
  <si>
    <t>08024</t>
  </si>
  <si>
    <t>SANDING DISCS 5INCH 125 P24 ZR BLUE</t>
  </si>
  <si>
    <t>08025</t>
  </si>
  <si>
    <t>CARBON  DISK 4.5''</t>
  </si>
  <si>
    <t>08026</t>
  </si>
  <si>
    <t>GRINDER DISK 5''</t>
  </si>
  <si>
    <t>08027</t>
  </si>
  <si>
    <t>08028</t>
  </si>
  <si>
    <t>CUT OF WHEEL (CROSS CUT)</t>
  </si>
  <si>
    <t>GAT001</t>
  </si>
  <si>
    <t>08029</t>
  </si>
  <si>
    <t>SANDER FLAP WHEEL</t>
  </si>
  <si>
    <t>08035</t>
  </si>
  <si>
    <t>SANDING BELTS</t>
  </si>
  <si>
    <t>10001</t>
  </si>
  <si>
    <t>STEEL MESH</t>
  </si>
  <si>
    <t>VIB216</t>
  </si>
  <si>
    <t>10005GF45</t>
  </si>
  <si>
    <t>TILLMACRIL GF45</t>
  </si>
  <si>
    <t>10005MIX</t>
  </si>
  <si>
    <t>50%TILLMACRIL AND 50% XYLENE</t>
  </si>
  <si>
    <t>10005XLN</t>
  </si>
  <si>
    <t>XYLENE FOR TILMACRIL GF 45</t>
  </si>
  <si>
    <t>10010</t>
  </si>
  <si>
    <t>LIQUID SEALER</t>
  </si>
  <si>
    <t>10018</t>
  </si>
  <si>
    <t>ROUND TUBE 50 MM DIAM.</t>
  </si>
  <si>
    <t>10020</t>
  </si>
  <si>
    <t>DUPLOXIDE ORANGE 206  COLOUR FOR PFS</t>
  </si>
  <si>
    <t>10020BLK</t>
  </si>
  <si>
    <t>BOYFERROX 318 BLACK PIGMENT POWDER</t>
  </si>
  <si>
    <t>10020BRN</t>
  </si>
  <si>
    <t>BAYFERROX 610 BROWN PIGMENT PFS</t>
  </si>
  <si>
    <t>10020MDM</t>
  </si>
  <si>
    <t>MONWLITH DM 765 TO BE USED FOR SELEAR</t>
  </si>
  <si>
    <t>10020MPG</t>
  </si>
  <si>
    <t>MPG TO BE USED FOR PIGMENT COLOURS</t>
  </si>
  <si>
    <t>10020PRVD6</t>
  </si>
  <si>
    <t>PREVENTOL D6 TO MIX WITH MDM FOR SEALER</t>
  </si>
  <si>
    <t>10020RED</t>
  </si>
  <si>
    <t>BAYFERROX 130 RED POWDER PFS</t>
  </si>
  <si>
    <t>10020SLR</t>
  </si>
  <si>
    <t>SEALER FOR FEATURE STONES</t>
  </si>
  <si>
    <t>10020TDSP</t>
  </si>
  <si>
    <t>TILLDISP 477 TO BE MIXED WITH MPG</t>
  </si>
  <si>
    <t>10020Y</t>
  </si>
  <si>
    <t>BAYFERROX 920 YELLOW PIGMENT POWDER</t>
  </si>
  <si>
    <t>10021</t>
  </si>
  <si>
    <t>WATER PIPE 3/4'' LIGHT X5.8MTS</t>
  </si>
  <si>
    <t>10021FB</t>
  </si>
  <si>
    <t>FLATBAR 1'' X 1/8''</t>
  </si>
  <si>
    <t>10026</t>
  </si>
  <si>
    <t>ACRYLIC PRIMER 1LTS.</t>
  </si>
  <si>
    <t>10027</t>
  </si>
  <si>
    <t>ACRYLIC 5LTS</t>
  </si>
  <si>
    <t>10030</t>
  </si>
  <si>
    <t>ANGLES 80 X 80 X 8MM</t>
  </si>
  <si>
    <t>10031</t>
  </si>
  <si>
    <t>GALVANISED ANGLE 50 X 50 X 5MM</t>
  </si>
  <si>
    <t>FJS001</t>
  </si>
  <si>
    <t>10031A</t>
  </si>
  <si>
    <t>GALVANISED ANGLE 45 X 45 X 5MM X 6MTS</t>
  </si>
  <si>
    <t>10032</t>
  </si>
  <si>
    <t>FLAT BARS 60MM X 8MM X 6MTS</t>
  </si>
  <si>
    <t>10033</t>
  </si>
  <si>
    <t>FLAT BARS 15MM X 4MM</t>
  </si>
  <si>
    <t>10034</t>
  </si>
  <si>
    <t>FLAT BARS 25MM X 3MM</t>
  </si>
  <si>
    <t>10035</t>
  </si>
  <si>
    <t>FLAT BARS 50MM X 3MM X 6MTS</t>
  </si>
  <si>
    <t>10036</t>
  </si>
  <si>
    <t>FLAT BARS 80MM X 6MM X 6MTS</t>
  </si>
  <si>
    <t>10037</t>
  </si>
  <si>
    <t>FLAT BARS 40MM X 3MM</t>
  </si>
  <si>
    <t>10038</t>
  </si>
  <si>
    <t>FLAT BAR 30 X 3MM X 6MTS</t>
  </si>
  <si>
    <t>10040</t>
  </si>
  <si>
    <t>GALVANISED HOLLOW SECTION 60MM X 40MM</t>
  </si>
  <si>
    <t>10041</t>
  </si>
  <si>
    <t>RHS 150MM X 50MM X 2MM X 6MT</t>
  </si>
  <si>
    <t>10042</t>
  </si>
  <si>
    <t xml:space="preserve"> SOLID RODS 14MM</t>
  </si>
  <si>
    <t>10043</t>
  </si>
  <si>
    <t>RHS 90MM X 50MM</t>
  </si>
  <si>
    <t>10044</t>
  </si>
  <si>
    <t>PIN OF LOCK MOD.13/17 (1801)</t>
  </si>
  <si>
    <t>BIA001</t>
  </si>
  <si>
    <t>10045</t>
  </si>
  <si>
    <t>PIN OF LOCK MOD.17/22 (1804)</t>
  </si>
  <si>
    <t>10046</t>
  </si>
  <si>
    <t>PIN OF LOCK MOD.23/26 (1806)</t>
  </si>
  <si>
    <t>10047</t>
  </si>
  <si>
    <t>RHS 50MM X 50MM</t>
  </si>
  <si>
    <t>10048</t>
  </si>
  <si>
    <t>QUICK CLOSURE TO BLOCK EDGES (0838)</t>
  </si>
  <si>
    <t>10049</t>
  </si>
  <si>
    <t>RHS 25MM X 25MM</t>
  </si>
  <si>
    <t>1005</t>
  </si>
  <si>
    <t>WOVING ROVING 600GRS  SAUDI IND RESINS</t>
  </si>
  <si>
    <t>10050</t>
  </si>
  <si>
    <t>RHS 100MM X 60MM</t>
  </si>
  <si>
    <t>10051</t>
  </si>
  <si>
    <t>RHS 100MM X 40MM X 2MM X 6MTS</t>
  </si>
  <si>
    <t>11000</t>
  </si>
  <si>
    <t>DRILL 1.5MM</t>
  </si>
  <si>
    <t>CCT001</t>
  </si>
  <si>
    <t>11001</t>
  </si>
  <si>
    <t>11002</t>
  </si>
  <si>
    <t>DRILL 3MM</t>
  </si>
  <si>
    <t>11002SS</t>
  </si>
  <si>
    <t>TWIST DRILLS GROUNDED 3.0MM</t>
  </si>
  <si>
    <t>WA0027X00300</t>
  </si>
  <si>
    <t>11003</t>
  </si>
  <si>
    <t>11004</t>
  </si>
  <si>
    <t>DRILL 5/32''  4MM</t>
  </si>
  <si>
    <t>11005</t>
  </si>
  <si>
    <t>11006</t>
  </si>
  <si>
    <t>11007</t>
  </si>
  <si>
    <t>DRILLS 1/16''</t>
  </si>
  <si>
    <t>11008</t>
  </si>
  <si>
    <t>11008SS</t>
  </si>
  <si>
    <t>WA0027X00600</t>
  </si>
  <si>
    <t>11009</t>
  </si>
  <si>
    <t>11009A</t>
  </si>
  <si>
    <t>DRILL DIAM 9MM HSS</t>
  </si>
  <si>
    <t>221121.0900</t>
  </si>
  <si>
    <t>11010</t>
  </si>
  <si>
    <t>DRILL 5MM</t>
  </si>
  <si>
    <t>11010A</t>
  </si>
  <si>
    <t>DRILL 5.5MM</t>
  </si>
  <si>
    <t>11011</t>
  </si>
  <si>
    <t>DRILL 2MM</t>
  </si>
  <si>
    <t>11012</t>
  </si>
  <si>
    <t>DRILL 10MM</t>
  </si>
  <si>
    <t>11012A</t>
  </si>
  <si>
    <t>DRILL DIAM. 10.5MM HSS</t>
  </si>
  <si>
    <t>221121.1050</t>
  </si>
  <si>
    <t>11012B</t>
  </si>
  <si>
    <t>DRILL DIAM 11.00MM HSS</t>
  </si>
  <si>
    <t>221121.1100</t>
  </si>
  <si>
    <t>11012C</t>
  </si>
  <si>
    <t>DRILL DIAM 11.5MM HSS</t>
  </si>
  <si>
    <t>221121.1150</t>
  </si>
  <si>
    <t>11012D</t>
  </si>
  <si>
    <t>DRILL DIAM 12.00MM HSS</t>
  </si>
  <si>
    <t>221121.1200</t>
  </si>
  <si>
    <t>11012E</t>
  </si>
  <si>
    <t>DRILL 14MM</t>
  </si>
  <si>
    <t>11012SS</t>
  </si>
  <si>
    <t>TWIST DRILLS GROUNDED 10.MM</t>
  </si>
  <si>
    <t>WA0027X01000</t>
  </si>
  <si>
    <t>11013</t>
  </si>
  <si>
    <t>TWIST DRILL DIAM:20MM, 34MM, 35MM</t>
  </si>
  <si>
    <t>11014</t>
  </si>
  <si>
    <t>NAILS T40 GALVINISED</t>
  </si>
  <si>
    <t>PRO001</t>
  </si>
  <si>
    <t>2500</t>
  </si>
  <si>
    <t>11014A</t>
  </si>
  <si>
    <t>PLASTIC NAILS</t>
  </si>
  <si>
    <t>11014B</t>
  </si>
  <si>
    <t>NYLON NAILS</t>
  </si>
  <si>
    <t>SN-BR-NNLS</t>
  </si>
  <si>
    <t>MCS001</t>
  </si>
  <si>
    <t>11015</t>
  </si>
  <si>
    <t>NAIL 3/4''</t>
  </si>
  <si>
    <t>11016</t>
  </si>
  <si>
    <t>NAIL 1''</t>
  </si>
  <si>
    <t>11017</t>
  </si>
  <si>
    <t>NAIL 1/2''</t>
  </si>
  <si>
    <t>11018</t>
  </si>
  <si>
    <t>NAILS 1 1/4''</t>
  </si>
  <si>
    <t>11019</t>
  </si>
  <si>
    <t>NAILS 1 1/2''</t>
  </si>
  <si>
    <t>11020</t>
  </si>
  <si>
    <t>NAILS 2''</t>
  </si>
  <si>
    <t>11021</t>
  </si>
  <si>
    <t>NAILS 2 1/2''</t>
  </si>
  <si>
    <t>11022</t>
  </si>
  <si>
    <t>NAILS</t>
  </si>
  <si>
    <t>11023</t>
  </si>
  <si>
    <t>WIRE CO2</t>
  </si>
  <si>
    <t>11023ROD</t>
  </si>
  <si>
    <t>WELDING RODS 22G.</t>
  </si>
  <si>
    <t>11024</t>
  </si>
  <si>
    <t>NAILS 40MM  GALVANISED</t>
  </si>
  <si>
    <t>11024A</t>
  </si>
  <si>
    <t>NAILS 45MM GALVANISED</t>
  </si>
  <si>
    <t>11024B</t>
  </si>
  <si>
    <t>NAILS 50MM  GALVANISED</t>
  </si>
  <si>
    <t>11024C</t>
  </si>
  <si>
    <t>NAILS 25MM  GALVANISED</t>
  </si>
  <si>
    <t>11024D</t>
  </si>
  <si>
    <t>NAILS 20MM  GALVANISED</t>
  </si>
  <si>
    <t>11024E</t>
  </si>
  <si>
    <t>NAILS 30MM GALVANISED</t>
  </si>
  <si>
    <t>11025</t>
  </si>
  <si>
    <t>S/STEEL WELDING ROD 316 G.12</t>
  </si>
  <si>
    <t>MUL001</t>
  </si>
  <si>
    <t>11026S</t>
  </si>
  <si>
    <t>BUFFER PADS 4''ORANGE SMALL</t>
  </si>
  <si>
    <t>11027</t>
  </si>
  <si>
    <t>G-MOP</t>
  </si>
  <si>
    <t>11029</t>
  </si>
  <si>
    <t>PAINT BRUSHES 2''</t>
  </si>
  <si>
    <t>ESM001</t>
  </si>
  <si>
    <t>11033</t>
  </si>
  <si>
    <t>SYRINGES 10ML</t>
  </si>
  <si>
    <t>11035</t>
  </si>
  <si>
    <t>MIRROR GLAZE MOULD RELEASE WAX MGM 8</t>
  </si>
  <si>
    <t>11037</t>
  </si>
  <si>
    <t>MIRROR GLAZE (MACHINE GLASE) MGM 3</t>
  </si>
  <si>
    <t>11038</t>
  </si>
  <si>
    <t>SEALER GLAZE</t>
  </si>
  <si>
    <t>JCR001</t>
  </si>
  <si>
    <t>11045-1KG</t>
  </si>
  <si>
    <t>HARD METAL BY 1KG</t>
  </si>
  <si>
    <t>AAB001</t>
  </si>
  <si>
    <t>11045-2KG</t>
  </si>
  <si>
    <t>HARD METAL BY 2KG</t>
  </si>
  <si>
    <t>11045-3KG</t>
  </si>
  <si>
    <t>HARD METAL BY 3KG</t>
  </si>
  <si>
    <t>11045-4KG</t>
  </si>
  <si>
    <t>HARD METAL BY 4KG</t>
  </si>
  <si>
    <t>11045H</t>
  </si>
  <si>
    <t>HARDMETAL HARDNERS</t>
  </si>
  <si>
    <t>11046</t>
  </si>
  <si>
    <t>WHITE GLUE BONDIT</t>
  </si>
  <si>
    <t>11047</t>
  </si>
  <si>
    <t>FORMICA GLUE</t>
  </si>
  <si>
    <t>11056</t>
  </si>
  <si>
    <t>AIR STAPLES 200/6MM S/STEEL (STRIP 140)</t>
  </si>
  <si>
    <t>FOR001</t>
  </si>
  <si>
    <t>11074</t>
  </si>
  <si>
    <t>DISPOSABLE GLOVES</t>
  </si>
  <si>
    <t>ALL002</t>
  </si>
  <si>
    <t>11075BLACK</t>
  </si>
  <si>
    <t>RUBBER GLOVES BLACK</t>
  </si>
  <si>
    <t>TAL002</t>
  </si>
  <si>
    <t>PAIR</t>
  </si>
  <si>
    <t>11075BLUE</t>
  </si>
  <si>
    <t>BLUE NITRON GLOVES</t>
  </si>
  <si>
    <t>11075LEATHER</t>
  </si>
  <si>
    <t>GREY/GREEN RIGGER GLOVES  LEATHER</t>
  </si>
  <si>
    <t>11075RED</t>
  </si>
  <si>
    <t>WORKING GLOVES</t>
  </si>
  <si>
    <t>11075VILEDA</t>
  </si>
  <si>
    <t>PROTECTOR GLOVES VILEDA (YELLOW &amp; RED).</t>
  </si>
  <si>
    <t>GBB001</t>
  </si>
  <si>
    <t>11077</t>
  </si>
  <si>
    <t>MASK VISOR PACK OF 25 FOILS</t>
  </si>
  <si>
    <t>11078</t>
  </si>
  <si>
    <t>PARTICLE MASKS</t>
  </si>
  <si>
    <t>11079</t>
  </si>
  <si>
    <t>RESPIRATOR FILTER</t>
  </si>
  <si>
    <t>11080</t>
  </si>
  <si>
    <t>JIGSAW BLADE 2608630879 T244D</t>
  </si>
  <si>
    <t>RIS001</t>
  </si>
  <si>
    <t>11081</t>
  </si>
  <si>
    <t>JIGSAW BLADE T144D 2608360 560 (WOOD)</t>
  </si>
  <si>
    <t>11082</t>
  </si>
  <si>
    <t>JIGSAW BLADE CARBIDE REF:2608633104 T130</t>
  </si>
  <si>
    <t>IES002</t>
  </si>
  <si>
    <t>11083</t>
  </si>
  <si>
    <t>JIGSAW BLADES T111C  2608630808</t>
  </si>
  <si>
    <t>11085</t>
  </si>
  <si>
    <t>BLADES FOR TRUNGET</t>
  </si>
  <si>
    <t>FLM001</t>
  </si>
  <si>
    <t>11086</t>
  </si>
  <si>
    <t>TRUNGET KNIVES</t>
  </si>
  <si>
    <t>KMA-004</t>
  </si>
  <si>
    <t>11087</t>
  </si>
  <si>
    <t>HACK SAW BLADES</t>
  </si>
  <si>
    <t>11088</t>
  </si>
  <si>
    <t>SURFON BLADES</t>
  </si>
  <si>
    <t>11089</t>
  </si>
  <si>
    <t>LONG KAVILJI</t>
  </si>
  <si>
    <t>11090</t>
  </si>
  <si>
    <t>HAMMER NAIL 6X45  (SCREWS WITH CAVILIA)</t>
  </si>
  <si>
    <t>11106</t>
  </si>
  <si>
    <t>JERRICANS YELLOW 20KG</t>
  </si>
  <si>
    <t xml:space="preserve">        RESIN 20KG</t>
  </si>
  <si>
    <t>ALL001</t>
  </si>
  <si>
    <t>11107</t>
  </si>
  <si>
    <t>JERRYCAN TRANS WITH CAP 2LTS</t>
  </si>
  <si>
    <t xml:space="preserve">         RESIN 2KG</t>
  </si>
  <si>
    <t>11108</t>
  </si>
  <si>
    <t>JERRYCAN TRANSP. 5LT WITH CAP</t>
  </si>
  <si>
    <t xml:space="preserve">         RESIN 5KG</t>
  </si>
  <si>
    <t>11109</t>
  </si>
  <si>
    <t>CONTAINER 500ML + LID MCL</t>
  </si>
  <si>
    <t xml:space="preserve">     GELCOATS 500G</t>
  </si>
  <si>
    <t>MCL002</t>
  </si>
  <si>
    <t>11110</t>
  </si>
  <si>
    <t>BOTTLE 50ML   FOR HRDNR 30ML</t>
  </si>
  <si>
    <t>11111</t>
  </si>
  <si>
    <t>BOTTLE PET 100MM FPR HRDNR 60ML</t>
  </si>
  <si>
    <t>11112</t>
  </si>
  <si>
    <t>BOTTLE 100MT TUB 100SR FOR MW SOLUTION</t>
  </si>
  <si>
    <t>11113</t>
  </si>
  <si>
    <t>BUCKET 20LTS + LID MCL</t>
  </si>
  <si>
    <t>11114</t>
  </si>
  <si>
    <t>BUCKET 2.5LTS  + LID MCL</t>
  </si>
  <si>
    <t>11115</t>
  </si>
  <si>
    <t>BUCKET 10 LTS + LID MCL</t>
  </si>
  <si>
    <t>11116</t>
  </si>
  <si>
    <t>BUCKET 5 LTS + LID MCL</t>
  </si>
  <si>
    <t>11117</t>
  </si>
  <si>
    <t>RESIN TAPS 3/4''</t>
  </si>
  <si>
    <t>11118</t>
  </si>
  <si>
    <t>BOTTLE PET  500ML    FOR HRDNR</t>
  </si>
  <si>
    <t>11119B</t>
  </si>
  <si>
    <t>CONTAINER 1LT + LID MCL</t>
  </si>
  <si>
    <t xml:space="preserve">     GELCOATS 1KG</t>
  </si>
  <si>
    <t>11119C</t>
  </si>
  <si>
    <t>CONTAINER 275ML</t>
  </si>
  <si>
    <t>11120</t>
  </si>
  <si>
    <t>POLISHING CLOTH</t>
  </si>
  <si>
    <t>11121</t>
  </si>
  <si>
    <t>TRANSPERANT TAPE 25MM</t>
  </si>
  <si>
    <t>PSS001</t>
  </si>
  <si>
    <t>11122</t>
  </si>
  <si>
    <t>MASKING TAPE 1''</t>
  </si>
  <si>
    <t>11123</t>
  </si>
  <si>
    <t>TRANSPERANT TAPE 75mm</t>
  </si>
  <si>
    <t>11124</t>
  </si>
  <si>
    <t>MASKING TAPE 2''</t>
  </si>
  <si>
    <t>11125</t>
  </si>
  <si>
    <t>INSULATION TAPE P.V.C.</t>
  </si>
  <si>
    <t>11126</t>
  </si>
  <si>
    <t>TRANSPERANT TAPE 50mm</t>
  </si>
  <si>
    <t>11127</t>
  </si>
  <si>
    <t>MASKING TAPE 1 1/2'' PAPER</t>
  </si>
  <si>
    <t>11128</t>
  </si>
  <si>
    <t>THREAD TAPE</t>
  </si>
  <si>
    <t>SML001</t>
  </si>
  <si>
    <t>11129</t>
  </si>
  <si>
    <t>BROWN CARTON TAPE</t>
  </si>
  <si>
    <t>1113</t>
  </si>
  <si>
    <t>PLASTIC AUTO DISPENSERS 60CC</t>
  </si>
  <si>
    <t>11130</t>
  </si>
  <si>
    <t>PLASTIC PALLET WRAP</t>
  </si>
  <si>
    <t>11130T</t>
  </si>
  <si>
    <t>CONTAINER 500ML</t>
  </si>
  <si>
    <t>TPL001</t>
  </si>
  <si>
    <t>11131T</t>
  </si>
  <si>
    <t xml:space="preserve">         PIGMENTS</t>
  </si>
  <si>
    <t>11132T</t>
  </si>
  <si>
    <t>BOTTLE WIDE NECK 500ML RESIN 1/2KG</t>
  </si>
  <si>
    <t>11133T</t>
  </si>
  <si>
    <t>BOTTLE  WIDE NECK 250ML      HRDNR 200ML</t>
  </si>
  <si>
    <t>11134T</t>
  </si>
  <si>
    <t>BOTTLE ROUND 50ML WITH CAP TECHNIPLAST</t>
  </si>
  <si>
    <t xml:space="preserve">    HARDENER 30G - 60G</t>
  </si>
  <si>
    <t>11135T</t>
  </si>
  <si>
    <t>BOTTLE CHUBBY 1 KG WITH CAP HARDENER 1KG</t>
  </si>
  <si>
    <t xml:space="preserve">         RESIN 1KG</t>
  </si>
  <si>
    <t>11136T</t>
  </si>
  <si>
    <t>BOTTLE WIDE NECK 1KG FOR RESIN</t>
  </si>
  <si>
    <t>11137T</t>
  </si>
  <si>
    <t>BOTTLE ROUND 500ML WITH CAP TECHNIPLAST</t>
  </si>
  <si>
    <t xml:space="preserve">         RESIN 500G</t>
  </si>
  <si>
    <t>11138T</t>
  </si>
  <si>
    <t>BOTTLE &amp; CAP 250ML</t>
  </si>
  <si>
    <t xml:space="preserve">      HARDENER 250G</t>
  </si>
  <si>
    <t>11139</t>
  </si>
  <si>
    <t>BOTTLE ROUND 100G</t>
  </si>
  <si>
    <t xml:space="preserve">      HARDENER 100G</t>
  </si>
  <si>
    <t>12320</t>
  </si>
  <si>
    <t>NYLON TIES B5290 180MM &amp; 300MM</t>
  </si>
  <si>
    <t>MCE001</t>
  </si>
  <si>
    <t>12351</t>
  </si>
  <si>
    <t>WRT001</t>
  </si>
  <si>
    <t>12351ARLC</t>
  </si>
  <si>
    <t>12351BLK</t>
  </si>
  <si>
    <t>12351MTM</t>
  </si>
  <si>
    <t>12351SLR</t>
  </si>
  <si>
    <t>12351WHT</t>
  </si>
  <si>
    <t>1238</t>
  </si>
  <si>
    <t>KIT ACCESSORIES MVP MACHINE FOR 02038</t>
  </si>
  <si>
    <t>DIEPASTA2</t>
  </si>
  <si>
    <t>1239</t>
  </si>
  <si>
    <t>EXTRUSION PASTE KIT FOR 02038</t>
  </si>
  <si>
    <t>DIEPASTA</t>
  </si>
  <si>
    <t>1296</t>
  </si>
  <si>
    <t>SCREWDRIVER PHILIPS PH 2 X 100MM</t>
  </si>
  <si>
    <t>1297</t>
  </si>
  <si>
    <t>SCREWDRIVER PHILIPS PH 3 X 150MM</t>
  </si>
  <si>
    <t>1298</t>
  </si>
  <si>
    <t>CSM WHEEL CUTTER  A0016434</t>
  </si>
  <si>
    <t>PDL001</t>
  </si>
  <si>
    <t>1299</t>
  </si>
  <si>
    <t>SPOKED D. WHEEL 4''X22MM X.060 SPECIAL</t>
  </si>
  <si>
    <t>1300</t>
  </si>
  <si>
    <t>STAYER DRILLER 366 W/ELECTRONIC SWITCH</t>
  </si>
  <si>
    <t>13000</t>
  </si>
  <si>
    <t>STEEL TOOL TROLLY (RED)</t>
  </si>
  <si>
    <t>NA</t>
  </si>
  <si>
    <t>13001</t>
  </si>
  <si>
    <t>ATLAS 5:1 RESIN PUMP AUTOMATIC HEAD</t>
  </si>
  <si>
    <t>360COM</t>
  </si>
  <si>
    <t>13002</t>
  </si>
  <si>
    <t>PA-1500 PNEUMATIC LEVEL SENSORS</t>
  </si>
  <si>
    <t>13003</t>
  </si>
  <si>
    <t>GULLETED BLADE 250 DIAM X 2.4 X 30 DIAM</t>
  </si>
  <si>
    <t>PED001</t>
  </si>
  <si>
    <t>1300A</t>
  </si>
  <si>
    <t>DRILL TM650   NORMAL DUTY</t>
  </si>
  <si>
    <t>1300BOOTS</t>
  </si>
  <si>
    <t>GREEN  BOOTS</t>
  </si>
  <si>
    <t>1300SHOES</t>
  </si>
  <si>
    <t>SAFETY SHOES</t>
  </si>
  <si>
    <t>1301</t>
  </si>
  <si>
    <t>STAYER GRINDER SA/7</t>
  </si>
  <si>
    <t>1302</t>
  </si>
  <si>
    <t>STAYER DRILL TM/369 (BRAIS)</t>
  </si>
  <si>
    <t>1303</t>
  </si>
  <si>
    <t>PIPE WRENCH 12''</t>
  </si>
  <si>
    <t>1304</t>
  </si>
  <si>
    <t>HAND RIVETER WITH 50PCS</t>
  </si>
  <si>
    <t>1305</t>
  </si>
  <si>
    <t>RUBBER MALLET 55MM/65MM/75MM</t>
  </si>
  <si>
    <t>13051</t>
  </si>
  <si>
    <t>SINGLE HAND SAW FOR RESTRICTED POSITIONS</t>
  </si>
  <si>
    <t>B.16003/11/EN</t>
  </si>
  <si>
    <t>13052</t>
  </si>
  <si>
    <t>FLAT SCREWDRIVER 14MM X 250MM</t>
  </si>
  <si>
    <t>W.302.00713</t>
  </si>
  <si>
    <t>13053</t>
  </si>
  <si>
    <t>WRECKING BAR 450MM</t>
  </si>
  <si>
    <t>ABR.26682</t>
  </si>
  <si>
    <t>13054</t>
  </si>
  <si>
    <t>IMPD SOFT FACED HAMMERS 40MM</t>
  </si>
  <si>
    <t>E.1660-40</t>
  </si>
  <si>
    <t>13056</t>
  </si>
  <si>
    <t>PALLETT STOCK</t>
  </si>
  <si>
    <t>1305A</t>
  </si>
  <si>
    <t>SKWERRA</t>
  </si>
  <si>
    <t>1305B</t>
  </si>
  <si>
    <t>RUBBER MALLET WHITE HEAD</t>
  </si>
  <si>
    <t>UF.93.0352400</t>
  </si>
  <si>
    <t>1306</t>
  </si>
  <si>
    <t>CLAW HAMMER AMERICAN TYPE 25MM/27MM</t>
  </si>
  <si>
    <t>1307</t>
  </si>
  <si>
    <t>PROF COMBINATION SPANNER 13MM</t>
  </si>
  <si>
    <t>1308</t>
  </si>
  <si>
    <t>PROF COMBINATION SPANNER 10MM</t>
  </si>
  <si>
    <t>1309</t>
  </si>
  <si>
    <t>PINCER 250MM</t>
  </si>
  <si>
    <t>1310</t>
  </si>
  <si>
    <t>GRIPPER 250MM</t>
  </si>
  <si>
    <t>1311</t>
  </si>
  <si>
    <t>FRONT CUTTING NIPPER 160MM</t>
  </si>
  <si>
    <t>1312</t>
  </si>
  <si>
    <t>PZD SCREW DRIVER GR 2 X 100MM</t>
  </si>
  <si>
    <t>1313</t>
  </si>
  <si>
    <t>RUBBER NYLON PADS FOR SMALL SANDER</t>
  </si>
  <si>
    <t>1314</t>
  </si>
  <si>
    <t>MEASURING TAPE (RUTELLA) AUTOMATIC</t>
  </si>
  <si>
    <t>HOME01</t>
  </si>
  <si>
    <t>1315</t>
  </si>
  <si>
    <t>HACKSAW FRAME(SEGA)</t>
  </si>
  <si>
    <t>1315A</t>
  </si>
  <si>
    <t>PLYER ( TNALJA TA L-IMSIEMER )</t>
  </si>
  <si>
    <t>BGH001</t>
  </si>
  <si>
    <t>1316</t>
  </si>
  <si>
    <t>GRINDER SA/25</t>
  </si>
  <si>
    <t>NMC001</t>
  </si>
  <si>
    <t>1317</t>
  </si>
  <si>
    <t>BENDSAW BLADE 4.43MT BY 1/2''</t>
  </si>
  <si>
    <t>1317R</t>
  </si>
  <si>
    <t>BENDSAW BLADES (REPAIRS)</t>
  </si>
  <si>
    <t>1317S</t>
  </si>
  <si>
    <t>BENDSAW BLADES SMALL</t>
  </si>
  <si>
    <t>1318</t>
  </si>
  <si>
    <t>AIR GRINDER 06889-000</t>
  </si>
  <si>
    <t>1319</t>
  </si>
  <si>
    <t>AIR DRILLER 06870-000</t>
  </si>
  <si>
    <t>1320</t>
  </si>
  <si>
    <t>STANLEE KNIFE (TRUNGET)</t>
  </si>
  <si>
    <t>1321</t>
  </si>
  <si>
    <t>HAND DRILL CHUCK 51010.0460</t>
  </si>
  <si>
    <t>1322</t>
  </si>
  <si>
    <t>ANGLE GRINDER 600  WS6320</t>
  </si>
  <si>
    <t>1323</t>
  </si>
  <si>
    <t>OILER  069900-000</t>
  </si>
  <si>
    <t>1324</t>
  </si>
  <si>
    <t>DRILLER 10MM TWO SPEED EV410</t>
  </si>
  <si>
    <t>1325</t>
  </si>
  <si>
    <t>DRILLER 13MM TWO SPEED EV513</t>
  </si>
  <si>
    <t>1326</t>
  </si>
  <si>
    <t>DEBURER 38377</t>
  </si>
  <si>
    <t>1327</t>
  </si>
  <si>
    <t>DEBURER 38467</t>
  </si>
  <si>
    <t>1328</t>
  </si>
  <si>
    <t>DEBURER 38352</t>
  </si>
  <si>
    <t>1329</t>
  </si>
  <si>
    <t>DEBURER 38437</t>
  </si>
  <si>
    <t>1330</t>
  </si>
  <si>
    <t>DEBURER 38372</t>
  </si>
  <si>
    <t>1331</t>
  </si>
  <si>
    <t>DEBURER 38347</t>
  </si>
  <si>
    <t>1332</t>
  </si>
  <si>
    <t>DEBURER 38472</t>
  </si>
  <si>
    <t>1333</t>
  </si>
  <si>
    <t>DEBURER 38397</t>
  </si>
  <si>
    <t>1334</t>
  </si>
  <si>
    <t>DEBURER 38392</t>
  </si>
  <si>
    <t>1335</t>
  </si>
  <si>
    <t>DEBURER 38457</t>
  </si>
  <si>
    <t>1336A</t>
  </si>
  <si>
    <t>TILE FILE DIAMOND</t>
  </si>
  <si>
    <t>MISC</t>
  </si>
  <si>
    <t>1336B</t>
  </si>
  <si>
    <t>MARBLE DISC 180</t>
  </si>
  <si>
    <t>1336C</t>
  </si>
  <si>
    <t>DIAMOND IDSC 180</t>
  </si>
  <si>
    <t>1336D</t>
  </si>
  <si>
    <t>SLITTING DISC FOR GRP 100x2x22MM DIAMOND</t>
  </si>
  <si>
    <t>1337</t>
  </si>
  <si>
    <t>DIAMOND WHEEL 7'' (190MM) 30MM BORE</t>
  </si>
  <si>
    <t>JPI001</t>
  </si>
  <si>
    <t>1337D</t>
  </si>
  <si>
    <t>DIAMOND GRP DISCS 125 X 2 X 22MM</t>
  </si>
  <si>
    <t>1338</t>
  </si>
  <si>
    <t>GLAND BOX 2605 FOR GELCOAT SPRAY GUN</t>
  </si>
  <si>
    <t>1338A</t>
  </si>
  <si>
    <t>SERVICE KITS CATALIST PUMP 100ML</t>
  </si>
  <si>
    <t>1339M</t>
  </si>
  <si>
    <t>CUTTING DISC (MARBLE)</t>
  </si>
  <si>
    <t>1340</t>
  </si>
  <si>
    <t>CARBON ROJOBI SG 1000</t>
  </si>
  <si>
    <t>1341</t>
  </si>
  <si>
    <t>CARBON KRESS TYPE 6320</t>
  </si>
  <si>
    <t>1342</t>
  </si>
  <si>
    <t>TESTER</t>
  </si>
  <si>
    <t>1343</t>
  </si>
  <si>
    <t>BLOW GUNS</t>
  </si>
  <si>
    <t>1344</t>
  </si>
  <si>
    <t>GELCOAT SPRAY GUN SER. NO. 2061</t>
  </si>
  <si>
    <t>1345</t>
  </si>
  <si>
    <t>NYLON PADS 7''</t>
  </si>
  <si>
    <t>1345B</t>
  </si>
  <si>
    <t>NYLON PADS 4''</t>
  </si>
  <si>
    <t>1345C</t>
  </si>
  <si>
    <t>NYLON PADS 5''</t>
  </si>
  <si>
    <t>1346</t>
  </si>
  <si>
    <t>HACKSAW</t>
  </si>
  <si>
    <t>1347BLUE</t>
  </si>
  <si>
    <t>16A 2P+E PLUG IP44 230V</t>
  </si>
  <si>
    <t>GW-60004</t>
  </si>
  <si>
    <t>1347RED</t>
  </si>
  <si>
    <t>16A 3P+N+E PLUG IP44 400V</t>
  </si>
  <si>
    <t>1348M</t>
  </si>
  <si>
    <t>CIRCULAR SAW METAL</t>
  </si>
  <si>
    <t>1349</t>
  </si>
  <si>
    <t>HOLDER FOR CIRCULAR SAW</t>
  </si>
  <si>
    <t>1350</t>
  </si>
  <si>
    <t>SHARP SPRAY GUN REF D555</t>
  </si>
  <si>
    <t>1351</t>
  </si>
  <si>
    <t>C02 CYLINDER M/GAS 20KG.</t>
  </si>
  <si>
    <t>1352</t>
  </si>
  <si>
    <t>SCREWDRIVER 10MM X 200MM</t>
  </si>
  <si>
    <t>1353</t>
  </si>
  <si>
    <t>SCREWDRIVER FLAT 8MM</t>
  </si>
  <si>
    <t>1354</t>
  </si>
  <si>
    <t>SCREWDRIVER FLAT SMALL 6MM</t>
  </si>
  <si>
    <t>1355</t>
  </si>
  <si>
    <t>CHIESEL  40MM</t>
  </si>
  <si>
    <t>1356</t>
  </si>
  <si>
    <t>WEIGHING MACHINE M.129/8'' TENSION TEST</t>
  </si>
  <si>
    <t>TUA002</t>
  </si>
  <si>
    <t>1357</t>
  </si>
  <si>
    <t>WEIGHING MACHINE M.129-9'' CRANEWEIGHER</t>
  </si>
  <si>
    <t>1358</t>
  </si>
  <si>
    <t>WEIGHING MACHINE M.199-18'' CRANEWEIGHER</t>
  </si>
  <si>
    <t>1358A</t>
  </si>
  <si>
    <t>G CLAMPS 4''</t>
  </si>
  <si>
    <t>1358B</t>
  </si>
  <si>
    <t>G CLAMP 6''</t>
  </si>
  <si>
    <t>1358C</t>
  </si>
  <si>
    <t>G CLAMP 8''</t>
  </si>
  <si>
    <t>1359</t>
  </si>
  <si>
    <t>G CLAMPS 3''</t>
  </si>
  <si>
    <t>1359A</t>
  </si>
  <si>
    <t>STEEL CLIP (JBSTORE)</t>
  </si>
  <si>
    <t>1360</t>
  </si>
  <si>
    <t>SURFON (HAND TOOL)</t>
  </si>
  <si>
    <t>1361</t>
  </si>
  <si>
    <t>EXTRACTOR FAN</t>
  </si>
  <si>
    <t>1361-P</t>
  </si>
  <si>
    <t>THREE PIN PLUG</t>
  </si>
  <si>
    <t>1362</t>
  </si>
  <si>
    <t>CHIESEL 22MM &amp; 32MM</t>
  </si>
  <si>
    <t>22MM IN STOCK</t>
  </si>
  <si>
    <t>1363</t>
  </si>
  <si>
    <t>CHIESEL 12MM &amp; 19MM</t>
  </si>
  <si>
    <t>1363-25</t>
  </si>
  <si>
    <t>WOOD CHISEL 25MM</t>
  </si>
  <si>
    <t>RG.09A425</t>
  </si>
  <si>
    <t>1364</t>
  </si>
  <si>
    <t>BOSCH ELECTRIC DRILLER</t>
  </si>
  <si>
    <t>1365</t>
  </si>
  <si>
    <t>BOSCH GRINDERS</t>
  </si>
  <si>
    <t>1366</t>
  </si>
  <si>
    <t>MAZZA CLAW HAMMER 1.5KG</t>
  </si>
  <si>
    <t>1367</t>
  </si>
  <si>
    <t>TOOL BELT</t>
  </si>
  <si>
    <t>1368</t>
  </si>
  <si>
    <t>ROUTER BIT 31121(CORINTIA PROJECT)</t>
  </si>
  <si>
    <t>1369</t>
  </si>
  <si>
    <t>RUBBER ROLLER FOR CHOPPER GUN</t>
  </si>
  <si>
    <t>1370</t>
  </si>
  <si>
    <t>TEMPERATURE GAUGE 150X150MM 200DEG</t>
  </si>
  <si>
    <t>1370L</t>
  </si>
  <si>
    <t>MEASURING TAPE LONG</t>
  </si>
  <si>
    <t>1371</t>
  </si>
  <si>
    <t>DISK NUTS</t>
  </si>
  <si>
    <t>1372</t>
  </si>
  <si>
    <t>BRUSHES FOR SANDERS</t>
  </si>
  <si>
    <t>1373</t>
  </si>
  <si>
    <t>TRIPLE FILTER UNIT</t>
  </si>
  <si>
    <t>1374</t>
  </si>
  <si>
    <t>AIRSHIELD VIZOR WITH REGULATOR &amp; SPARES</t>
  </si>
  <si>
    <t>1375</t>
  </si>
  <si>
    <t>DISPOSABLE PROTECTIVE OVERALLS</t>
  </si>
  <si>
    <t>1376</t>
  </si>
  <si>
    <t>SURFASOLVE WORK STATION</t>
  </si>
  <si>
    <t>1376AP</t>
  </si>
  <si>
    <t>AIRLESS SPRAY GUN</t>
  </si>
  <si>
    <t>1377APS</t>
  </si>
  <si>
    <t>SPARES FOR AIRLESS GUN REF:10 PIN</t>
  </si>
  <si>
    <t>APS001</t>
  </si>
  <si>
    <t>1378APS</t>
  </si>
  <si>
    <t>SPARES FOR AIRLESS REF:3 40958 GASKET</t>
  </si>
  <si>
    <t>1379APS</t>
  </si>
  <si>
    <t>SPARES AIRLESS REF:14 60926 SEAL</t>
  </si>
  <si>
    <t>1380APS</t>
  </si>
  <si>
    <t>SPARE AIRLESS REF:25 60829 GASKET</t>
  </si>
  <si>
    <t>1381APS</t>
  </si>
  <si>
    <t>SPARE AIRLESS REF:29 60833 GASKET</t>
  </si>
  <si>
    <t>1382APS</t>
  </si>
  <si>
    <t>SPARE AIRLESS REF:26 60830 STRAINER</t>
  </si>
  <si>
    <t>1383APS</t>
  </si>
  <si>
    <t>SPARE AIRLESS 61297 NOZZLE 19/40</t>
  </si>
  <si>
    <t>1384APS</t>
  </si>
  <si>
    <t>SPARE AIRLESS 61299 NOZZLE 21/40</t>
  </si>
  <si>
    <t>1385APS</t>
  </si>
  <si>
    <t>SPARE AIRLESS 61301 NOZZLE 26/40</t>
  </si>
  <si>
    <t>1386EM</t>
  </si>
  <si>
    <t>PIST 100 SPRAYGUN</t>
  </si>
  <si>
    <t>1387EM</t>
  </si>
  <si>
    <t>PLASTIC POT FOR PIST 100 SPRAY GUN</t>
  </si>
  <si>
    <t>1388EM</t>
  </si>
  <si>
    <t>CARTON POT FOR PIST100 SPRAYGUN</t>
  </si>
  <si>
    <t>1389EM</t>
  </si>
  <si>
    <t>NOZZLE NO.6 SPRAY GUN</t>
  </si>
  <si>
    <t>1390B</t>
  </si>
  <si>
    <t>CONE CUT BIT 4.5</t>
  </si>
  <si>
    <t>1391</t>
  </si>
  <si>
    <t>HOLESAW</t>
  </si>
  <si>
    <t>1391B</t>
  </si>
  <si>
    <t>CONNECTION FOR HOLE SAW 67MM</t>
  </si>
  <si>
    <t>1392</t>
  </si>
  <si>
    <t>SPRAY GUN MODEL 100</t>
  </si>
  <si>
    <t>1393</t>
  </si>
  <si>
    <t>NOZZLE FOR GUN MODEL 100</t>
  </si>
  <si>
    <t>1394</t>
  </si>
  <si>
    <t>SEC. KNIFES 09227.005</t>
  </si>
  <si>
    <t>1395</t>
  </si>
  <si>
    <t>WIRE BRUSHES</t>
  </si>
  <si>
    <t>1396</t>
  </si>
  <si>
    <t>ROUTER CUTTER DRUM (DIAMOND) 8'' DIA</t>
  </si>
  <si>
    <t>1397</t>
  </si>
  <si>
    <t>FILE SECOND CUT SMOOTH 8''</t>
  </si>
  <si>
    <t>1398</t>
  </si>
  <si>
    <t>HANDLE FILE 120MM X200MM</t>
  </si>
  <si>
    <t>1399</t>
  </si>
  <si>
    <t>RASPA WOOD 250MM</t>
  </si>
  <si>
    <t>1400</t>
  </si>
  <si>
    <t>DRIFT(TAPPER) SET</t>
  </si>
  <si>
    <t>14003</t>
  </si>
  <si>
    <t>F/GLASS MOULDS</t>
  </si>
  <si>
    <t>1401</t>
  </si>
  <si>
    <t>GOGGLES NON GLARE</t>
  </si>
  <si>
    <t>1401A</t>
  </si>
  <si>
    <t>HOLE SAW 21MM (DIAMOND) EDGE</t>
  </si>
  <si>
    <t>1401AA</t>
  </si>
  <si>
    <t>ARBOURS SMALL DRILL D.H. SAW</t>
  </si>
  <si>
    <t>1401B</t>
  </si>
  <si>
    <t>HOLE SAW 27MM (DIAMOND)EDGE</t>
  </si>
  <si>
    <t>1401C</t>
  </si>
  <si>
    <t>HOLE SAW 33MM (DIAMOND) EDGE</t>
  </si>
  <si>
    <t>1401D</t>
  </si>
  <si>
    <t>HOLE SAW 42MM (DIAMOND) EDGE</t>
  </si>
  <si>
    <t>1401E</t>
  </si>
  <si>
    <t>HOLE SAW 48MM (DIAMOND) EDGE</t>
  </si>
  <si>
    <t>1401F</t>
  </si>
  <si>
    <t>HOLE SAW 38MM (DIAMOND) EDGE</t>
  </si>
  <si>
    <t>1402</t>
  </si>
  <si>
    <t>HELMETS</t>
  </si>
  <si>
    <t>1402A</t>
  </si>
  <si>
    <t>ROUTER BIT DR1 (DIAMOND)EDGE</t>
  </si>
  <si>
    <t>1402B</t>
  </si>
  <si>
    <t>ROUTER BIT DR3 (DIAMOND) EDGE</t>
  </si>
  <si>
    <t>1402C</t>
  </si>
  <si>
    <t>ROUTER BIT DR4 (DIAMOND) EDGE</t>
  </si>
  <si>
    <t>1403</t>
  </si>
  <si>
    <t>MASKS</t>
  </si>
  <si>
    <t>1404</t>
  </si>
  <si>
    <t>EAR MUFFS</t>
  </si>
  <si>
    <t>1405</t>
  </si>
  <si>
    <t>O RING FOR CATALYST DISPENSER</t>
  </si>
  <si>
    <t>4984</t>
  </si>
  <si>
    <t>1406</t>
  </si>
  <si>
    <t>GRADUATED GLASS TUBE FOR CATALYST DISP</t>
  </si>
  <si>
    <t>4993</t>
  </si>
  <si>
    <t>1410A</t>
  </si>
  <si>
    <t>LONG ELECTRODE FOR WELDING</t>
  </si>
  <si>
    <t>1410B</t>
  </si>
  <si>
    <t>LONG NOZZLE FOR WELDING</t>
  </si>
  <si>
    <t>1500</t>
  </si>
  <si>
    <t>EFFICIENCY RIGID BAG FILTERS CLASS F7</t>
  </si>
  <si>
    <t>AFL001</t>
  </si>
  <si>
    <t>15000-125G</t>
  </si>
  <si>
    <t>TANGIT GLUE 125GRS</t>
  </si>
  <si>
    <t>IAL001</t>
  </si>
  <si>
    <t>15000-1KG</t>
  </si>
  <si>
    <t>TANGENT 1KG</t>
  </si>
  <si>
    <t>GPL001</t>
  </si>
  <si>
    <t>15000MIX</t>
  </si>
  <si>
    <t>CLAMP SADDLE FOR DIFFUSERS</t>
  </si>
  <si>
    <t>15001</t>
  </si>
  <si>
    <t xml:space="preserve"> ELBOW 1/2''        PVC</t>
  </si>
  <si>
    <t>GENERAL PLASTIC</t>
  </si>
  <si>
    <t>15002</t>
  </si>
  <si>
    <t xml:space="preserve"> ELBOW 3/4''       PVC</t>
  </si>
  <si>
    <t>15003</t>
  </si>
  <si>
    <t xml:space="preserve"> ELBOWS 1'' THREADED INSIDE  PVC</t>
  </si>
  <si>
    <t>15004</t>
  </si>
  <si>
    <t xml:space="preserve"> ELBOW 1 1/4''     PVC</t>
  </si>
  <si>
    <t>15005</t>
  </si>
  <si>
    <t xml:space="preserve"> ELBOW 1 1/2''    PVC</t>
  </si>
  <si>
    <t>15008CMN</t>
  </si>
  <si>
    <t>SOCKET 30MM COMMON (LIGHT GREY)</t>
  </si>
  <si>
    <t>15009CMN</t>
  </si>
  <si>
    <t>SOCKET 40MM COMMON (LIGHT GREY)</t>
  </si>
  <si>
    <t>15021</t>
  </si>
  <si>
    <t xml:space="preserve"> ELBOW 2''         PVC</t>
  </si>
  <si>
    <t>15023SKT</t>
  </si>
  <si>
    <t xml:space="preserve"> SOCKET 3/4''       PVC</t>
  </si>
  <si>
    <t>15028</t>
  </si>
  <si>
    <t xml:space="preserve"> NIPPLE 2INCH     PVC</t>
  </si>
  <si>
    <t>15028SKT</t>
  </si>
  <si>
    <t xml:space="preserve"> SOCKET DOUBLE  125MM        PVC</t>
  </si>
  <si>
    <t>15028TEE</t>
  </si>
  <si>
    <t xml:space="preserve"> TEE FITTING 2 1/2''  PVC</t>
  </si>
  <si>
    <t>15029RDC</t>
  </si>
  <si>
    <t>REDUCE 110X50  3''X2'' PVC</t>
  </si>
  <si>
    <t>15030</t>
  </si>
  <si>
    <t>ELBOW 110MM          PVC</t>
  </si>
  <si>
    <t>15031</t>
  </si>
  <si>
    <t xml:space="preserve"> TEE 1/2''  PVC</t>
  </si>
  <si>
    <t>15032</t>
  </si>
  <si>
    <t>TEE 1 1/4 IN THREAD INSIDE    PVC</t>
  </si>
  <si>
    <t>15033</t>
  </si>
  <si>
    <t>TEE 25MM         PVC</t>
  </si>
  <si>
    <t>15034CMN</t>
  </si>
  <si>
    <t>TEE 1 1/2''         PVC</t>
  </si>
  <si>
    <t>15035</t>
  </si>
  <si>
    <t>TEE 50MM PRESSURE     PVC</t>
  </si>
  <si>
    <t>15038P</t>
  </si>
  <si>
    <t>SOCKET 25MM HEAVY DUTY</t>
  </si>
  <si>
    <t>15039</t>
  </si>
  <si>
    <t>SOCKET 20MM</t>
  </si>
  <si>
    <t>15039P</t>
  </si>
  <si>
    <t>SOCKET 40MM HEAVY DUTY</t>
  </si>
  <si>
    <t>15040</t>
  </si>
  <si>
    <t>SOCKET 50MM</t>
  </si>
  <si>
    <t>15041</t>
  </si>
  <si>
    <t>SOCKET 1/2''</t>
  </si>
  <si>
    <t>15042P</t>
  </si>
  <si>
    <t xml:space="preserve"> SOCKET 1'' PLAIN ENDS      PVC</t>
  </si>
  <si>
    <t>15042T</t>
  </si>
  <si>
    <t>SOCKET 1'' THREADED ENDS  PVC</t>
  </si>
  <si>
    <t>15043</t>
  </si>
  <si>
    <t xml:space="preserve"> SOCKETS 1 1/4''  PVC</t>
  </si>
  <si>
    <t>15043SKT</t>
  </si>
  <si>
    <t xml:space="preserve"> SOCKET DOUBLE     1 1/4''    PVC</t>
  </si>
  <si>
    <t>15044</t>
  </si>
  <si>
    <t>SOCKET 1 1/2''(THREADED BOTH ENDS)MFVE</t>
  </si>
  <si>
    <t>15044HD</t>
  </si>
  <si>
    <t xml:space="preserve"> SOCKET 1 1/2'' X 50MM THRDED 1 END  PVC</t>
  </si>
  <si>
    <t>15044TRD</t>
  </si>
  <si>
    <t>THREADED ROD S/S M24</t>
  </si>
  <si>
    <t>15045TRD</t>
  </si>
  <si>
    <t xml:space="preserve"> SOCKET THREADED 2''  PVC</t>
  </si>
  <si>
    <t>15047</t>
  </si>
  <si>
    <t xml:space="preserve"> REDUCE NIPPLE 3/4'' TO 32MM  PVC</t>
  </si>
  <si>
    <t>15049</t>
  </si>
  <si>
    <t xml:space="preserve"> SOCKETS W/ THREAD 2.5'' PRESSURE   PVC</t>
  </si>
  <si>
    <t>15050</t>
  </si>
  <si>
    <t>SCREW CAP 250MM</t>
  </si>
  <si>
    <t>15053</t>
  </si>
  <si>
    <t xml:space="preserve"> ELBOW 50MM 87~ 30 (COMMON USE)</t>
  </si>
  <si>
    <t>15054</t>
  </si>
  <si>
    <t>ELBOW 63MM 87~ 30 (COMMOM USE)  PVC</t>
  </si>
  <si>
    <t>15055</t>
  </si>
  <si>
    <t>ELBOW BENDS 80MM (8730) 3''  PVC</t>
  </si>
  <si>
    <t>15056</t>
  </si>
  <si>
    <t xml:space="preserve"> PIPE 20MM (DRAIN 1.8MM)   PVC</t>
  </si>
  <si>
    <t>15057</t>
  </si>
  <si>
    <t>PVC CORRUGATED SHEETS 1800X930X1MM WHITE</t>
  </si>
  <si>
    <t>SUN001</t>
  </si>
  <si>
    <t>15058</t>
  </si>
  <si>
    <t>PIPE 250MM (DRAIN 3.5MM THICH)  PVC</t>
  </si>
  <si>
    <t>15059</t>
  </si>
  <si>
    <t xml:space="preserve"> PIPE 315MM   PVC</t>
  </si>
  <si>
    <t>15059FTG-160</t>
  </si>
  <si>
    <t>MANHOLE 160MM   PVC</t>
  </si>
  <si>
    <t>15059FTG-200</t>
  </si>
  <si>
    <t>MANHOLE 200MM  PVC</t>
  </si>
  <si>
    <t>15060</t>
  </si>
  <si>
    <t xml:space="preserve"> PIPE 80MM FOR DRAIN - 80A    PVC</t>
  </si>
  <si>
    <t>15060-75</t>
  </si>
  <si>
    <t xml:space="preserve"> PIPE 75MM DIA MEDIUM GAUGE 3.6MM    PVC</t>
  </si>
  <si>
    <t>15060SKT</t>
  </si>
  <si>
    <t>SOCKET 80MM   PVC</t>
  </si>
  <si>
    <t>15060TEE</t>
  </si>
  <si>
    <t>TEE 80MM   PVC</t>
  </si>
  <si>
    <t>15061</t>
  </si>
  <si>
    <t>PIPE 3/4'' HEAVY DUTY     PVC</t>
  </si>
  <si>
    <t>M006</t>
  </si>
  <si>
    <t>15062</t>
  </si>
  <si>
    <t xml:space="preserve"> PIPE 1'' HEAVY DUTY  PVC</t>
  </si>
  <si>
    <t>15063</t>
  </si>
  <si>
    <t>PIPE 1.5'' LIGHT  PVC</t>
  </si>
  <si>
    <t>15064</t>
  </si>
  <si>
    <t xml:space="preserve"> PIPE 1.25'' HEAVY DUTY          PVC</t>
  </si>
  <si>
    <t>15065HD</t>
  </si>
  <si>
    <t xml:space="preserve"> PIPE 2'' HEAVY DUTY       PVC</t>
  </si>
  <si>
    <t>15067</t>
  </si>
  <si>
    <t>PIPE 25MM COMMON PIPE  PVC</t>
  </si>
  <si>
    <t>15071</t>
  </si>
  <si>
    <t xml:space="preserve"> PIPE 50MM (2'') STANDARD     PVC</t>
  </si>
  <si>
    <t>15072</t>
  </si>
  <si>
    <t xml:space="preserve"> PIPE 40MM (1 1/2'')    PVC</t>
  </si>
  <si>
    <t>15073</t>
  </si>
  <si>
    <t xml:space="preserve"> CONDUIT FLEXIBLE   PVC</t>
  </si>
  <si>
    <t>15080</t>
  </si>
  <si>
    <t>GALV NIPPLE 4''</t>
  </si>
  <si>
    <t>15080FLG</t>
  </si>
  <si>
    <t>GALV FLANGE 4''</t>
  </si>
  <si>
    <t>15081</t>
  </si>
  <si>
    <t>GALV NIPPLE 3''</t>
  </si>
  <si>
    <t>15081FLG</t>
  </si>
  <si>
    <t>GALV FLANGE 3''</t>
  </si>
  <si>
    <t>15082</t>
  </si>
  <si>
    <t>GALV NIPPLE 2''</t>
  </si>
  <si>
    <t>15082FLG</t>
  </si>
  <si>
    <t>GALV FLANGE 2''</t>
  </si>
  <si>
    <t>15083</t>
  </si>
  <si>
    <t>GALV NIPPLE 1.5''</t>
  </si>
  <si>
    <t>15083FLG</t>
  </si>
  <si>
    <t>GALV FLANGE 1.5''</t>
  </si>
  <si>
    <t>16000</t>
  </si>
  <si>
    <t>LAMPS 120W SP 24V PAR38 FOR PART 16001</t>
  </si>
  <si>
    <t>16002</t>
  </si>
  <si>
    <t>OYSTER SINGLE LAMP</t>
  </si>
  <si>
    <t>16003</t>
  </si>
  <si>
    <t>COLOUR LANCES</t>
  </si>
  <si>
    <t>16004</t>
  </si>
  <si>
    <t>FALCON 1 1/2'' (0.8 H.P.)</t>
  </si>
  <si>
    <t>16006</t>
  </si>
  <si>
    <t>TRANSFORMER 630VA 24-48V</t>
  </si>
  <si>
    <t>16008</t>
  </si>
  <si>
    <t>POLYPIPE 63 P.N 6</t>
  </si>
  <si>
    <t>16009</t>
  </si>
  <si>
    <t>NOZZLES 3MM X 3/8''</t>
  </si>
  <si>
    <t>16012</t>
  </si>
  <si>
    <t>IRON NYPLES 1 1/4''</t>
  </si>
  <si>
    <t>16013</t>
  </si>
  <si>
    <t>UNION JOINT 1 1/2''</t>
  </si>
  <si>
    <t>17PUL001</t>
  </si>
  <si>
    <t>REBARS 10MM</t>
  </si>
  <si>
    <t>ZPC001</t>
  </si>
  <si>
    <t>17PUL010</t>
  </si>
  <si>
    <t>REBAR U SHAPE 10MM  120*680*120</t>
  </si>
  <si>
    <t>17PUL011</t>
  </si>
  <si>
    <t>REBAR U SHAPE 10MM  120*1380*120</t>
  </si>
  <si>
    <t>17PUL012</t>
  </si>
  <si>
    <t>REBAR U SHAPE 10MM  120*880*120</t>
  </si>
  <si>
    <t>2040</t>
  </si>
  <si>
    <t>RELEASE AGENT PVC CONCENTRATE CLEAR</t>
  </si>
  <si>
    <t>2066</t>
  </si>
  <si>
    <t>PIGMENT BRITISH RACING GREEN X 5 KG</t>
  </si>
  <si>
    <t>5097</t>
  </si>
  <si>
    <t>GRATING BISPHENOLIC RESIN 100X60X28MM</t>
  </si>
  <si>
    <t>5098</t>
  </si>
  <si>
    <t>GRATING 1.2X3MT MESH 40X40X28MM   RED</t>
  </si>
  <si>
    <t>600332</t>
  </si>
  <si>
    <t>PIGMENT PASTE CREAM 332</t>
  </si>
  <si>
    <t>600335</t>
  </si>
  <si>
    <t>PIGMENT PASTE GOLDEN YELLOW 335 BY 25KG</t>
  </si>
  <si>
    <t>600337</t>
  </si>
  <si>
    <t>PIGMENT PASTE WHITE 337</t>
  </si>
  <si>
    <t>600630</t>
  </si>
  <si>
    <t>PIGMENT PASTE BLACK 630 BY 25KGS.</t>
  </si>
  <si>
    <t>601151</t>
  </si>
  <si>
    <t>PIGMENT PASTE BLUE 1151</t>
  </si>
  <si>
    <t>601186</t>
  </si>
  <si>
    <t>PIGMENT PASTE AZURE BLUE 1186</t>
  </si>
  <si>
    <t>601187</t>
  </si>
  <si>
    <t>PIGMENT PAST OXFORD BLUE 1187</t>
  </si>
  <si>
    <t>601209</t>
  </si>
  <si>
    <t>PIGMENT PASTE BLUE 1209</t>
  </si>
  <si>
    <t>601212</t>
  </si>
  <si>
    <t>PIGMENT PASTE LIDO BLUE 1212</t>
  </si>
  <si>
    <t>601213</t>
  </si>
  <si>
    <t>PIGMENT COBALT BLUE 1213 BY 5KG</t>
  </si>
  <si>
    <t>601214</t>
  </si>
  <si>
    <t>PIGMENT PASTE SAPPHIRE BLUE 1214</t>
  </si>
  <si>
    <t>602114</t>
  </si>
  <si>
    <t xml:space="preserve"> PIGMENT PASTE PINE GREEN 2114</t>
  </si>
  <si>
    <t>602162</t>
  </si>
  <si>
    <t>PIGMENT PASTE GREEN 2162</t>
  </si>
  <si>
    <t>602183</t>
  </si>
  <si>
    <t>PIGMENT PASTE GREEN 2183</t>
  </si>
  <si>
    <t>602198</t>
  </si>
  <si>
    <t>PIGMENT BRILLIANT TURQUOISE 2198</t>
  </si>
  <si>
    <t>603060</t>
  </si>
  <si>
    <t>PIGMENT PASTE  CANARY YELLOW 3060</t>
  </si>
  <si>
    <t>6033210</t>
  </si>
  <si>
    <t>CRYSTIC PIGM PASTE YELLOW 33210 BY 5KGS</t>
  </si>
  <si>
    <t>33210</t>
  </si>
  <si>
    <t>603952</t>
  </si>
  <si>
    <t>PIGMENT PASTE MANILLA 3952 BY 25KG</t>
  </si>
  <si>
    <t>603969</t>
  </si>
  <si>
    <t>PIGMENT PASTE OFF WHITE 3969</t>
  </si>
  <si>
    <t>603973</t>
  </si>
  <si>
    <t>PIGMENT PASTE SNOW CREAM 3973</t>
  </si>
  <si>
    <t>603974</t>
  </si>
  <si>
    <t>PIGMENT PASTE CREAM 3974</t>
  </si>
  <si>
    <t>604020</t>
  </si>
  <si>
    <t>PIGMENT PASTE MIDDLE BROWN 4020</t>
  </si>
  <si>
    <t>604022</t>
  </si>
  <si>
    <t>PIGMENT PASTE GOLDEN BROWN 4022</t>
  </si>
  <si>
    <t>604305</t>
  </si>
  <si>
    <t>PIGMENT PASTE ORANGE 4305</t>
  </si>
  <si>
    <t>604442</t>
  </si>
  <si>
    <t>PIGMENT PASTE BROWN 4442 BY 5KGS</t>
  </si>
  <si>
    <t>605312</t>
  </si>
  <si>
    <t>PIGMENT PASTE  RED 5318  BY 5KGS</t>
  </si>
  <si>
    <t>606685</t>
  </si>
  <si>
    <t>PIGMENT GREY 6685 BY 25KG</t>
  </si>
  <si>
    <t>606819</t>
  </si>
  <si>
    <t>PIGMENT GREY X 25KGS 6819</t>
  </si>
  <si>
    <t>AAAAA</t>
  </si>
  <si>
    <t>REPAIR TO VEHICLE</t>
  </si>
  <si>
    <t>AMT06001BS</t>
  </si>
  <si>
    <t xml:space="preserve"> BOLT S/S  HEX HEAD BOLT M24 SS  DIN 931</t>
  </si>
  <si>
    <t>AMT06002NS</t>
  </si>
  <si>
    <t>NUT S/S A4 M24 DIN934</t>
  </si>
  <si>
    <t>AMT06003WS</t>
  </si>
  <si>
    <t>WASHER S/S  PLAIN SS A4 M24 DIN125A</t>
  </si>
  <si>
    <t>AMT06004BNW</t>
  </si>
  <si>
    <t>BOLTS M22 X 100 INCL NUTS &amp; WASHERS</t>
  </si>
  <si>
    <t>AMT06005BNW</t>
  </si>
  <si>
    <t>BOLTS M2 2 X120 INCL NUTS &amp; WASHERS</t>
  </si>
  <si>
    <t>AMT06006BNW</t>
  </si>
  <si>
    <t>BOLTS M22 X 150 INCL NUTS &amp; WASHERS</t>
  </si>
  <si>
    <t>AVSC001</t>
  </si>
  <si>
    <t>PIPE CONNECTION WITH SOLID CAST</t>
  </si>
  <si>
    <t>BBBBB</t>
  </si>
  <si>
    <t>REPAIR TO PREMISES</t>
  </si>
  <si>
    <t>BOX</t>
  </si>
  <si>
    <t>WOODEN BOX</t>
  </si>
  <si>
    <t>CCCCC</t>
  </si>
  <si>
    <t>REPAIR MACHINERY</t>
  </si>
  <si>
    <t>CG7015</t>
  </si>
  <si>
    <t>U BOLTS SMALL</t>
  </si>
  <si>
    <t>DDDDD</t>
  </si>
  <si>
    <t>MATERIAL USE ON SITE</t>
  </si>
  <si>
    <t>DELIVERY</t>
  </si>
  <si>
    <t>DELIVERY ON SITE</t>
  </si>
  <si>
    <t>DEPOSIT</t>
  </si>
  <si>
    <t>DISCOUNT</t>
  </si>
  <si>
    <t>E12135</t>
  </si>
  <si>
    <t>U BOLTS S/STEEL  M10 X 90MM</t>
  </si>
  <si>
    <t>E12136</t>
  </si>
  <si>
    <t>U BOLTS S/STEEEL  M8 X 100MM</t>
  </si>
  <si>
    <t>E12137</t>
  </si>
  <si>
    <t>U BOLTS S/STEEL M10 X 130MM</t>
  </si>
  <si>
    <t>E12138</t>
  </si>
  <si>
    <t>BALL CATCH S/S 316 50MM H8</t>
  </si>
  <si>
    <t>MT9121551800</t>
  </si>
  <si>
    <t>EEEEE</t>
  </si>
  <si>
    <t>RAY IRONMONGARY MATERIAL</t>
  </si>
  <si>
    <t>EFM04001</t>
  </si>
  <si>
    <t>TIMBER ST2 BASE</t>
  </si>
  <si>
    <t>EFM04002</t>
  </si>
  <si>
    <t>TIMBER ST3 BASE</t>
  </si>
  <si>
    <t>EFM04003</t>
  </si>
  <si>
    <t>ST2 &amp; ST3 TIMBER FOR TOP</t>
  </si>
  <si>
    <t>EFM04004</t>
  </si>
  <si>
    <t>TIMBER FOR KIOSKS - DO1,DO2,PS01</t>
  </si>
  <si>
    <t>EFM04005</t>
  </si>
  <si>
    <t>TIMBER SIDE FOR KIOSK DO2 ONLY</t>
  </si>
  <si>
    <t>EFM04006</t>
  </si>
  <si>
    <t>KIOSK TIMBER BACK PANEL</t>
  </si>
  <si>
    <t>EFM05001</t>
  </si>
  <si>
    <t>SPRAY PAINT YELLOW</t>
  </si>
  <si>
    <t>EFM06001</t>
  </si>
  <si>
    <t>S/STEEL HINGES 4X3'' TO BE USED ON KIOSK</t>
  </si>
  <si>
    <t>DIA001</t>
  </si>
  <si>
    <t>EFM06002</t>
  </si>
  <si>
    <t>PERFORATED SHEET S/S 304 1X2MT 3MM</t>
  </si>
  <si>
    <t>MARI01</t>
  </si>
  <si>
    <t>EFM06003</t>
  </si>
  <si>
    <t>GALVANIZING BRACKETS SMALL-MTS &amp; VES</t>
  </si>
  <si>
    <t>EFM06004</t>
  </si>
  <si>
    <t>GALVANIZING BRACKETS BIG - STS</t>
  </si>
  <si>
    <t>EFM06005</t>
  </si>
  <si>
    <t>CAP SQUARE BOLTS M8 BY 120 S/STEEL</t>
  </si>
  <si>
    <t>EFM06006</t>
  </si>
  <si>
    <t>COPPER WASHER FOR DIFFUSERS 26X32X2</t>
  </si>
  <si>
    <t>D7603-26X32</t>
  </si>
  <si>
    <t>EFM06011SS</t>
  </si>
  <si>
    <t>EFM06012SS</t>
  </si>
  <si>
    <t>SELF TAPPING 25MM X 4.2 SS</t>
  </si>
  <si>
    <t>EFM06013SS</t>
  </si>
  <si>
    <t>SELF TAPPING 13MM X 3.5# STAINLESS STEEL</t>
  </si>
  <si>
    <t>EFM06014SS-PH</t>
  </si>
  <si>
    <t>SELF TAPPING 4.8 X 38MM</t>
  </si>
  <si>
    <t>EFM06017SS</t>
  </si>
  <si>
    <t>S/S SELF TAPING SCREW 4.2 X 19</t>
  </si>
  <si>
    <t>EFM06057/20FLT</t>
  </si>
  <si>
    <t>BOLT M4X20 FLAT HEAD</t>
  </si>
  <si>
    <t>EFM06057/20FRZ</t>
  </si>
  <si>
    <t>S/S BOLT CSK SLOTTED D963 A2 M4X20MM</t>
  </si>
  <si>
    <t>EFM06057/25SS</t>
  </si>
  <si>
    <t>S/STEEL BOLT M4X25MM FRIZA</t>
  </si>
  <si>
    <t>EFM06057SS</t>
  </si>
  <si>
    <t>S/STEEL BOLTS 4MM X 30MM</t>
  </si>
  <si>
    <t>EFM06060SS</t>
  </si>
  <si>
    <t>MISC BOLTS NUTS &amp; WASHER S/S</t>
  </si>
  <si>
    <t>EFM06076/40SS</t>
  </si>
  <si>
    <t>BOLTS M8X40 STAINLESS STEEL</t>
  </si>
  <si>
    <t>EFM06082BS50-70</t>
  </si>
  <si>
    <t>HXGN BOLTS M10X50/60/70MM</t>
  </si>
  <si>
    <t>EFM06085/50FZA</t>
  </si>
  <si>
    <t>S/S BOLT M6 X 50MM HEAD FRIZA</t>
  </si>
  <si>
    <t>EFM06085/60FZA</t>
  </si>
  <si>
    <t>S/S BOLT M6 X 60MM HEAD FRIZA</t>
  </si>
  <si>
    <t>EFM06085/60HG</t>
  </si>
  <si>
    <t>S/S BOLT M6 X 60 HEAD NUT</t>
  </si>
  <si>
    <t>EFM06085/80FZA</t>
  </si>
  <si>
    <t>S/S BOLT M6 X 80 HEX HEAD</t>
  </si>
  <si>
    <t>EFM06094/25SS</t>
  </si>
  <si>
    <t>BOLTS M5 X 25 FRIZA</t>
  </si>
  <si>
    <t>EFM06098/20PH</t>
  </si>
  <si>
    <t>S/STEEL BOLT M6X20 P/H SCREW HEAD</t>
  </si>
  <si>
    <t>EFM06099/30FZA</t>
  </si>
  <si>
    <t>S/S BOLTS M6X30 FRIZA</t>
  </si>
  <si>
    <t>EFM06099/40-50</t>
  </si>
  <si>
    <t>S/STEEL BOLT M6 BY 50MM</t>
  </si>
  <si>
    <t>EFM06099SS</t>
  </si>
  <si>
    <t>S/S BOLT HEAD FOR ALAN KEY M6 X20</t>
  </si>
  <si>
    <t>EFM06100SS</t>
  </si>
  <si>
    <t>NUTS M5</t>
  </si>
  <si>
    <t>EFM06103SS</t>
  </si>
  <si>
    <t>EFM06126SS</t>
  </si>
  <si>
    <t>NYLON  RING NUTS M6 STAINLESS STEEL</t>
  </si>
  <si>
    <t>EFM06163WBH</t>
  </si>
  <si>
    <t>S/STEEL WASHER M6 MUDWING REPAIR WASHER</t>
  </si>
  <si>
    <t>EFM06164SS</t>
  </si>
  <si>
    <t>WASHERS M4 STAINLESS STEEL</t>
  </si>
  <si>
    <t>EFM06205SS</t>
  </si>
  <si>
    <t>POP RIVITS 1/8'' X 1/2''</t>
  </si>
  <si>
    <t>EFM06206SS</t>
  </si>
  <si>
    <t>POP RIVITS 4.8 X 14MM S/S</t>
  </si>
  <si>
    <t>EFM06FZR5/25-30</t>
  </si>
  <si>
    <t>S/S BOLT M5X25-30MM FRIZA FOR SADDLES</t>
  </si>
  <si>
    <t>EFM07001</t>
  </si>
  <si>
    <t>PLASTIC VENTS BY  25CM X 25CM</t>
  </si>
  <si>
    <t>GIO001</t>
  </si>
  <si>
    <t>EFM07001/30CM</t>
  </si>
  <si>
    <t>PLASTIC VENTS 30 X 30CM</t>
  </si>
  <si>
    <t>EFM07002</t>
  </si>
  <si>
    <t>S/S V NOTCH PLATE 51/5</t>
  </si>
  <si>
    <t>ZEL001</t>
  </si>
  <si>
    <t>EFM07002/101/5</t>
  </si>
  <si>
    <t>S/S V NOTCH PLATE 101/5</t>
  </si>
  <si>
    <t>EFM07003</t>
  </si>
  <si>
    <t>CASE LASH EMKA 6000-U635 W/TOUNGE6010-02</t>
  </si>
  <si>
    <t>EMKA01</t>
  </si>
  <si>
    <t>EFM07004</t>
  </si>
  <si>
    <t>EMKA LOCK 1000-U749 NO KEY</t>
  </si>
  <si>
    <t>1000-U749</t>
  </si>
  <si>
    <t>EFM07004K</t>
  </si>
  <si>
    <t>KEY FOR EMKA LOCK 1000-U749, 1004-05</t>
  </si>
  <si>
    <t>1004-05</t>
  </si>
  <si>
    <t>EFM07005</t>
  </si>
  <si>
    <t>LOCK(H)1000U155D,(I)1000U186N2,(C)100015</t>
  </si>
  <si>
    <t>EFM07005K</t>
  </si>
  <si>
    <t>KEY FOR LOCK1000-U186-N2, 1004-38</t>
  </si>
  <si>
    <t>EFM07006</t>
  </si>
  <si>
    <t>EMKA LOCK 1091-U00142, 1000-U00139 S/S</t>
  </si>
  <si>
    <t>S/S LIFT HANDLE</t>
  </si>
  <si>
    <t>EFM07007</t>
  </si>
  <si>
    <t>DRAIN SOCKET PLASTIC 1.1/16 INCH</t>
  </si>
  <si>
    <t>EFM07013</t>
  </si>
  <si>
    <t>KEY LOCK HANDLE (BEZZINA BRO LTD MARSA)</t>
  </si>
  <si>
    <t>EFM07013B</t>
  </si>
  <si>
    <t>S/S FLAT BAR 3X10MM (SALVATORE CARUANA)</t>
  </si>
  <si>
    <t>EFM07016</t>
  </si>
  <si>
    <t>S/S PERFORATED SHEET 1X2MTX1.5MM HOLE 3m</t>
  </si>
  <si>
    <t>EFM07017</t>
  </si>
  <si>
    <t>DIFFUSERS ECOFLEX-250CV DISC KF-03R R/SD</t>
  </si>
  <si>
    <t>EFM07017A</t>
  </si>
  <si>
    <t>Hyotube 7-500f tube diffuser</t>
  </si>
  <si>
    <t>EFM07017AB</t>
  </si>
  <si>
    <t>DIFFUSERS SUNLEE 320CV</t>
  </si>
  <si>
    <t>EFM07017B</t>
  </si>
  <si>
    <t>Hyotube 9-750f tube diffuser</t>
  </si>
  <si>
    <t>EFM07018-12</t>
  </si>
  <si>
    <t>MEDIA WAVES 12 BLOCKS 60X30X120CM</t>
  </si>
  <si>
    <t>ICEA01</t>
  </si>
  <si>
    <t>EFM07018-12BO</t>
  </si>
  <si>
    <t>MEDIA WTPAK 12B W/WAVE-12MM</t>
  </si>
  <si>
    <t>EFM07018-19BN</t>
  </si>
  <si>
    <t>MEDIA WAVES WT PAK 19B</t>
  </si>
  <si>
    <t>EFM07026B</t>
  </si>
  <si>
    <t>HINGES S/STEEL 6CM X 8CM</t>
  </si>
  <si>
    <t>EFM07026SS</t>
  </si>
  <si>
    <t>HINGE S/S 100x60x2MM (gauci borda)</t>
  </si>
  <si>
    <t>EFM07093</t>
  </si>
  <si>
    <t>CABLE TIE 1MT LONG</t>
  </si>
  <si>
    <t>EFM07093B</t>
  </si>
  <si>
    <t>CABLE TIE  SHORT</t>
  </si>
  <si>
    <t>EFM07093M</t>
  </si>
  <si>
    <t>CABLE TIE 54CM MEDIUM</t>
  </si>
  <si>
    <t>EFM07106</t>
  </si>
  <si>
    <t>WINGHANDLE 1000-U429-01 + TONGUE 1000-26</t>
  </si>
  <si>
    <t>1000-U00429-1&amp;1000-000026</t>
  </si>
  <si>
    <t>EFM07107</t>
  </si>
  <si>
    <t>TELESCOPIC COVER STAY 1097-U6 LONG</t>
  </si>
  <si>
    <t>1097-U00006</t>
  </si>
  <si>
    <t>EFM07107S</t>
  </si>
  <si>
    <t>TELESCOPIC COVER STAY SHORT  1097-U00005</t>
  </si>
  <si>
    <t>1097-U00005</t>
  </si>
  <si>
    <t>EFM07108GAS</t>
  </si>
  <si>
    <t>STABILUS GAS SPRING LIFT-O-MAT 095176</t>
  </si>
  <si>
    <t>LIN001</t>
  </si>
  <si>
    <t>EFM07109</t>
  </si>
  <si>
    <t>SPRING LOADED ANIMAL BOLT</t>
  </si>
  <si>
    <t>9GALVSLAB/0</t>
  </si>
  <si>
    <t>EFM07110</t>
  </si>
  <si>
    <t>ANGLES FOR LARGE KIOSK</t>
  </si>
  <si>
    <t>EFM07BRSHPR</t>
  </si>
  <si>
    <t>BRASS FITTINGS FOR HOPPERS</t>
  </si>
  <si>
    <t>CAR002</t>
  </si>
  <si>
    <t>EFM07MTBASF</t>
  </si>
  <si>
    <t>BOLTS &amp; NUTS M8 LIFTING PLATES MT VES1</t>
  </si>
  <si>
    <t>EFM07MTLHPR</t>
  </si>
  <si>
    <t>LIFTING LUGS FOR HOPPERS</t>
  </si>
  <si>
    <t>EFM07SSHPR</t>
  </si>
  <si>
    <t>S/S PLATES FOR HOPPER.</t>
  </si>
  <si>
    <t>EFM07STBASF</t>
  </si>
  <si>
    <t>BASF FOR LIFT PLATES</t>
  </si>
  <si>
    <t>EFM07STFTG</t>
  </si>
  <si>
    <t>ST FITTINGS FOR LID</t>
  </si>
  <si>
    <t>EFM12076</t>
  </si>
  <si>
    <t>STAINLESS STEEL ROD 6MM X 3METERS</t>
  </si>
  <si>
    <t>EFM12076SSR</t>
  </si>
  <si>
    <t>S/STEEL ROD 6MM CUT TO SIZE 14.25INCH</t>
  </si>
  <si>
    <t>EFM12101</t>
  </si>
  <si>
    <t>LIFTING PLATE</t>
  </si>
  <si>
    <t>EFM12130</t>
  </si>
  <si>
    <t>EYE BOLT 2.5''X1/4'' S/STEEL</t>
  </si>
  <si>
    <t>EFM12131</t>
  </si>
  <si>
    <t>LACING EYE RIC 2350</t>
  </si>
  <si>
    <t>EFM15001</t>
  </si>
  <si>
    <t>THREAD SEAL</t>
  </si>
  <si>
    <t>EFM15029</t>
  </si>
  <si>
    <t>TEES 110MM DRAIN</t>
  </si>
  <si>
    <t>EFM15066</t>
  </si>
  <si>
    <t>PIPE PVC HEAVY GAUGE 110 X5.3MM (4'')</t>
  </si>
  <si>
    <t>EFM15110B</t>
  </si>
  <si>
    <t>PIPES 110MM X 3.2MM X 3MTRS</t>
  </si>
  <si>
    <t>EFM15110I</t>
  </si>
  <si>
    <t>PIPES 110MM X 4.2MM X 6MT</t>
  </si>
  <si>
    <t>EFM15125E</t>
  </si>
  <si>
    <t>PIPES 125MM X 3.2MM X 3MTRS</t>
  </si>
  <si>
    <t>EFM15160C</t>
  </si>
  <si>
    <t>PIPE 160MM PRESSURE</t>
  </si>
  <si>
    <t>EFM1525A</t>
  </si>
  <si>
    <t>PIPES 25MM X 1.9MM X 6MTRS</t>
  </si>
  <si>
    <t>EFM15315C</t>
  </si>
  <si>
    <t>PIPES 315MM X 6.2MM X 5.2MTS</t>
  </si>
  <si>
    <t>EFM1532A</t>
  </si>
  <si>
    <t>PIPES 32MM X 1.2MM X 3MTRS</t>
  </si>
  <si>
    <t>EFM1540C</t>
  </si>
  <si>
    <t>PIPES 40MM X 1.8MM X 6MTRS</t>
  </si>
  <si>
    <t>EFM1550A</t>
  </si>
  <si>
    <t>PIPES 50MM X 1.2MM X 3 MTRS</t>
  </si>
  <si>
    <t>EFM1550B</t>
  </si>
  <si>
    <t>PIPES 50MM X 1.4MM X 3 MTRS</t>
  </si>
  <si>
    <t>EFM1590A</t>
  </si>
  <si>
    <t>PIPES 90MM X 4.3MM X 6 MTRS</t>
  </si>
  <si>
    <t>EFM15B250</t>
  </si>
  <si>
    <t>ELBOW 250MM        PVC</t>
  </si>
  <si>
    <t>EFM15B40</t>
  </si>
  <si>
    <t>ELBOW 40MM      PVC</t>
  </si>
  <si>
    <t>EFM15B50</t>
  </si>
  <si>
    <t>ELBOW 50MM 8730  PVC</t>
  </si>
  <si>
    <t>EFM15BD110</t>
  </si>
  <si>
    <t>ELBOW 87.5 DEG D110 HTB PVC</t>
  </si>
  <si>
    <t>EFM15BEN110</t>
  </si>
  <si>
    <t>ELBOW 110MM DRAIN            PVC</t>
  </si>
  <si>
    <t>EFM15BIV90</t>
  </si>
  <si>
    <t>SOCKET UNION 90MM PRESSURE</t>
  </si>
  <si>
    <t>EFM15BOC160</t>
  </si>
  <si>
    <t>ELBOW 160MM 87 DEG O'RING    PVC</t>
  </si>
  <si>
    <t>EFM15CFL400</t>
  </si>
  <si>
    <t>INSPECTION COVER 400/400 LIGHT</t>
  </si>
  <si>
    <t>CFL400</t>
  </si>
  <si>
    <t>EFM15CFL550</t>
  </si>
  <si>
    <t>INSPECTION COVER 550/550 LIGHT</t>
  </si>
  <si>
    <t>EFM15CIV110</t>
  </si>
  <si>
    <t>END CAPS 110MM</t>
  </si>
  <si>
    <t>EFM15CIV32</t>
  </si>
  <si>
    <t>END CAPS 32MM</t>
  </si>
  <si>
    <t>EFM15CIV50</t>
  </si>
  <si>
    <t>END CAPS 50MM</t>
  </si>
  <si>
    <t>EFM15CIV63</t>
  </si>
  <si>
    <t>END CAPS 63MM</t>
  </si>
  <si>
    <t>EFM15COE160</t>
  </si>
  <si>
    <t>BRANCH 160MM 87 DEG O 'RING</t>
  </si>
  <si>
    <t>EFM15CPVC32A</t>
  </si>
  <si>
    <t>PIPE 32MM X 5MTRS       CPVC</t>
  </si>
  <si>
    <t>EFM15CPVC5032</t>
  </si>
  <si>
    <t>REDUCING BUSH 50MM X 32MM        CPVC</t>
  </si>
  <si>
    <t>EFM15CPVC63A</t>
  </si>
  <si>
    <t>PIPES 63MM X 5MTRS    CPVC</t>
  </si>
  <si>
    <t>EFM15CPVC9050</t>
  </si>
  <si>
    <t xml:space="preserve"> REDUCING BUSH 90MM X 50MM    CPVC</t>
  </si>
  <si>
    <t>EFM15CPVC90A</t>
  </si>
  <si>
    <t>PIPES 90MM X 5MTRS        CPVC</t>
  </si>
  <si>
    <t>EFM15CPVCCIC90</t>
  </si>
  <si>
    <t xml:space="preserve"> END CAPS 90MM   CPVC</t>
  </si>
  <si>
    <t>EFM15CPVCGIC32</t>
  </si>
  <si>
    <t>ELBOWS 90 32MM    CPVC</t>
  </si>
  <si>
    <t>EFM15CPVCGIC90</t>
  </si>
  <si>
    <t xml:space="preserve"> ELBOWS 90 90MM CPVC</t>
  </si>
  <si>
    <t>EFM15CPVCMIC90</t>
  </si>
  <si>
    <t xml:space="preserve"> SOCKETS DOUBLE  90MM   CPVC</t>
  </si>
  <si>
    <t>EFM15CPVCMIMC32</t>
  </si>
  <si>
    <t xml:space="preserve"> SOCKET DOUBLE 32MM X 1''  CPVC</t>
  </si>
  <si>
    <t>EFM15CPVCMIMC63</t>
  </si>
  <si>
    <t xml:space="preserve"> SOCKETS DOUBLE 63MM X 2''     CPVC</t>
  </si>
  <si>
    <t>EFM15CPVCQRC90</t>
  </si>
  <si>
    <t xml:space="preserve"> FLAT STUBS 90MM  CPVC</t>
  </si>
  <si>
    <t>EFM15DDE100</t>
  </si>
  <si>
    <t>DOUBLE SOCKETS 100MM</t>
  </si>
  <si>
    <t>EFM15DIFV100A</t>
  </si>
  <si>
    <t>ADAPTORS 110MM X 90MM X 3 INCH</t>
  </si>
  <si>
    <t>EFM15DIFV75A</t>
  </si>
  <si>
    <t>ADAPTORS 75MM X 63MM X 2INCH</t>
  </si>
  <si>
    <t>EFM15DIFV90A</t>
  </si>
  <si>
    <t>ADAPTORS 90MM X 75MM X 2 1/2''</t>
  </si>
  <si>
    <t>EFM15DIFV90B</t>
  </si>
  <si>
    <t>ADAPTORS 90MM X 75MM X 3''</t>
  </si>
  <si>
    <t>EFM15DIV4032</t>
  </si>
  <si>
    <t>REDUCE BUSH 40MM X 32MM</t>
  </si>
  <si>
    <t>EFM15DOD200</t>
  </si>
  <si>
    <t xml:space="preserve"> SOCKET REPAIR 200MM 'O' RING  PVC</t>
  </si>
  <si>
    <t>EFM15DOD315</t>
  </si>
  <si>
    <t xml:space="preserve"> SOCKET REPAIR 315MM 'O' RING  PVC</t>
  </si>
  <si>
    <t>EFM15DSD125</t>
  </si>
  <si>
    <t xml:space="preserve"> SOCKET DOUBLE DRAINAGE 125MM       PVC</t>
  </si>
  <si>
    <t>EFM15DSEW80</t>
  </si>
  <si>
    <t xml:space="preserve"> SOCKETS DOUBLE 80MM WHITE      PVC</t>
  </si>
  <si>
    <t>D/SCKT 80MM WHT</t>
  </si>
  <si>
    <t>EFM15EB100</t>
  </si>
  <si>
    <t>ELBOW 100MM          PVC</t>
  </si>
  <si>
    <t>EFM15EBH110</t>
  </si>
  <si>
    <t>ELBOW 110MM 45DEG       PVC</t>
  </si>
  <si>
    <t>EFM15FLG160</t>
  </si>
  <si>
    <t xml:space="preserve"> FLANGE IN 3PIECES 160MM    PVC</t>
  </si>
  <si>
    <t>EFM15GFVA</t>
  </si>
  <si>
    <t>ELBOW 90 [ THREAD ] 1/2''           PVC</t>
  </si>
  <si>
    <t>EFM15GFVF</t>
  </si>
  <si>
    <t>ELBOWS 90 [ THREAD ] 2''</t>
  </si>
  <si>
    <t>EFM15GH200</t>
  </si>
  <si>
    <t>GRILL WITH FRAME 200/200 HEAVY</t>
  </si>
  <si>
    <t>EFM15GIS20</t>
  </si>
  <si>
    <t>ELBOW 90 20MM</t>
  </si>
  <si>
    <t>EFM15GIS25</t>
  </si>
  <si>
    <t>ELBOW 90 25MM</t>
  </si>
  <si>
    <t>EFM15GIS50</t>
  </si>
  <si>
    <t>ELBOW 90 50MM</t>
  </si>
  <si>
    <t>ELBOW 90 63MM</t>
  </si>
  <si>
    <t>ELBOW 45 32MM</t>
  </si>
  <si>
    <t>ELBOW 45 63MM</t>
  </si>
  <si>
    <t>EFM15KIFVI</t>
  </si>
  <si>
    <t>ADAPTORS 63MM X 50MM X 1 1/2''</t>
  </si>
  <si>
    <t>EFM15MIFC63XT</t>
  </si>
  <si>
    <t xml:space="preserve"> SOCKET DOUBLE 63MMX2'' EXTERNALTHREAD</t>
  </si>
  <si>
    <t>EFM15MIFV20</t>
  </si>
  <si>
    <t xml:space="preserve"> SOCKETS DOUBLE  20MM X 1/2''</t>
  </si>
  <si>
    <t>EFM15MIFV25</t>
  </si>
  <si>
    <t>SOCKETS DOUBLE 25MM X 3/4''</t>
  </si>
  <si>
    <t>EFM15MIS110</t>
  </si>
  <si>
    <t>SOCKETS DOUBLE 110MM PRESSURE  PVC</t>
  </si>
  <si>
    <t>SOCKETS DOUBLE 32MM PRESSURE</t>
  </si>
  <si>
    <t>EFM15MIS75</t>
  </si>
  <si>
    <t>SOCKETS DOUBLE 75MM PRESSURE     PVC</t>
  </si>
  <si>
    <t>EFM15MIS90</t>
  </si>
  <si>
    <t>SOCKETS DOUBLE 90MM PRESSURE  PVC</t>
  </si>
  <si>
    <t>EFM15PVCHPR</t>
  </si>
  <si>
    <t>PVC FOR HOPPERS</t>
  </si>
  <si>
    <t>EFM15RFVC</t>
  </si>
  <si>
    <t>REDUCERS THREAD 1 X 3/4</t>
  </si>
  <si>
    <t>EFM15S100</t>
  </si>
  <si>
    <t>SOCKETS DOUBLE 100MM DRAIN  PVC</t>
  </si>
  <si>
    <t>S100</t>
  </si>
  <si>
    <t>EFM15S125</t>
  </si>
  <si>
    <t>SOCKETS DOUBLE 125MM  PVC</t>
  </si>
  <si>
    <t>EFM15S250</t>
  </si>
  <si>
    <t>SOCKETS DOUBLE 250MM</t>
  </si>
  <si>
    <t>SCREW CAPS 250MM</t>
  </si>
  <si>
    <t>EFM15SIV90</t>
  </si>
  <si>
    <t>BEND 90 LONG RADIUS 90MM</t>
  </si>
  <si>
    <t>EFM15SOI100</t>
  </si>
  <si>
    <t>SOCKET DOUBLE 100MM O-RING IMPORTED</t>
  </si>
  <si>
    <t>EFM15SPP050</t>
  </si>
  <si>
    <t>S/TRAPS ORIENTABILE 50MM</t>
  </si>
  <si>
    <t>EFM15TIS32</t>
  </si>
  <si>
    <t>TEE 90 EQUAL 32MM</t>
  </si>
  <si>
    <t>TIS32</t>
  </si>
  <si>
    <t>EFM15TIS63</t>
  </si>
  <si>
    <t>TEE 90 EQUAL 63MM PRESSURE</t>
  </si>
  <si>
    <t>EFM15TP110</t>
  </si>
  <si>
    <t>TEST PLUGS DRAINAGE 110MM</t>
  </si>
  <si>
    <t>EFM15Y110</t>
  </si>
  <si>
    <t>TEE 110MM 45       PVC</t>
  </si>
  <si>
    <t>EFM15Y80</t>
  </si>
  <si>
    <t>Y 80 DRAIN PVC</t>
  </si>
  <si>
    <t>EFM15ZIKM20</t>
  </si>
  <si>
    <t>SUPPORT CLIPS 20MM</t>
  </si>
  <si>
    <t>EFM15ZIKM50</t>
  </si>
  <si>
    <t>SUPPORT CLIPS 50MM</t>
  </si>
  <si>
    <t>EFM15ZIKM75</t>
  </si>
  <si>
    <t>SUPPORT CLIPS 75MM</t>
  </si>
  <si>
    <t>EFMMT-UFC</t>
  </si>
  <si>
    <t>TIMBER FOR MT2 &amp; BIO UFC (BASE)</t>
  </si>
  <si>
    <t>EFMMT3B</t>
  </si>
  <si>
    <t>TIMBER FOR MT3 BASE</t>
  </si>
  <si>
    <t>EFMMTTOP</t>
  </si>
  <si>
    <t>TIMBER FOR MT2 &amp; MT3 TOP</t>
  </si>
  <si>
    <t>EFMVES1-A</t>
  </si>
  <si>
    <t>VES FITTINGS FOR TOP PART RE LID ASMD</t>
  </si>
  <si>
    <t>EFMVES1-B</t>
  </si>
  <si>
    <t>VES FITTINGS FOR TOP GRN PART LID ASMD</t>
  </si>
  <si>
    <t>EFMVES1-C</t>
  </si>
  <si>
    <t>BASF FOR TOP (DELIVERY)</t>
  </si>
  <si>
    <t>EFMVES1-D</t>
  </si>
  <si>
    <t>VES FITTINGS FOR INTERNAL PARTS FGD</t>
  </si>
  <si>
    <t>EFMVES1-E</t>
  </si>
  <si>
    <t>VES FITTING LIFTING HOOKS(HANDLES) FGD</t>
  </si>
  <si>
    <t>ELTC001</t>
  </si>
  <si>
    <t>CRIMPING TERMINAL BF-M4,0 RING BLUE</t>
  </si>
  <si>
    <t>ETE01002W</t>
  </si>
  <si>
    <t>(EMPIRE TRADING) FIBREGLASS MAT 450 GRAM</t>
  </si>
  <si>
    <t>ETE01003</t>
  </si>
  <si>
    <t>(EMPIRE TRADING) WOVEN ROVING 800 X 120</t>
  </si>
  <si>
    <t>ETE01005</t>
  </si>
  <si>
    <t>(EMPIRE TRADING) WOVEN ROVING 600 GRS.</t>
  </si>
  <si>
    <t>F01001/1</t>
  </si>
  <si>
    <t>MAT 300GR BY 1MTR</t>
  </si>
  <si>
    <t>F01001/10</t>
  </si>
  <si>
    <t>MAT 300GR BY 10MTRS</t>
  </si>
  <si>
    <t>F01001/2</t>
  </si>
  <si>
    <t>MAT 300GRS BY 2 MTRS</t>
  </si>
  <si>
    <t>F01001/3</t>
  </si>
  <si>
    <t>MAT 300GRMS BY 3 MTRS</t>
  </si>
  <si>
    <t>F01001/5</t>
  </si>
  <si>
    <t>MAT 300GRMS BY 5MTRS</t>
  </si>
  <si>
    <t>F01002/1</t>
  </si>
  <si>
    <t>MAT 45OGRMS BY 1 MTR</t>
  </si>
  <si>
    <t>F01002/10</t>
  </si>
  <si>
    <t>MAT 450GRMS BY 10MTRS</t>
  </si>
  <si>
    <t>F01002/2</t>
  </si>
  <si>
    <t>MAT 450GRMS BY 2 MTRS</t>
  </si>
  <si>
    <t>F01002/5</t>
  </si>
  <si>
    <t>MAT 450GR BY 5MTRS</t>
  </si>
  <si>
    <t>F01003/1</t>
  </si>
  <si>
    <t>WOVEN ROVING 800GRAMS BY 1 MTR</t>
  </si>
  <si>
    <t>F01003/10</t>
  </si>
  <si>
    <t>WOVEN ROVING 800grms 120cm wide by 10MTR</t>
  </si>
  <si>
    <t>F01003/2</t>
  </si>
  <si>
    <t>WOVEN ROVING 800grm 120cm wide by 2mtrs</t>
  </si>
  <si>
    <t>F01003/5</t>
  </si>
  <si>
    <t>WOVEN ROVING 800GRMS BY 5MTRS</t>
  </si>
  <si>
    <t>F01005/200-1</t>
  </si>
  <si>
    <t>WOVEN ROVING 200GRMS BY 1MTR</t>
  </si>
  <si>
    <t>F01005/200-2</t>
  </si>
  <si>
    <t>WOVEN ROVING 200GRMS BY 2MTRS</t>
  </si>
  <si>
    <t>F01005/200-5</t>
  </si>
  <si>
    <t>WOVEN ROVING 200GRMS BY 5MTRS</t>
  </si>
  <si>
    <t>F01005/300-1</t>
  </si>
  <si>
    <t>WOVEN ROVING 300GRAMS BY 1MTR</t>
  </si>
  <si>
    <t>F01005/300-10</t>
  </si>
  <si>
    <t>WOVEN ROVING 300GRS BY 10MTRS</t>
  </si>
  <si>
    <t>F01005/300-2</t>
  </si>
  <si>
    <t>WOVEN ROVING 300GRAMS BY 2MTRS</t>
  </si>
  <si>
    <t>F01005/300-5</t>
  </si>
  <si>
    <t>WOVEN ROVING 300GRAMS BY 5MTRS</t>
  </si>
  <si>
    <t>F01005/600-1</t>
  </si>
  <si>
    <t>WOVEN ROVING 600GRMS BY 1MT</t>
  </si>
  <si>
    <t>F01005/600-2</t>
  </si>
  <si>
    <t>WOVEN ROVING 600GRMS BY 2MTRS</t>
  </si>
  <si>
    <t>F01005/600-5</t>
  </si>
  <si>
    <t>WOVEN ROVING 600GRMS BY 5 MTRS</t>
  </si>
  <si>
    <t>F01005/800-5</t>
  </si>
  <si>
    <t>WOVEN ROVING 800GRMS BY 5MTS</t>
  </si>
  <si>
    <t>F01012/1</t>
  </si>
  <si>
    <t>CORMATE 3MM BY 1 MTR</t>
  </si>
  <si>
    <t>F01012/2</t>
  </si>
  <si>
    <t>CORMATE 3MM BY 2MTRS</t>
  </si>
  <si>
    <t>F01012/3</t>
  </si>
  <si>
    <t>CORMATE 3MM BY 3 MTRS</t>
  </si>
  <si>
    <t>F01012/4</t>
  </si>
  <si>
    <t>CORMATE 3MM BY 4MTRS</t>
  </si>
  <si>
    <t>F01014</t>
  </si>
  <si>
    <t>TISSUE 1000MM  BY ROLL 300MT BY 9KG</t>
  </si>
  <si>
    <t>F01015/1</t>
  </si>
  <si>
    <t>SURFACE TISSUE BY 1MT</t>
  </si>
  <si>
    <t>F01015/10</t>
  </si>
  <si>
    <t>SUFRACE TISSUE BY 10 MTRS</t>
  </si>
  <si>
    <t>F01015/2</t>
  </si>
  <si>
    <t>SURFACE TISSUE BY 2 MTRS</t>
  </si>
  <si>
    <t>F01015/20</t>
  </si>
  <si>
    <t>SURFACE TISSUE BY 20 MTRS</t>
  </si>
  <si>
    <t>F01015/5</t>
  </si>
  <si>
    <t>SURFACE TISSUE  BY 5MTRS</t>
  </si>
  <si>
    <t>F01016</t>
  </si>
  <si>
    <t>M050</t>
  </si>
  <si>
    <t>F01017M</t>
  </si>
  <si>
    <t>WOVEN ROVING TAPE 40MM WIDE</t>
  </si>
  <si>
    <t>F01028/0.5</t>
  </si>
  <si>
    <t>CHOPPED FIBER GLASS BY 500G</t>
  </si>
  <si>
    <t>F01028/1</t>
  </si>
  <si>
    <t>CHOPPED FIBER GLASS BY 1KG</t>
  </si>
  <si>
    <t>F01028/2</t>
  </si>
  <si>
    <t>CHOPPED FIBER GLASS BY 2 KG</t>
  </si>
  <si>
    <t>F01050</t>
  </si>
  <si>
    <t>CORMAT P 2430 /3MM</t>
  </si>
  <si>
    <t>1 ROLL=EUR316.50</t>
  </si>
  <si>
    <t>LBV001</t>
  </si>
  <si>
    <t>F01051</t>
  </si>
  <si>
    <t>CORMAT P 2430 /4MM</t>
  </si>
  <si>
    <t>F01052</t>
  </si>
  <si>
    <t>COREMAT XM 10MM</t>
  </si>
  <si>
    <t>F01JSC001</t>
  </si>
  <si>
    <t>MAT 225GR X 1270MM SUNNY CHEM</t>
  </si>
  <si>
    <t>F01JSC002</t>
  </si>
  <si>
    <t>F01JSC003</t>
  </si>
  <si>
    <t>F01JSC004</t>
  </si>
  <si>
    <t>R300</t>
  </si>
  <si>
    <t>F01JSC005</t>
  </si>
  <si>
    <t>F01JSC006</t>
  </si>
  <si>
    <t>F01JSC007</t>
  </si>
  <si>
    <t>F01JSC008</t>
  </si>
  <si>
    <t>F01JSC009</t>
  </si>
  <si>
    <t>F01JSC011</t>
  </si>
  <si>
    <t>F01JSC012</t>
  </si>
  <si>
    <t>GRATING FRP MOLDED ISO 2000X1000 40X40MX</t>
  </si>
  <si>
    <t>F01JSC015</t>
  </si>
  <si>
    <t>COMBO MAT 300/300 150MM WIDTH</t>
  </si>
  <si>
    <t>F01JSC015A</t>
  </si>
  <si>
    <t>F01JSC015B</t>
  </si>
  <si>
    <t>F01JSC016</t>
  </si>
  <si>
    <t>F01JSC017</t>
  </si>
  <si>
    <t>F01JSC018</t>
  </si>
  <si>
    <t>F01JSC019</t>
  </si>
  <si>
    <t>F01JSC019/1</t>
  </si>
  <si>
    <t>F01JSC020</t>
  </si>
  <si>
    <t>F01JSC020/1</t>
  </si>
  <si>
    <t>WOVEN ROVING TAPE 136  10CM WIDTH BY 1M</t>
  </si>
  <si>
    <t>F01JSC021</t>
  </si>
  <si>
    <t>F01JSC021/1</t>
  </si>
  <si>
    <t>WOVEN ROVING TAPE 200 5CM WIDTH BY 1M</t>
  </si>
  <si>
    <t>F01JSC022</t>
  </si>
  <si>
    <t>F01JSC022/1</t>
  </si>
  <si>
    <t>WOVEN ROVING TAPE 200  10CM WIDTH</t>
  </si>
  <si>
    <t>F01JSC023</t>
  </si>
  <si>
    <t>IMPTD.SOLAR HEATER A - SOLAR HEATER B</t>
  </si>
  <si>
    <t>F01JSC024</t>
  </si>
  <si>
    <t>TISSUE 30GRAMS X ROLL 250MTRS</t>
  </si>
  <si>
    <t>R250</t>
  </si>
  <si>
    <t>F02003/0.5</t>
  </si>
  <si>
    <t>HARDENER BY 500GR</t>
  </si>
  <si>
    <t>F02003/1</t>
  </si>
  <si>
    <t>HARDENER BY 1 KG</t>
  </si>
  <si>
    <t>F02003/100G</t>
  </si>
  <si>
    <t>HARDENER BY 100GR</t>
  </si>
  <si>
    <t>F02003/150G</t>
  </si>
  <si>
    <t>MEKP HARDENER BY 150GRMS</t>
  </si>
  <si>
    <t>F02003/2</t>
  </si>
  <si>
    <t>HARDENER BY 2KG</t>
  </si>
  <si>
    <t>F02003/250G</t>
  </si>
  <si>
    <t>HARDNER BY 250G</t>
  </si>
  <si>
    <t>F02003/30G</t>
  </si>
  <si>
    <t>MEKP HARDNER BY 30g</t>
  </si>
  <si>
    <t>F02003/5</t>
  </si>
  <si>
    <t>HARDENER BY 5KGS</t>
  </si>
  <si>
    <t>F02003/60G</t>
  </si>
  <si>
    <t>HARDENER BY 60GR</t>
  </si>
  <si>
    <t>F02004S</t>
  </si>
  <si>
    <t>RELEASE AGENT 20KGS</t>
  </si>
  <si>
    <t>F02010/0.5</t>
  </si>
  <si>
    <t>ACETONE BY 1/2 LITRES</t>
  </si>
  <si>
    <t>F02010/1</t>
  </si>
  <si>
    <t>ACETONE 1LT</t>
  </si>
  <si>
    <t>F02010/2</t>
  </si>
  <si>
    <t>ACETONE BY 2LTR</t>
  </si>
  <si>
    <t>F02010/25</t>
  </si>
  <si>
    <t>ACETONE BY 25LTR</t>
  </si>
  <si>
    <t>F02010/5</t>
  </si>
  <si>
    <t>ACETONE BY 5LTR</t>
  </si>
  <si>
    <t>F02019</t>
  </si>
  <si>
    <t>GELCOAT 65 PA CLEAR (25KG) SCOTT BADER</t>
  </si>
  <si>
    <t>F02019G</t>
  </si>
  <si>
    <t>GELCOAT GREEN 65PA 2162</t>
  </si>
  <si>
    <t>F02020</t>
  </si>
  <si>
    <t>GELCOAT 65PA WHITE (25KG.) MPG</t>
  </si>
  <si>
    <t>F02021</t>
  </si>
  <si>
    <t>TOPCOAT 65PA WHITE WITH SOLUTION</t>
  </si>
  <si>
    <t>F02022</t>
  </si>
  <si>
    <t>SIROGEL 9100-HV (20LTS)</t>
  </si>
  <si>
    <t>F02025</t>
  </si>
  <si>
    <t>SIROGEL 9000-HV (20LTS)</t>
  </si>
  <si>
    <t>F02030</t>
  </si>
  <si>
    <t>ACCELERATOR E</t>
  </si>
  <si>
    <t>F02035/0.05</t>
  </si>
  <si>
    <t>ACCELERATOR NL51 BY 50ML</t>
  </si>
  <si>
    <t>F02035/0.1</t>
  </si>
  <si>
    <t>ACCELERATOR NL51 BY 100ML</t>
  </si>
  <si>
    <t>F02035/0.25</t>
  </si>
  <si>
    <t>ACCELERATORE NL51</t>
  </si>
  <si>
    <t>F02044SML</t>
  </si>
  <si>
    <t>F02045/0.5</t>
  </si>
  <si>
    <t>CRYSTIC SOLUTION WAX BY 500MM</t>
  </si>
  <si>
    <t>F02045/1</t>
  </si>
  <si>
    <t>CRYSTIC SOLUTION WAX BY 1KG</t>
  </si>
  <si>
    <t>F02045/100</t>
  </si>
  <si>
    <t>CRYSTIC SOLUTION WAX BY 100MM</t>
  </si>
  <si>
    <t>F02045/50</t>
  </si>
  <si>
    <t>CRYSTIC SOLUTION WAX BY 50MM</t>
  </si>
  <si>
    <t>F02099/0.5</t>
  </si>
  <si>
    <t>SIGMA SILICON FOR SFM BY 500GR</t>
  </si>
  <si>
    <t>F02099/1</t>
  </si>
  <si>
    <t>SIGMA SILICON BY 1KG</t>
  </si>
  <si>
    <t>F02099/2</t>
  </si>
  <si>
    <t>SIGMA SILICON FOR SFM  BY 2KG</t>
  </si>
  <si>
    <t>F02099/5</t>
  </si>
  <si>
    <t>SFM SEALER BY 5KILOS</t>
  </si>
  <si>
    <t>F02100</t>
  </si>
  <si>
    <t>GRATING (ISO) CM100X200X28MM  MM SRL</t>
  </si>
  <si>
    <t>F02101</t>
  </si>
  <si>
    <t>GRATING(BIS) CM 150X90X28MM  MM SRL</t>
  </si>
  <si>
    <t>F02102</t>
  </si>
  <si>
    <t>F02103</t>
  </si>
  <si>
    <t>ISOPHTALIC GRID 100CM X 200CM X 38MM</t>
  </si>
  <si>
    <t>F02TP200</t>
  </si>
  <si>
    <t>RESIN FAST CURING (18KG) TIXO</t>
  </si>
  <si>
    <t>D18</t>
  </si>
  <si>
    <t>F02TP220</t>
  </si>
  <si>
    <t>RESIN MEDIUM CURING (18KG)</t>
  </si>
  <si>
    <t>F04004/0.1</t>
  </si>
  <si>
    <t>TIXO POWDER BY 100GR</t>
  </si>
  <si>
    <t>F04004/0.2</t>
  </si>
  <si>
    <t>TIXO POWEDER BY 200GR</t>
  </si>
  <si>
    <t>F04004/0.5</t>
  </si>
  <si>
    <t>TIXO POWDER BY 500GR</t>
  </si>
  <si>
    <t>F04004/1</t>
  </si>
  <si>
    <t>TIXO POWDER BY 1KG</t>
  </si>
  <si>
    <t>F04005</t>
  </si>
  <si>
    <t>HOTMELT RUBBER BY 25KG (VINAMOULD) WHITE</t>
  </si>
  <si>
    <t>MCK001</t>
  </si>
  <si>
    <t>F04005/0.5</t>
  </si>
  <si>
    <t>HOTMELT RUBBER 500GR</t>
  </si>
  <si>
    <t>F04005/1</t>
  </si>
  <si>
    <t>HOTMELT RUBBER BY 1KG</t>
  </si>
  <si>
    <t>F04005/2</t>
  </si>
  <si>
    <t>HOTMELT RUBBER BY 2 KG</t>
  </si>
  <si>
    <t>F04005/5</t>
  </si>
  <si>
    <t>HOTMELT RUBBER BY 5KG</t>
  </si>
  <si>
    <t>F04005R</t>
  </si>
  <si>
    <t>HOTMELT VINAMOULD RED</t>
  </si>
  <si>
    <t>F04005Y</t>
  </si>
  <si>
    <t>HOTMELT VINAMOULD YELLOW</t>
  </si>
  <si>
    <t>F04006/0.25</t>
  </si>
  <si>
    <t>LATEX RUBBER BY 250GR</t>
  </si>
  <si>
    <t>F04006/0.5</t>
  </si>
  <si>
    <t>LATEX DIPPING RUBBER BY 500GR</t>
  </si>
  <si>
    <t>F04006/1</t>
  </si>
  <si>
    <t>LATEX DIPPING RUBBER BY 1KG</t>
  </si>
  <si>
    <t>F04006/2</t>
  </si>
  <si>
    <t>LATEX DIPPING RUBBER BY 2 KG</t>
  </si>
  <si>
    <t>F04006/5</t>
  </si>
  <si>
    <t>LATEX DIPPING RUBBER BY 5KG</t>
  </si>
  <si>
    <t>F04006B</t>
  </si>
  <si>
    <t>LATEX DIPPING RUBBER BY 20KGS</t>
  </si>
  <si>
    <t>F04008/2</t>
  </si>
  <si>
    <t>MARBLE POWDER FINE</t>
  </si>
  <si>
    <t>F04008/5</t>
  </si>
  <si>
    <t>MARBLE POWDER FINE BY 5KG</t>
  </si>
  <si>
    <t>F04014A/0.5</t>
  </si>
  <si>
    <t>SILICONE RUBBER BLUE 30-60</t>
  </si>
  <si>
    <t>F04014A/1</t>
  </si>
  <si>
    <t>F04014A/250</t>
  </si>
  <si>
    <t>F04014B/0.5</t>
  </si>
  <si>
    <t>SILICONE CATALIST BLUE 30-60</t>
  </si>
  <si>
    <t>F04014B/1</t>
  </si>
  <si>
    <t>F04014B/250</t>
  </si>
  <si>
    <t>F04017A/0.5</t>
  </si>
  <si>
    <t>F04017A/1</t>
  </si>
  <si>
    <t>F04017A/250</t>
  </si>
  <si>
    <t>F04017B/0.5</t>
  </si>
  <si>
    <t>F04017B/1</t>
  </si>
  <si>
    <t>F04017B/250</t>
  </si>
  <si>
    <t>F04018/100G</t>
  </si>
  <si>
    <t>CATALYST 81R F/SILASTIC 3496/3497 X 100G</t>
  </si>
  <si>
    <t>F04018/200G</t>
  </si>
  <si>
    <t>CATALYST 81R F/SILASTIC 3496/3497 X 200G</t>
  </si>
  <si>
    <t>F04019/0.5</t>
  </si>
  <si>
    <t>SILICONE RUBBER SILASTIC 3497 BY 500G</t>
  </si>
  <si>
    <t>F04019/1</t>
  </si>
  <si>
    <t>SILICONE RUBBER SILASTIC 3497 BY 1KG</t>
  </si>
  <si>
    <t>F04019/2</t>
  </si>
  <si>
    <t>SILICONE RUBBER SILASTIC 3497 BY 2KG</t>
  </si>
  <si>
    <t>F04019/250G</t>
  </si>
  <si>
    <t>SILICONE RUBBER SILASTIC 3497 BY 250G</t>
  </si>
  <si>
    <t>F04019/5</t>
  </si>
  <si>
    <t>SILICONE RUBBER SILASTIC 3497 BY 5KG</t>
  </si>
  <si>
    <t>F04020/0.5</t>
  </si>
  <si>
    <t>SILICONE RUBBER SILASTIC 3496 BY 500G</t>
  </si>
  <si>
    <t>F04020/1</t>
  </si>
  <si>
    <t>SILICONE RUBBER SILASTIC 3496 BY 1KG</t>
  </si>
  <si>
    <t>F04020/2</t>
  </si>
  <si>
    <t>SILICONE RUBBER SILASTIC 3496 BY 2KGS</t>
  </si>
  <si>
    <t>F04020/250G</t>
  </si>
  <si>
    <t>SILICONE RUBBER SILASTIC 3496 BY 250G</t>
  </si>
  <si>
    <t>F04020/5</t>
  </si>
  <si>
    <t>SILICONE RUBBER SILASTIC 3496 BY 5KGS</t>
  </si>
  <si>
    <t>F04022/0.5</t>
  </si>
  <si>
    <t>RESIN HAND MIX SILICONE  (PASTE) BY 500G</t>
  </si>
  <si>
    <t>F04022/1</t>
  </si>
  <si>
    <t>RESIN HAND MIX SILICONE (PASTE) BY 1KG</t>
  </si>
  <si>
    <t>F04022/2</t>
  </si>
  <si>
    <t>RESIN HAND MIX SILICON (PASTE) BY 2KGS</t>
  </si>
  <si>
    <t>F04022/250G</t>
  </si>
  <si>
    <t>RESIN HAND MIX SILICONE (PASTE) BY 250G</t>
  </si>
  <si>
    <t>F04022/5</t>
  </si>
  <si>
    <t>RESIN HAND MIX SILICON (PASTE) BY 5KGS</t>
  </si>
  <si>
    <t>F04023</t>
  </si>
  <si>
    <t>HARDENER TUBE FOR 04022 BY 100GR</t>
  </si>
  <si>
    <t>100G</t>
  </si>
  <si>
    <t>F05009</t>
  </si>
  <si>
    <t>GARMENT COVERALL</t>
  </si>
  <si>
    <t>F05010</t>
  </si>
  <si>
    <t>DISPOSABLE MASKS</t>
  </si>
  <si>
    <t>F05087</t>
  </si>
  <si>
    <t>THERMHEX PP HONEYCOMB 2500 X1200 X 20MM</t>
  </si>
  <si>
    <t>THX001</t>
  </si>
  <si>
    <t>F05088</t>
  </si>
  <si>
    <t>THERMHEX PP HONEYCOMB 3.5MM</t>
  </si>
  <si>
    <t>F05089</t>
  </si>
  <si>
    <t>THERMHEX PP HONEYCOMB 18MM</t>
  </si>
  <si>
    <t>F05090</t>
  </si>
  <si>
    <t>ACL001</t>
  </si>
  <si>
    <t>F05091</t>
  </si>
  <si>
    <t>THERMHEX 80KG H/COMB SHT 2500X1200X15MM</t>
  </si>
  <si>
    <t>F05092</t>
  </si>
  <si>
    <t>THERMHEX 80KG H/COMB SHT 2500X1200X28MM</t>
  </si>
  <si>
    <t>F05093</t>
  </si>
  <si>
    <t>THERMHEX 80KG H/COMB SHT 2500X1200X10MM</t>
  </si>
  <si>
    <t>F05093A</t>
  </si>
  <si>
    <t>THERMHEX HONEYCOMB 10MM 300MM X 2400MM</t>
  </si>
  <si>
    <t>F05093B</t>
  </si>
  <si>
    <t>THERMHEX HONEYCOMB 10MM 400MM X 1200MM</t>
  </si>
  <si>
    <t>F05093C</t>
  </si>
  <si>
    <t>THERMHEX HONEYCOMB 10MM 0.9 X 1.2MT</t>
  </si>
  <si>
    <t>F05093D</t>
  </si>
  <si>
    <t>THERMHEX HONEYCOMB 10MM 0.3 X 1.5MT</t>
  </si>
  <si>
    <t>F05093E</t>
  </si>
  <si>
    <t>THERMHEX HONEYCOMB 10MM 0.3 X 2MT</t>
  </si>
  <si>
    <t>F05094</t>
  </si>
  <si>
    <t>PU FOAM SHEETS 2440 BY 1220 BY 25MM</t>
  </si>
  <si>
    <t>F05095</t>
  </si>
  <si>
    <t>PU SHEETS 850 X 1850 X 25MM</t>
  </si>
  <si>
    <t>F05096</t>
  </si>
  <si>
    <t>GRP grading mesh 100x30x28mm 1.2 x 3mts</t>
  </si>
  <si>
    <t>F05097</t>
  </si>
  <si>
    <t>PIR FOAM SHEET-SLAB 80KG/M3 2500X1000X30</t>
  </si>
  <si>
    <t>F05098</t>
  </si>
  <si>
    <t>KNG001</t>
  </si>
  <si>
    <t>F05099</t>
  </si>
  <si>
    <t>F05100</t>
  </si>
  <si>
    <t>PIR FOAM BLOCKS 60KG/M3 1000X1000X300</t>
  </si>
  <si>
    <t>F05101</t>
  </si>
  <si>
    <t>F09005</t>
  </si>
  <si>
    <t>1KG CONTAINER</t>
  </si>
  <si>
    <t>F09006</t>
  </si>
  <si>
    <t>440ML CONTAINER</t>
  </si>
  <si>
    <t>MCL001</t>
  </si>
  <si>
    <t>F09007</t>
  </si>
  <si>
    <t>275ML CONTAINER</t>
  </si>
  <si>
    <t>F09008</t>
  </si>
  <si>
    <t>BOTTLE BY 1LTR</t>
  </si>
  <si>
    <t>F09010</t>
  </si>
  <si>
    <t>JERRY CAN 5LTR</t>
  </si>
  <si>
    <t>F09011</t>
  </si>
  <si>
    <t>JERRY CAN OF 2.5 LTR</t>
  </si>
  <si>
    <t>F10005GF45/0.5</t>
  </si>
  <si>
    <t>STONE PROTECTOR GF45 BY 1/2KG</t>
  </si>
  <si>
    <t>F10005GF45/1</t>
  </si>
  <si>
    <t>STONE PROTECTOR GF45/XYLENE BY 1KG</t>
  </si>
  <si>
    <t>F10005GF45/2</t>
  </si>
  <si>
    <t>STONE PROTECTOR GF45/XYLEN BY 2KG</t>
  </si>
  <si>
    <t>F10005GF45/5</t>
  </si>
  <si>
    <t>STONE PROTECTOR GF45/XYLENE BY 5KG</t>
  </si>
  <si>
    <t>F10005XLN/0.5</t>
  </si>
  <si>
    <t>XYLEN FOR STONE PROTECTOR BY 1/2 KG</t>
  </si>
  <si>
    <t>F10005XLN/1</t>
  </si>
  <si>
    <t>XYLEN FOR GF45 STONE PROTECTOR</t>
  </si>
  <si>
    <t>F10005XLN/2</t>
  </si>
  <si>
    <t>F10005XLN/5</t>
  </si>
  <si>
    <t>XYLEN FOR STONE PROTECTOR BY 5KG</t>
  </si>
  <si>
    <t>F10010H</t>
  </si>
  <si>
    <t>ROLLER HANDLE 6INCH FOR ROLLER F10010</t>
  </si>
  <si>
    <t>F10013</t>
  </si>
  <si>
    <t>DISPOSABLE GLOVES DARK BLUE</t>
  </si>
  <si>
    <t>F10013PAIR</t>
  </si>
  <si>
    <t>F10014</t>
  </si>
  <si>
    <t>F10014PAIR</t>
  </si>
  <si>
    <t>F10021</t>
  </si>
  <si>
    <t>140MMX21MM FLUTED PADDLE ROLLERRS</t>
  </si>
  <si>
    <t>F10022</t>
  </si>
  <si>
    <t>FLUTED PADDLE ROLLER 140MM X 21MM</t>
  </si>
  <si>
    <t>F10023</t>
  </si>
  <si>
    <t>180MM X 21MM FLUTED PADDLE ROLLERS</t>
  </si>
  <si>
    <t>F10024</t>
  </si>
  <si>
    <t>FLUTED PADDLE ROLLER 70MMX45MM</t>
  </si>
  <si>
    <t>F10028</t>
  </si>
  <si>
    <t>DISC ROLLERS 40MM X 530MM</t>
  </si>
  <si>
    <t>F10031</t>
  </si>
  <si>
    <t>70MM X 30MM FINNED ROLLERS</t>
  </si>
  <si>
    <t>F10032</t>
  </si>
  <si>
    <t>140MM X 22MM FINNED ROLLER</t>
  </si>
  <si>
    <t>F10033</t>
  </si>
  <si>
    <t>NEEDLE FILE</t>
  </si>
  <si>
    <t>F10039</t>
  </si>
  <si>
    <t>DOSIMETER DISP 75ML</t>
  </si>
  <si>
    <t>F10040</t>
  </si>
  <si>
    <t>RESIN PROOF TAPE 19MM</t>
  </si>
  <si>
    <t>F10044</t>
  </si>
  <si>
    <t>3M RESPIRATOR 8822</t>
  </si>
  <si>
    <t>F10050</t>
  </si>
  <si>
    <t>PU FOAM SHEET 96 X 24 X 1 INXH</t>
  </si>
  <si>
    <t>F11026</t>
  </si>
  <si>
    <t>F11027</t>
  </si>
  <si>
    <t>F11113</t>
  </si>
  <si>
    <t>20LTS DRUMS (S&amp;R HANDAQ)</t>
  </si>
  <si>
    <t>F12112</t>
  </si>
  <si>
    <t>OARS  DIA 46 X 2.50 METERS.</t>
  </si>
  <si>
    <t>MMB001</t>
  </si>
  <si>
    <t>F12113</t>
  </si>
  <si>
    <t>OARS DIA 36MTS X 1.85MTS</t>
  </si>
  <si>
    <t>F402004/0.1</t>
  </si>
  <si>
    <t>RELEASE AGENT BY 100G</t>
  </si>
  <si>
    <t>F402004/0.5</t>
  </si>
  <si>
    <t>RELEASE AGENT BY 500GRAMS</t>
  </si>
  <si>
    <t>F402004/1</t>
  </si>
  <si>
    <t>RELEASE AGENT 1KG</t>
  </si>
  <si>
    <t>F402004/2</t>
  </si>
  <si>
    <t>RELEASE AGENT BY 2KG</t>
  </si>
  <si>
    <t>F402004/250G</t>
  </si>
  <si>
    <t>RELEASE AGENT BY 250G</t>
  </si>
  <si>
    <t>F402004/5</t>
  </si>
  <si>
    <t>RELEASE AGENT 5KG</t>
  </si>
  <si>
    <t>F402040</t>
  </si>
  <si>
    <t>POLYWAX RELEASE AGENT NO. 3</t>
  </si>
  <si>
    <t>F402040/250G</t>
  </si>
  <si>
    <t>POLYWAX RELEASE AGENT NO. 3 BY 250G</t>
  </si>
  <si>
    <t>F402042</t>
  </si>
  <si>
    <t>RELEASE AGENT NO.2 (ETHANOL SOLUTION)</t>
  </si>
  <si>
    <t>F402042/0.1</t>
  </si>
  <si>
    <t>ETHANOL RELEASE BY 100GR</t>
  </si>
  <si>
    <t>F402042/0.5</t>
  </si>
  <si>
    <t>ETHANOL RELEASE BY 500GR</t>
  </si>
  <si>
    <t>F402042/1</t>
  </si>
  <si>
    <t>ETHANOL BY 1KG</t>
  </si>
  <si>
    <t>F402042/2</t>
  </si>
  <si>
    <t>RELEASE AGENT NO.2 (KG)</t>
  </si>
  <si>
    <t>F402042/5</t>
  </si>
  <si>
    <t>ETHANOL RELEASE BY 5KG</t>
  </si>
  <si>
    <t>F402043</t>
  </si>
  <si>
    <t>BEE WAX</t>
  </si>
  <si>
    <t>F402043/0.1</t>
  </si>
  <si>
    <t>BEE WAX BY 100GRAMS</t>
  </si>
  <si>
    <t>F402043/0.2</t>
  </si>
  <si>
    <t>BEE WAX BY 200GRAMS</t>
  </si>
  <si>
    <t>F402043/0.5</t>
  </si>
  <si>
    <t>BEE WAX BY 500GRAMS</t>
  </si>
  <si>
    <t>F402043/0.75</t>
  </si>
  <si>
    <t>BEE WAX BY 750GRAMS</t>
  </si>
  <si>
    <t>F402043/1</t>
  </si>
  <si>
    <t>BEE WAX BY 1 KG</t>
  </si>
  <si>
    <t>F402043/20</t>
  </si>
  <si>
    <t>RELEASE WAX BY 20KG</t>
  </si>
  <si>
    <t>F402045/0.5</t>
  </si>
  <si>
    <t>BENSONS AMBERSIL LIQUID WAX BY 500G</t>
  </si>
  <si>
    <t>F402045/1</t>
  </si>
  <si>
    <t>BENSONS AMBERSIL LIQUID WAX BY 1KG</t>
  </si>
  <si>
    <t>F602021/1</t>
  </si>
  <si>
    <t>PIGMENT PASTE CREAM 3952 BY 1 KG</t>
  </si>
  <si>
    <t>F602021/250G</t>
  </si>
  <si>
    <t>PIGMENT PASTE CREAM 3952 BY 250G</t>
  </si>
  <si>
    <t>F602021/500G</t>
  </si>
  <si>
    <t>PIGMENT CREAM 3952</t>
  </si>
  <si>
    <t>F602024/0.25</t>
  </si>
  <si>
    <t>PIGMENT PASTE POST OFFICE RED 5312 200G</t>
  </si>
  <si>
    <t>F602024/180</t>
  </si>
  <si>
    <t>PIGMENT PASTE POST OFFICE RED 5312 180G</t>
  </si>
  <si>
    <t>F602024/5</t>
  </si>
  <si>
    <t>PIGMENT PASTE POST OFFICE RED 5318 5KG</t>
  </si>
  <si>
    <t>F602025/0.25</t>
  </si>
  <si>
    <t>PIGMENT AZURE BLUE BY 250GR</t>
  </si>
  <si>
    <t>F602025/0.5</t>
  </si>
  <si>
    <t>PIGMENT AZZURE BLUE 1186 BY 500G</t>
  </si>
  <si>
    <t>F602025/180</t>
  </si>
  <si>
    <t>F602025/200</t>
  </si>
  <si>
    <t>PIGMENT AZURE BLUE 1186 BY 200GR</t>
  </si>
  <si>
    <t>F602025/5</t>
  </si>
  <si>
    <t>PIGMENT BLUE AZZURRO 1186 BY 5KGS</t>
  </si>
  <si>
    <t>F602026/0.5</t>
  </si>
  <si>
    <t>PIGMENT SAPPHIRE BLUE 1214 BY 500G</t>
  </si>
  <si>
    <t>F602026/1</t>
  </si>
  <si>
    <t>PIGMENT PASTE SAPPHIRE BLUE 1214 BY 1KG</t>
  </si>
  <si>
    <t>F602026/100</t>
  </si>
  <si>
    <t>PIGMENT PASTE SAPPHIRE BLUE 1214 BY 100G</t>
  </si>
  <si>
    <t>F602026/200</t>
  </si>
  <si>
    <t>PIGMENT SAPPHIRE BLUE 1214 BY 200GR</t>
  </si>
  <si>
    <t>F602027/1</t>
  </si>
  <si>
    <t>PIGMENT GOLDEN BROWN BY 1 KG</t>
  </si>
  <si>
    <t>F602027/180G</t>
  </si>
  <si>
    <t>PIGMENT PASTE GOLDEN BROWN 4022 BY 180G</t>
  </si>
  <si>
    <t>F602027/200</t>
  </si>
  <si>
    <t>PIGMENT GOLDEN BROWN 4022 BY 200G</t>
  </si>
  <si>
    <t>F602027/500</t>
  </si>
  <si>
    <t>PIGMENT GOLDEN BROWN BY 500G</t>
  </si>
  <si>
    <t>F602028/0.05</t>
  </si>
  <si>
    <t>PIGMENT PASTE MID BROWN 4020 BY 50GR</t>
  </si>
  <si>
    <t>F602028/0.1</t>
  </si>
  <si>
    <t>PIGMENT PASTE BROWN 4020 BY 100GR</t>
  </si>
  <si>
    <t>F602028/0.25</t>
  </si>
  <si>
    <t>PIGMENT MIDDLE BROWN 4020 BY 200GR</t>
  </si>
  <si>
    <t>F602028/0.5</t>
  </si>
  <si>
    <t>PIGMENT MIDDLE BROWN 4020 BY 500GR</t>
  </si>
  <si>
    <t>F602028/1</t>
  </si>
  <si>
    <t>PIGMENT PASTE BROWN 4020 BY 1KG</t>
  </si>
  <si>
    <t>F602029/0.05</t>
  </si>
  <si>
    <t>PIGMENT PASTE OXFORD BLUE 1187 BY 50GR.</t>
  </si>
  <si>
    <t>F602029/0.25</t>
  </si>
  <si>
    <t>PIGMENT PASTE OXFORD BLUE 1187</t>
  </si>
  <si>
    <t>F602029/0.5</t>
  </si>
  <si>
    <t>PIGMENT PAST OXFORD BLUE 1187 BY 500GR</t>
  </si>
  <si>
    <t>F602029/1</t>
  </si>
  <si>
    <t>PIGMENT PASTE OXFORD BLUE 1187 BY 1KG</t>
  </si>
  <si>
    <t>F602029/100</t>
  </si>
  <si>
    <t>PIGMENT PASTE OXFORD BLUE 1187 BY 100G</t>
  </si>
  <si>
    <t>F602029/200</t>
  </si>
  <si>
    <t>PIGMENT OXFORD BLUE 1187 BY 200G</t>
  </si>
  <si>
    <t>F602030/0.5</t>
  </si>
  <si>
    <t>PIGMENT TURQUOISE 2198 BY 500G</t>
  </si>
  <si>
    <t>F602030/180</t>
  </si>
  <si>
    <t>PIGMENT BRILLIANT TURQOIUSE 2198  180GR</t>
  </si>
  <si>
    <t>F602030/200</t>
  </si>
  <si>
    <t>PIGMENT TURQUOISE 2198 BY 200G</t>
  </si>
  <si>
    <t>F602030/5</t>
  </si>
  <si>
    <t>PIGMENT BRILLIANT TURQUOISE 2198 BY 5KGS</t>
  </si>
  <si>
    <t>F602031/0.05</t>
  </si>
  <si>
    <t>F602031/0.25</t>
  </si>
  <si>
    <t>PIGMENT PINE GREEN 2114 BY 250GR</t>
  </si>
  <si>
    <t>F602031/180</t>
  </si>
  <si>
    <t>PIGMENT PINE GREEN 2114 BY 180GR</t>
  </si>
  <si>
    <t>F602031/200</t>
  </si>
  <si>
    <t>PIGMENT GREEN 2114 BY 200G</t>
  </si>
  <si>
    <t>F602031/5</t>
  </si>
  <si>
    <t>PIGMENT PINE GREEN 2114 BY 5KGS</t>
  </si>
  <si>
    <t>F602032/0.180</t>
  </si>
  <si>
    <t>PIGMENT YELLOW 335 BY 180GR</t>
  </si>
  <si>
    <t>F602032/0.5</t>
  </si>
  <si>
    <t>PIGMENT YELLOW 335 BY 500GR</t>
  </si>
  <si>
    <t>F602032/1</t>
  </si>
  <si>
    <t>F602032/200</t>
  </si>
  <si>
    <t>F602032/5</t>
  </si>
  <si>
    <t>PIGMENT PASTE YELLOW 335 BY 5 KG</t>
  </si>
  <si>
    <t>F602033/0.05</t>
  </si>
  <si>
    <t>F602033/0.1</t>
  </si>
  <si>
    <t>PIGMENT PASTE ORANGE 4305 BY 100GR</t>
  </si>
  <si>
    <t>F602033/0.25</t>
  </si>
  <si>
    <t>PIGMENT PASTE ORANGE BY 250GR</t>
  </si>
  <si>
    <t>F602033/0.5</t>
  </si>
  <si>
    <t>PIGMENT PASTE ORANGE 4305 BY 500GR</t>
  </si>
  <si>
    <t>F602033/1</t>
  </si>
  <si>
    <t>PIGMENT PASTE ORANGE 4305 BY 1KG</t>
  </si>
  <si>
    <t>F602034/0.25</t>
  </si>
  <si>
    <t>PIGMENT PASTE CREAM 332 BY 250GR</t>
  </si>
  <si>
    <t>F602034/180</t>
  </si>
  <si>
    <t>PIGMENT CREAM 332 BY 180g</t>
  </si>
  <si>
    <t>F602034/500G</t>
  </si>
  <si>
    <t>PIGMENT CREAM 332 BY 500G</t>
  </si>
  <si>
    <t>F602035/0.180</t>
  </si>
  <si>
    <t>PIGMENT SNOW CREAM 3973 BY 180G</t>
  </si>
  <si>
    <t>F602035/0.5</t>
  </si>
  <si>
    <t>PIGMENT SNOW CREAM 3973 BY 500G</t>
  </si>
  <si>
    <t>F602035/1</t>
  </si>
  <si>
    <t>PIGMENT SNOW CREAM 3973 BY 1KG</t>
  </si>
  <si>
    <t>F602035/200</t>
  </si>
  <si>
    <t>PIGMNET SNOW CREAM 3973 BY 200G</t>
  </si>
  <si>
    <t>F602037/0.5</t>
  </si>
  <si>
    <t>PIGMENT LIDO BLUE</t>
  </si>
  <si>
    <t>F602037/180</t>
  </si>
  <si>
    <t>PIGMENT LIDO BLUE 1212 BY 180GR</t>
  </si>
  <si>
    <t>F602037/200</t>
  </si>
  <si>
    <t>PIGMENT BLUE 1212 BY 200G</t>
  </si>
  <si>
    <t>F602037/25</t>
  </si>
  <si>
    <t>PIGMENT PASTE BLUE 1212 BY 25KGS</t>
  </si>
  <si>
    <t>F602037/250</t>
  </si>
  <si>
    <t>F602038/180</t>
  </si>
  <si>
    <t>PIGMENT PASTE BLUE 1151 BY 180GR</t>
  </si>
  <si>
    <t>F602038/200</t>
  </si>
  <si>
    <t>PIGMENT BLUE 1151 BY 200G</t>
  </si>
  <si>
    <t>F602050/0.2</t>
  </si>
  <si>
    <t>PIGMENT BLACK BY 200GR</t>
  </si>
  <si>
    <t>F602050/0.5</t>
  </si>
  <si>
    <t>PIGMENT PASTE BLACK BY 500GR</t>
  </si>
  <si>
    <t>F602050/1</t>
  </si>
  <si>
    <t>PIGMENT PASTE BLACK  BY 1KG</t>
  </si>
  <si>
    <t>F602050/100</t>
  </si>
  <si>
    <t>PIGMENT PASTE BLACK BY 100GR</t>
  </si>
  <si>
    <t>F602050/2</t>
  </si>
  <si>
    <t>PIGMENT PASTE BLACK BY 2KG</t>
  </si>
  <si>
    <t>F602050/250G</t>
  </si>
  <si>
    <t>PIGMENT PASTE BLACK BY 250GR</t>
  </si>
  <si>
    <t>F602050/5</t>
  </si>
  <si>
    <t>PIGMENT PASTE BLACK 630 BY 5KG</t>
  </si>
  <si>
    <t>F602051/0.05</t>
  </si>
  <si>
    <t>PIGMENT PASTE WHITE BY 50GR</t>
  </si>
  <si>
    <t>F602051/0.180</t>
  </si>
  <si>
    <t>PIGMENT PAASTE WHITE 337 BY 180GR</t>
  </si>
  <si>
    <t>F602051/0.5</t>
  </si>
  <si>
    <t>PIGMENT PASTE WHITE BY 500GR</t>
  </si>
  <si>
    <t>F602051/1</t>
  </si>
  <si>
    <t>PIGMENT PASTE WHITE 337 BY 1KG</t>
  </si>
  <si>
    <t>F602051/2</t>
  </si>
  <si>
    <t>PIGMENT PASTE WHITE BY 2KG</t>
  </si>
  <si>
    <t>F602051/200G</t>
  </si>
  <si>
    <t>PIGMENT WHITE 337 BY 200G</t>
  </si>
  <si>
    <t>F602051/250G</t>
  </si>
  <si>
    <t>PIGMENT PASTE WHITE BY 250GR</t>
  </si>
  <si>
    <t>F602051/5</t>
  </si>
  <si>
    <t>PIGMENT PASTE WHITE 337 BY 5KG</t>
  </si>
  <si>
    <t>F602052/0.05</t>
  </si>
  <si>
    <t>PIGMENT PASTE YELLO3060 BY 50GR</t>
  </si>
  <si>
    <t>F602052/0.1</t>
  </si>
  <si>
    <t>PIGMENT PASTE YELLOW 3060 BY 100GR</t>
  </si>
  <si>
    <t>F602052/0.25</t>
  </si>
  <si>
    <t>PIGMENT PASTE YELLOW 3060 BY 250GR</t>
  </si>
  <si>
    <t>F602052/0.5</t>
  </si>
  <si>
    <t>PIGMENT PASTE YELLOW 3060 BY 500GR</t>
  </si>
  <si>
    <t>F602052/1</t>
  </si>
  <si>
    <t>PIGMENT PASTE YELLOW 3060 BY 1KG</t>
  </si>
  <si>
    <t>F602052/200</t>
  </si>
  <si>
    <t>PIGMENT YELLOW 3060 BY 200G</t>
  </si>
  <si>
    <t>F602052B</t>
  </si>
  <si>
    <t>PIGMENT PASTE YELLOW 3060 BY 25KG</t>
  </si>
  <si>
    <t>F602053/0.25</t>
  </si>
  <si>
    <t>PIGMENT PASTE GREEN 2183 BY 250GR</t>
  </si>
  <si>
    <t>F602054/0.05</t>
  </si>
  <si>
    <t>PIGMENT PASTE OFF WHITE 3969 BY 50GR</t>
  </si>
  <si>
    <t>F602054/0.1</t>
  </si>
  <si>
    <t>PIGMENT PASTE OFF WHITE 3969 BY 100GR</t>
  </si>
  <si>
    <t>F602054/0.25</t>
  </si>
  <si>
    <t>PIGMENT PASTE OFF WHITE 3969 BY 200GR</t>
  </si>
  <si>
    <t>F602054/0.5</t>
  </si>
  <si>
    <t>PIGMENT PASTE OFF WHITE 3969 BY 500GR</t>
  </si>
  <si>
    <t>F602054/1</t>
  </si>
  <si>
    <t>PIGMENT PASTE OFF WHITE 3969 BY 1KG</t>
  </si>
  <si>
    <t>F602055/0.180</t>
  </si>
  <si>
    <t>PIGMENT GREEN 2162 BY 180GR</t>
  </si>
  <si>
    <t>F602055/0.2</t>
  </si>
  <si>
    <t>PIGMENT GREEN 2162 BY 200G</t>
  </si>
  <si>
    <t>F602055/1</t>
  </si>
  <si>
    <t>PIGMENT PASTE GREEN 2162 BY 1KG</t>
  </si>
  <si>
    <t>F602055/25</t>
  </si>
  <si>
    <t>PIGMENT PASTE GREEN 2162 BY 25KG</t>
  </si>
  <si>
    <t>F602056/0.5</t>
  </si>
  <si>
    <t>PIGMENT BLUE 1209 BY 500G</t>
  </si>
  <si>
    <t>F602056/1</t>
  </si>
  <si>
    <t>PIGMENT PASTE BLUE 1209 BY 1KG</t>
  </si>
  <si>
    <t>F602056/180</t>
  </si>
  <si>
    <t>PIGMENT BLUE 1209 BY 180GR</t>
  </si>
  <si>
    <t>F602056/200</t>
  </si>
  <si>
    <t>PIGMENT BLUE 1209 BY 200G</t>
  </si>
  <si>
    <t>F602059/0.05</t>
  </si>
  <si>
    <t>PIGMENT PASTE COBALT BLUE 1213</t>
  </si>
  <si>
    <t>F602059/0.5</t>
  </si>
  <si>
    <t>PIGMENT PASTE BLUE 1213 BY 500G</t>
  </si>
  <si>
    <t>F602059/1</t>
  </si>
  <si>
    <t>PIGMENT PASTE BLUE 1213 BY 1KG</t>
  </si>
  <si>
    <t>F602059/180</t>
  </si>
  <si>
    <t>PIGMENT PASTE BLUE 1213 BY 180GR</t>
  </si>
  <si>
    <t>F602059/200</t>
  </si>
  <si>
    <t>PIGMENT COBALT BLUE 1213 BY 200G</t>
  </si>
  <si>
    <t>F602059/250g</t>
  </si>
  <si>
    <t>PIGMENT PASTE 1213 BY 250GR</t>
  </si>
  <si>
    <t>F602064</t>
  </si>
  <si>
    <t>PIGMENT PASTE GREY 6685</t>
  </si>
  <si>
    <t>F602064/0.180</t>
  </si>
  <si>
    <t>PIGMENT GREY 6685 BY 180GR</t>
  </si>
  <si>
    <t>F602064/0.5</t>
  </si>
  <si>
    <t>PIGMENT GREY 6685 BY 500G</t>
  </si>
  <si>
    <t>F602064/1</t>
  </si>
  <si>
    <t>PIGMENT GREY 6685 BY 1KG</t>
  </si>
  <si>
    <t>F602064/250G</t>
  </si>
  <si>
    <t>PIGMENT GREY 6685 BY 200G</t>
  </si>
  <si>
    <t>F602065</t>
  </si>
  <si>
    <t>PIGMENT BRONZE</t>
  </si>
  <si>
    <t>F602065/200</t>
  </si>
  <si>
    <t>PIGMENT BRONZE BY 200GR</t>
  </si>
  <si>
    <t>F702014/0.5</t>
  </si>
  <si>
    <t>GELCOAT WHITE 9100 BY 500G</t>
  </si>
  <si>
    <t>F702014/1</t>
  </si>
  <si>
    <t>GELCOAT WHITE 9100 BY 1KG</t>
  </si>
  <si>
    <t>F702014/10</t>
  </si>
  <si>
    <t>GELCOAT WHITE 9100 BY 10KG</t>
  </si>
  <si>
    <t>F702014/2</t>
  </si>
  <si>
    <t>GELCOAT WHITE 9100 2KG</t>
  </si>
  <si>
    <t>F702014/5</t>
  </si>
  <si>
    <t>GELCOAT WHITE 9100 BY 5KG</t>
  </si>
  <si>
    <t>F702015/0.5</t>
  </si>
  <si>
    <t>GELCOAT CLEAR 9000 BY 500G</t>
  </si>
  <si>
    <t>F702015/1</t>
  </si>
  <si>
    <t>GELCOAT CLEAR 9000 BY 1KG</t>
  </si>
  <si>
    <t>F702015/10</t>
  </si>
  <si>
    <t>GELCOAT CLEAR 9000 BY 10KG</t>
  </si>
  <si>
    <t>F702015/2</t>
  </si>
  <si>
    <t>GELCOAT CLEAR 9000 BY 2KG</t>
  </si>
  <si>
    <t>F702015/5</t>
  </si>
  <si>
    <t>GELCOAT CLEAR 9000 BY 5KG</t>
  </si>
  <si>
    <t>F702016/1</t>
  </si>
  <si>
    <t>COLOURED GELCOAT BY 1KGS</t>
  </si>
  <si>
    <t>F702016/2</t>
  </si>
  <si>
    <t>COLOURED GELCOAT BY 2KGS</t>
  </si>
  <si>
    <t>F702019/0.5</t>
  </si>
  <si>
    <t>F702019/1</t>
  </si>
  <si>
    <t>F702019/2</t>
  </si>
  <si>
    <t>F702019/5</t>
  </si>
  <si>
    <t>F702020/0.5</t>
  </si>
  <si>
    <t>F702020/1</t>
  </si>
  <si>
    <t>F702020/2</t>
  </si>
  <si>
    <t>F702020/5</t>
  </si>
  <si>
    <t>F702047</t>
  </si>
  <si>
    <t>G/COAT 92 WHITE 337 FOR SPRAY H/RESIST</t>
  </si>
  <si>
    <t>F702058</t>
  </si>
  <si>
    <t>GELCOAT 92 SPRAY SCOTT BADER BY 25KGS</t>
  </si>
  <si>
    <t>F802010/0.5</t>
  </si>
  <si>
    <t>TOPCOAT BY 500G CLEAR</t>
  </si>
  <si>
    <t>F802010/0.5W</t>
  </si>
  <si>
    <t>TOPCOAT BY 500G WHITE</t>
  </si>
  <si>
    <t>F802010/1</t>
  </si>
  <si>
    <t>TOPCOAT BY 1KG CLEAR</t>
  </si>
  <si>
    <t>F802010/10</t>
  </si>
  <si>
    <t>TOPCOAT BY 10KG CLEAR</t>
  </si>
  <si>
    <t>F802010/10W</t>
  </si>
  <si>
    <t>TOPCOAT BY 10KG WHITE</t>
  </si>
  <si>
    <t>F802010/1W</t>
  </si>
  <si>
    <t>TOPCOAT BY 1KG WHITE</t>
  </si>
  <si>
    <t>F802010/2</t>
  </si>
  <si>
    <t>TOP COAT BY 2KG CLEAR</t>
  </si>
  <si>
    <t>F802010/2W</t>
  </si>
  <si>
    <t>TOPCOAT BY 2KG WHITE</t>
  </si>
  <si>
    <t>F802010/5</t>
  </si>
  <si>
    <t>TOPCOAT BY 5KG CLEAR</t>
  </si>
  <si>
    <t>F802010/5W</t>
  </si>
  <si>
    <t>TOPCOAT BY 5KG WHITE</t>
  </si>
  <si>
    <t>F802013P/0.5</t>
  </si>
  <si>
    <t>SIROPOL 7440P ISOPHTALIC L/V 500GR</t>
  </si>
  <si>
    <t>F802013P/1</t>
  </si>
  <si>
    <t>SIROPOL 7440P ISOPHTHALIC L/V 1KG</t>
  </si>
  <si>
    <t>F802013P/10</t>
  </si>
  <si>
    <t>SIROPOL 7440P ISOPHTALIC L/V BY 10KG</t>
  </si>
  <si>
    <t>F802013P/2</t>
  </si>
  <si>
    <t>SIROPOL 7440P ISOPHTALIC L/V BY 2KG</t>
  </si>
  <si>
    <t>F802013P/25</t>
  </si>
  <si>
    <t>SIROPOL 7440P ISOPHTALIC L/V 25KG</t>
  </si>
  <si>
    <t>F802013P/5</t>
  </si>
  <si>
    <t>SIROPOL 7440P ISOPHTALIC L/V 5 KG</t>
  </si>
  <si>
    <t>F802013TP/0.5</t>
  </si>
  <si>
    <t>SIROPOL 7440TP ISOPHTALIC H/V 500GR</t>
  </si>
  <si>
    <t>F802013TP/1</t>
  </si>
  <si>
    <t>SIROPOOL 7440TP ISOPHTALIC H/V BY 1KG</t>
  </si>
  <si>
    <t>F802013TP/2</t>
  </si>
  <si>
    <t>SIROPOL 7440TP ISOPHTALIC H/V 2 KG</t>
  </si>
  <si>
    <t>F802013TP/25</t>
  </si>
  <si>
    <t>SIROPOL 7440TP ISOHPTALIC H/V 25KG</t>
  </si>
  <si>
    <t>F802013TP/5</t>
  </si>
  <si>
    <t>SIROPOL 7440TP ISOPHTALIC H/V 5KG</t>
  </si>
  <si>
    <t>F802014P/0.5</t>
  </si>
  <si>
    <t>SIROPOL 8340P OTHOPHTALIC L/V 500GR</t>
  </si>
  <si>
    <t>F802014P/1</t>
  </si>
  <si>
    <t>SIROPOL 8340P OTHOPHTALIC L/V 1KG</t>
  </si>
  <si>
    <t>F802014P/2</t>
  </si>
  <si>
    <t>SIROPOL 8340P OTHOPHTALIC L/V BY 2KG</t>
  </si>
  <si>
    <t>F802014P/25</t>
  </si>
  <si>
    <t>SIROPOL 8340P OTHOPHTALIC L/V BY 25KG</t>
  </si>
  <si>
    <t>F802014P/5</t>
  </si>
  <si>
    <t>SIROPOL 8340P OTHOPHTALIC L/V BY 5KG</t>
  </si>
  <si>
    <t>F802014TP/0.5</t>
  </si>
  <si>
    <t xml:space="preserve"> OTHOPHTALIC RESIN BY 500GR</t>
  </si>
  <si>
    <t>F802014TP/1</t>
  </si>
  <si>
    <t xml:space="preserve"> OTHOPHTALIC RESIN  BY 1KG</t>
  </si>
  <si>
    <t>F802014TP/10</t>
  </si>
  <si>
    <t xml:space="preserve"> OTHOPHTALIC RESIN BY 10KG</t>
  </si>
  <si>
    <t>F802014TP/18</t>
  </si>
  <si>
    <t>OTHOPHTALIC RESIN AKPA BY 18KG</t>
  </si>
  <si>
    <t>F802014TP/2</t>
  </si>
  <si>
    <t xml:space="preserve"> OTHOPHTALIC RESIN BY 2KG</t>
  </si>
  <si>
    <t>F802014TP/20</t>
  </si>
  <si>
    <t>OTHOPHTALIC RESIN BY 20KG</t>
  </si>
  <si>
    <t>F802014TP/25</t>
  </si>
  <si>
    <t>OTHOPHTALIC RESIN BY 25KG</t>
  </si>
  <si>
    <t>F802014TP/30</t>
  </si>
  <si>
    <t>OTHOPHTALIC RESIN BY 30KG</t>
  </si>
  <si>
    <t>F802014TP/5</t>
  </si>
  <si>
    <t>OTHOPHTALIC RESIN BY 5 KG</t>
  </si>
  <si>
    <t>F802017/0.5</t>
  </si>
  <si>
    <t>ISO RESIN CRYSTIC 491PA BY 500GR</t>
  </si>
  <si>
    <t>F802017/1</t>
  </si>
  <si>
    <t>ISO RESIN CRYSTIC 491PA BY 1KG</t>
  </si>
  <si>
    <t>F802017/2</t>
  </si>
  <si>
    <t>ISO RESIN CRYSTIC 491PA BY 2KGS</t>
  </si>
  <si>
    <t>F802017/25</t>
  </si>
  <si>
    <t>ISO RESIN CRYSTIC 491PA BY 20KG</t>
  </si>
  <si>
    <t>F802017/30</t>
  </si>
  <si>
    <t>ISO RESIN CRYSTIC 491PA BY 30KGS</t>
  </si>
  <si>
    <t>F802017/5</t>
  </si>
  <si>
    <t>ISO RESIN CRYSTIC 491PA BY 5KGS</t>
  </si>
  <si>
    <t>F802018/0.5</t>
  </si>
  <si>
    <t>ISO RESIN AKPA AK300T BY 500G</t>
  </si>
  <si>
    <t>F802018/1</t>
  </si>
  <si>
    <t>ISO RESIN AKPA AK300T BY 1KG</t>
  </si>
  <si>
    <t>F802018/2</t>
  </si>
  <si>
    <t>ISO RESIN AKPA AK300T BY 2KGS</t>
  </si>
  <si>
    <t>F802018/25</t>
  </si>
  <si>
    <t>ISO RESIN AKPA AK300T BY 25KGS</t>
  </si>
  <si>
    <t>F802018/5</t>
  </si>
  <si>
    <t>ISO RESIN AKPA AK300T BY 5KGS</t>
  </si>
  <si>
    <t>F802077/0.5</t>
  </si>
  <si>
    <t>RESIN PASTE BY 500GR</t>
  </si>
  <si>
    <t>F802077/1</t>
  </si>
  <si>
    <t>RESIN PASTE BY 1 KG</t>
  </si>
  <si>
    <t>F802077/2</t>
  </si>
  <si>
    <t>RESIN PASTE BY 2KG</t>
  </si>
  <si>
    <t>F802077/5</t>
  </si>
  <si>
    <t>RESIN PASTE BY 5 KG</t>
  </si>
  <si>
    <t>FBNC001</t>
  </si>
  <si>
    <t>NCM001</t>
  </si>
  <si>
    <t>FBNC002</t>
  </si>
  <si>
    <t>FBNC003</t>
  </si>
  <si>
    <t>FBNC004</t>
  </si>
  <si>
    <t>FBNC005</t>
  </si>
  <si>
    <t>FBNC006</t>
  </si>
  <si>
    <t>GRATING 38 X 38 X 41MM COVER BOTH SIDES</t>
  </si>
  <si>
    <t>FBNC007</t>
  </si>
  <si>
    <t>GRATING SANDWICH PANEL 1.2 X 2M X 44MM</t>
  </si>
  <si>
    <t>FBNC007C</t>
  </si>
  <si>
    <t>GRATING SANDWICH PNL CUT TO SZ W/D 225MM</t>
  </si>
  <si>
    <t>FBNC007D</t>
  </si>
  <si>
    <t>GRATING SANDWICH PNL CUT TO SZ W/D 395MM</t>
  </si>
  <si>
    <t>FBNCF001</t>
  </si>
  <si>
    <t>GRATING CLIPS FOR GRATING</t>
  </si>
  <si>
    <t>FBNCP001</t>
  </si>
  <si>
    <t>GRP PLATE 3MM X 1.3MM STAIR TREADS X</t>
  </si>
  <si>
    <t>FBNCV001</t>
  </si>
  <si>
    <t>FBRC001</t>
  </si>
  <si>
    <t>GRATING 1220X3660X13MM</t>
  </si>
  <si>
    <t>M4.4</t>
  </si>
  <si>
    <t>FBRC002</t>
  </si>
  <si>
    <t>GRATING 1250X2026X30MM</t>
  </si>
  <si>
    <t>FBRC002A</t>
  </si>
  <si>
    <t>GRATING 1000X2000X30MM  MESH 38X38MM</t>
  </si>
  <si>
    <t>FBRC002C</t>
  </si>
  <si>
    <t>GRATING 1220X2026X38MM MESH 40X40MM</t>
  </si>
  <si>
    <t>FBRC006</t>
  </si>
  <si>
    <t>U CHANNEL 48X100X48MM  THICHNESS 8MM</t>
  </si>
  <si>
    <t>M5.8</t>
  </si>
  <si>
    <t>FBRC007</t>
  </si>
  <si>
    <t>SQUARE TUBE 38X38X4MM</t>
  </si>
  <si>
    <t>FBRC008B</t>
  </si>
  <si>
    <t>U CHANNEL 50X22X4MM ( L. 2.9MTRS)</t>
  </si>
  <si>
    <t>FBRC009</t>
  </si>
  <si>
    <t>SQUARE TUBE 76X76X6.3MM</t>
  </si>
  <si>
    <t>FBRC010</t>
  </si>
  <si>
    <t>PIPE 20X16X2MM</t>
  </si>
  <si>
    <t>FBRC011</t>
  </si>
  <si>
    <t>PIPE 30X24X3MM</t>
  </si>
  <si>
    <t>FBRC015</t>
  </si>
  <si>
    <t>HANDRAIL 75X65X4MM L:5.8MT</t>
  </si>
  <si>
    <t>FBRC016</t>
  </si>
  <si>
    <t>H SECTION 38MM L:5.8MT</t>
  </si>
  <si>
    <t>FBRC017</t>
  </si>
  <si>
    <t>H SECTION 100X50X5MM</t>
  </si>
  <si>
    <t>FBRC019</t>
  </si>
  <si>
    <t>H SECTION 150X125X8MM</t>
  </si>
  <si>
    <t>FBRC021</t>
  </si>
  <si>
    <t>SQUARE TUBE 100X100X5MM</t>
  </si>
  <si>
    <t>FBRC022</t>
  </si>
  <si>
    <t>H SECTION 150X150X10MM</t>
  </si>
  <si>
    <t>FBRC023</t>
  </si>
  <si>
    <t>SOLID ROUND BARS, DIA16MM, LENGTH 5.8/PC</t>
  </si>
  <si>
    <t>FBRC024</t>
  </si>
  <si>
    <t>PIPE 32MM  (LADDER STEPS)</t>
  </si>
  <si>
    <t>FBRC026</t>
  </si>
  <si>
    <t>PIPE 50X42X4MM YELLOW</t>
  </si>
  <si>
    <t>FBRC027</t>
  </si>
  <si>
    <t>PIPE 30X24X3MM WHITE</t>
  </si>
  <si>
    <t>FBRC028</t>
  </si>
  <si>
    <t>REBARS OD 17MM</t>
  </si>
  <si>
    <t>FBRC029</t>
  </si>
  <si>
    <t>REBARS OD 10MM BY 5.8M</t>
  </si>
  <si>
    <t>FBRCCLIP</t>
  </si>
  <si>
    <t>L CLIP FOR 25MM GRATING (NO FITTINGS)</t>
  </si>
  <si>
    <t>FBRTB2</t>
  </si>
  <si>
    <t>PIPE 50MM FOR HANDRAIL</t>
  </si>
  <si>
    <t>TZK001</t>
  </si>
  <si>
    <t>FBRTBMC1</t>
  </si>
  <si>
    <t>FTG PIPE STAND</t>
  </si>
  <si>
    <t>FBR BMC1</t>
  </si>
  <si>
    <t>FBRTBMC2</t>
  </si>
  <si>
    <t>FTG PIPE ANGLE</t>
  </si>
  <si>
    <t>FBR BMC2</t>
  </si>
  <si>
    <t>FBRTBMC3</t>
  </si>
  <si>
    <t>FTG T CONNECTION</t>
  </si>
  <si>
    <t>FBR BMC3</t>
  </si>
  <si>
    <t>FBRTBMC4</t>
  </si>
  <si>
    <t>FTG PIPE+ CONNECTION</t>
  </si>
  <si>
    <t>FBR BMC4</t>
  </si>
  <si>
    <t>FBRTG25</t>
  </si>
  <si>
    <t>GRATING 1000X2000X25MM</t>
  </si>
  <si>
    <t>FIBROMESH 25</t>
  </si>
  <si>
    <t>FBRTG30</t>
  </si>
  <si>
    <t>GRATING 1000X2000X30MM</t>
  </si>
  <si>
    <t>FIBROMESH 30</t>
  </si>
  <si>
    <t>FBRTG38</t>
  </si>
  <si>
    <t>GRATING 1000X2000X38MM</t>
  </si>
  <si>
    <t>FIBROMESH 38</t>
  </si>
  <si>
    <t>FBRTI2</t>
  </si>
  <si>
    <t>BEAM 100X50X6</t>
  </si>
  <si>
    <t>FBR 12</t>
  </si>
  <si>
    <t>FBRTK1</t>
  </si>
  <si>
    <t>SQUARE TUBE  50X50X5MM</t>
  </si>
  <si>
    <t>FBR K1</t>
  </si>
  <si>
    <t>FBRTK13</t>
  </si>
  <si>
    <t>SQUARE TUBE 95X50X5MM</t>
  </si>
  <si>
    <t>FBR K13</t>
  </si>
  <si>
    <t>FBRTK2</t>
  </si>
  <si>
    <t>SQUARE TUBE 50X50X6MM</t>
  </si>
  <si>
    <t>FBR K2</t>
  </si>
  <si>
    <t>FBRTK7</t>
  </si>
  <si>
    <t>SQUARE TUBE 100X100X6MM</t>
  </si>
  <si>
    <t>FBR K7</t>
  </si>
  <si>
    <t>FBRTK9</t>
  </si>
  <si>
    <t>SQUARE TUBE 40X40X4MM</t>
  </si>
  <si>
    <t>FBR K9</t>
  </si>
  <si>
    <t>FBRTKPS1</t>
  </si>
  <si>
    <t>FTG GUNWALE</t>
  </si>
  <si>
    <t>FBR KPS1</t>
  </si>
  <si>
    <t>FBRTL1</t>
  </si>
  <si>
    <t>ANGLE 50X50X6</t>
  </si>
  <si>
    <t>FBR L1</t>
  </si>
  <si>
    <t>FBRTU2</t>
  </si>
  <si>
    <t>U CHANNEL 30X100X30MM THICKNESS 6MM</t>
  </si>
  <si>
    <t>FBR U2</t>
  </si>
  <si>
    <t>FESM001</t>
  </si>
  <si>
    <t>RADIAL PAINT BRUSH 1 INCH</t>
  </si>
  <si>
    <t>FESM001100</t>
  </si>
  <si>
    <t>MEKP DISPENSER 16OZ X 100CC (MEK10016)</t>
  </si>
  <si>
    <t>MEK10016</t>
  </si>
  <si>
    <t>FESM001135</t>
  </si>
  <si>
    <t>MEKP DISPENSER 16OZ X 35CC (MEK03516)</t>
  </si>
  <si>
    <t>MEK03516</t>
  </si>
  <si>
    <t>FESM002</t>
  </si>
  <si>
    <t>MEK DISPENSER 100CC</t>
  </si>
  <si>
    <t>MEK-100-16</t>
  </si>
  <si>
    <t>FESM002100</t>
  </si>
  <si>
    <t>MEK-100-32</t>
  </si>
  <si>
    <t>FESM003</t>
  </si>
  <si>
    <t>1/2 INCH IMPORTED CHIP BRUSH</t>
  </si>
  <si>
    <t>FESM004</t>
  </si>
  <si>
    <t>1'' IMPORTED CHIP BRUSH</t>
  </si>
  <si>
    <t>SKU[PB10MC864</t>
  </si>
  <si>
    <t>FESM005</t>
  </si>
  <si>
    <t>1.5 INCH IMPORTED CHIP BRUSH</t>
  </si>
  <si>
    <t>FESM006</t>
  </si>
  <si>
    <t>2'' IMPORTED CHIP BRUSH</t>
  </si>
  <si>
    <t>FESM007</t>
  </si>
  <si>
    <t>2.5INCH IMPORTED CHIP BRUSH</t>
  </si>
  <si>
    <t>FESM008</t>
  </si>
  <si>
    <t>3'' IMPORTED CHIP BRUSH</t>
  </si>
  <si>
    <t>SKU[PB30MC432</t>
  </si>
  <si>
    <t>FESM009</t>
  </si>
  <si>
    <t>4'' IMPORTED CHIP BRUSH</t>
  </si>
  <si>
    <t>SKU[PB40MC144</t>
  </si>
  <si>
    <t>FESM010</t>
  </si>
  <si>
    <t>BRUSH 1'' PB 10</t>
  </si>
  <si>
    <t>FRANKA</t>
  </si>
  <si>
    <t>FESM011</t>
  </si>
  <si>
    <t>FLEX PINK WEDGE 10X3 1/8 INCH (WDG-P3121</t>
  </si>
  <si>
    <t>WDG-P3121</t>
  </si>
  <si>
    <t>FESM011A</t>
  </si>
  <si>
    <t>12'' X 4'' DEMOLDING WEDGE HD POLY-PRO</t>
  </si>
  <si>
    <t>WDGB4012</t>
  </si>
  <si>
    <t>FESM012</t>
  </si>
  <si>
    <t>H.P. WEDGE 1.25'' X 4'' L (WDG-G1254)</t>
  </si>
  <si>
    <t>WDG-G1254</t>
  </si>
  <si>
    <t>FESM013</t>
  </si>
  <si>
    <t>H.P. WEDGE 2.25''W X 6'' L (WDG-G2256)</t>
  </si>
  <si>
    <t>WDG-G2256</t>
  </si>
  <si>
    <t>FESM014</t>
  </si>
  <si>
    <t>H.P. WEDGE 3 1/8'' X 10'' L (WDG-G3121)</t>
  </si>
  <si>
    <t>WDG-G3121</t>
  </si>
  <si>
    <t>FESM015</t>
  </si>
  <si>
    <t>AIR INJECTED H.P. BLUE WEDGE</t>
  </si>
  <si>
    <t>FESM016</t>
  </si>
  <si>
    <t>AIR WEDGE MACHINE</t>
  </si>
  <si>
    <t>FESM017</t>
  </si>
  <si>
    <t>3-18 MIL COATINGS GAUGE (MLG-0318)</t>
  </si>
  <si>
    <t>MLG-0318</t>
  </si>
  <si>
    <t>FESM018</t>
  </si>
  <si>
    <t>10-35 MIL GELCOAT GAUGE (MLG-1035)</t>
  </si>
  <si>
    <t>MLG-1035</t>
  </si>
  <si>
    <t>FESM019</t>
  </si>
  <si>
    <t>40-65MIL THICKNESS GAUGE (MLG-4065)</t>
  </si>
  <si>
    <t>MLG-4065</t>
  </si>
  <si>
    <t>FESM020</t>
  </si>
  <si>
    <t>0.75''-3'' Q.R. BUBBLEBUSTER/WOOD</t>
  </si>
  <si>
    <t>FESM021</t>
  </si>
  <si>
    <t>1''-3'' Q.R. BUBBLEBUSTER/WOOD</t>
  </si>
  <si>
    <t>FESM022</t>
  </si>
  <si>
    <t>HEAVY DUTY 7 INCH WEDGE (WDG-B3257)</t>
  </si>
  <si>
    <t>WDG-B3257</t>
  </si>
  <si>
    <t>FESM023</t>
  </si>
  <si>
    <t>DELUXE BLUE WEDGE 4X1 1/4'' (WDG-DB1254)</t>
  </si>
  <si>
    <t>WDG-DB1254</t>
  </si>
  <si>
    <t>FESM023A</t>
  </si>
  <si>
    <t>DELUXE BLUE WEDGE 6X2 1/4'' (WDG-DB2256)</t>
  </si>
  <si>
    <t>WDG-DB2256</t>
  </si>
  <si>
    <t>FESM023B</t>
  </si>
  <si>
    <t>DELUXE BLUE WEDGE 10X3 1/8'' (WDG-DB3121</t>
  </si>
  <si>
    <t>WDG-DB3121</t>
  </si>
  <si>
    <t>FESM024</t>
  </si>
  <si>
    <t>4'' X 1.25 PLASTIC WEDGE (WDG-W1254)</t>
  </si>
  <si>
    <t>WDG-W1254</t>
  </si>
  <si>
    <t>FESM025</t>
  </si>
  <si>
    <t>6'' X 2.25'' PLASTIC WEDGE (WDG-W2256)</t>
  </si>
  <si>
    <t>WDG-W2256</t>
  </si>
  <si>
    <t>FESM026</t>
  </si>
  <si>
    <t>10'' X 3 1/8'' PLASTIC WEDGE (WDG-W3121)</t>
  </si>
  <si>
    <t>WDG-W3121</t>
  </si>
  <si>
    <t>FESM027</t>
  </si>
  <si>
    <t>4 X 1.25'' FLEXIBLE PINK WEDGE(WDG-P1254</t>
  </si>
  <si>
    <t>WDG-P1254</t>
  </si>
  <si>
    <t>FESM028</t>
  </si>
  <si>
    <t>6 X 2.25'' FLEXIBLE PINK WEDGE(WDG-P2256</t>
  </si>
  <si>
    <t>WDG-P2256</t>
  </si>
  <si>
    <t>FESM029</t>
  </si>
  <si>
    <t>DELXE 3/8''X4.5'' ALUM.W/WOOD(522M037450</t>
  </si>
  <si>
    <t>522M037450</t>
  </si>
  <si>
    <t>FESM030</t>
  </si>
  <si>
    <t>DELUXE 0.5''X3'' ALUM/WOOD (522M050300)</t>
  </si>
  <si>
    <t>522M050300</t>
  </si>
  <si>
    <t>FESM031</t>
  </si>
  <si>
    <t>0.5'' X6'' ALUM. DELUXE/WOOD (522M050600</t>
  </si>
  <si>
    <t>522M050600</t>
  </si>
  <si>
    <t>FESM032</t>
  </si>
  <si>
    <t>DELUXE 0.5''X3'' PLSTIC/WOOD (512M050300</t>
  </si>
  <si>
    <t>512M050300</t>
  </si>
  <si>
    <t>FESM033</t>
  </si>
  <si>
    <t>1''X3''X15'' RAD.PLAS Q.R.W/WD(852M10030</t>
  </si>
  <si>
    <t>852M10030R15</t>
  </si>
  <si>
    <t>FESM034</t>
  </si>
  <si>
    <t>1/8''R ALUM CORNER W/WOOD (540M-CR2)</t>
  </si>
  <si>
    <t>540M-CR2</t>
  </si>
  <si>
    <t>FESM035</t>
  </si>
  <si>
    <t>0.5'' R ALUM CORNERS W/WOOD (540M-CR8)</t>
  </si>
  <si>
    <t>540M-CR8</t>
  </si>
  <si>
    <t>FESM036</t>
  </si>
  <si>
    <t>1/8''R PLASTIC CORNER W/WOOD (530M-CR2)</t>
  </si>
  <si>
    <t>530M-CR2</t>
  </si>
  <si>
    <t>FESM037</t>
  </si>
  <si>
    <t>0.25''R PLASTIC CORNER W/WOOD (530M-CR4)</t>
  </si>
  <si>
    <t>530M-CR4</t>
  </si>
  <si>
    <t>FESM038</t>
  </si>
  <si>
    <t>1.5''-3'' ALUM Q.R. PLASTIC (820A050300)</t>
  </si>
  <si>
    <t>820A050300</t>
  </si>
  <si>
    <t>FESM039</t>
  </si>
  <si>
    <t>0.5''-4.5'' ALUM Q.R/PLASTIC (820A050450</t>
  </si>
  <si>
    <t>820A050450</t>
  </si>
  <si>
    <t>FESM040</t>
  </si>
  <si>
    <t>5/8''X3'' ALUM. Q.R PLASTIC (820A062300)</t>
  </si>
  <si>
    <t>820A062300</t>
  </si>
  <si>
    <t>FESM041</t>
  </si>
  <si>
    <t>5/8''X4.5'' Q.R.ALUM/PLASTIC (820A062450</t>
  </si>
  <si>
    <t>820A062450</t>
  </si>
  <si>
    <t>FESM042</t>
  </si>
  <si>
    <t>0.5-3'' PLASTIC Q.R. W/WOOD (810M050300)</t>
  </si>
  <si>
    <t>810M050300</t>
  </si>
  <si>
    <t>FESM043</t>
  </si>
  <si>
    <t>0.5''X4.5'' PLASTIC Q.R.WOOD (810M050450</t>
  </si>
  <si>
    <t>810M050450</t>
  </si>
  <si>
    <t>FESM044</t>
  </si>
  <si>
    <t>5/8''X4.5'' Q.R.PLASTIC WOOD (810M062450</t>
  </si>
  <si>
    <t>810M062450</t>
  </si>
  <si>
    <t>FESM045</t>
  </si>
  <si>
    <t>0.5''-4.5'' PlASTIC Q.R. / WOOD</t>
  </si>
  <si>
    <t>FESM046</t>
  </si>
  <si>
    <t>5/8''X3'' Q.R. PLASTIC/WOOD (810M062300)</t>
  </si>
  <si>
    <t>810M062300</t>
  </si>
  <si>
    <t>FESM046/1.5</t>
  </si>
  <si>
    <t>3/8X1.5 ALUM W/PLAST DELUXE (522A037150</t>
  </si>
  <si>
    <t>522A037150</t>
  </si>
  <si>
    <t>FESM046/1.5R</t>
  </si>
  <si>
    <t>REFIL ROLLER 3/8'' X 1.5''</t>
  </si>
  <si>
    <t>FESM046/3</t>
  </si>
  <si>
    <t>DELUXE 3/8'' X 3'' ALUM/WOOD (522M037300</t>
  </si>
  <si>
    <t>522M037300</t>
  </si>
  <si>
    <t>FESM046/3R</t>
  </si>
  <si>
    <t>REFILL FOR ROLLER ESM046/3</t>
  </si>
  <si>
    <t>FESM047/1.5</t>
  </si>
  <si>
    <t>ALUM ROLLER W/PLASTIC DELUX 1/2X1.5''</t>
  </si>
  <si>
    <t>FESM047/1.5R</t>
  </si>
  <si>
    <t>REFIL ROLLER ESM047/1.5</t>
  </si>
  <si>
    <t>FESM047/3</t>
  </si>
  <si>
    <t>ALUM W/PLSTIC DLX 1/2X3'' (522A050300</t>
  </si>
  <si>
    <t>522A050300</t>
  </si>
  <si>
    <t>FESM047/3R</t>
  </si>
  <si>
    <t>REFILL ROLLER ESM047/3</t>
  </si>
  <si>
    <t>FESM048/3</t>
  </si>
  <si>
    <t>ALUM ROLLER W/PLASTIC 3/4 X 3.0''</t>
  </si>
  <si>
    <t>522A075300</t>
  </si>
  <si>
    <t>FESM048/3R</t>
  </si>
  <si>
    <t>REFILL FOR ROLLER ESM048/3 3/4 X 3''</t>
  </si>
  <si>
    <t>FESM048/4.5</t>
  </si>
  <si>
    <t>ALUM ROLLER W/PLASTIC 3/4 X 4.5''</t>
  </si>
  <si>
    <t>522A075450</t>
  </si>
  <si>
    <t>FESM048/4.5R</t>
  </si>
  <si>
    <t>REFIL ROLLER ESM048/4.5 3/4'' X 4.5''</t>
  </si>
  <si>
    <t>FESM048/6</t>
  </si>
  <si>
    <t>ALUM ROLLER W/PLASTIC 3/4 X 6''</t>
  </si>
  <si>
    <t>522A075600</t>
  </si>
  <si>
    <t>FESM048/6R</t>
  </si>
  <si>
    <t>REFIL ROLLER ESM048/6 3/4'' X 6''</t>
  </si>
  <si>
    <t>5H2007560AS</t>
  </si>
  <si>
    <t>FESM049/3</t>
  </si>
  <si>
    <t>ALUM ROLLER W/PLASTIC 1.0'' X 3.0''</t>
  </si>
  <si>
    <t>522A100300</t>
  </si>
  <si>
    <t>FESM049/3R</t>
  </si>
  <si>
    <t>REFILL ROLLER FOR ESM049/3</t>
  </si>
  <si>
    <t>FESM049/4.5</t>
  </si>
  <si>
    <t>ALUM ROLLER W/PLASTIC 1'' X 4.5''</t>
  </si>
  <si>
    <t>522A100450</t>
  </si>
  <si>
    <t>FESM049/4.5R</t>
  </si>
  <si>
    <t>REFIL ROLLER ESM049/4.5</t>
  </si>
  <si>
    <t>FESM049/6</t>
  </si>
  <si>
    <t>ALUM ROLLER W/PLASTIC 1'' X 6''</t>
  </si>
  <si>
    <t>FESM049/6R</t>
  </si>
  <si>
    <t>REFIL FOR ESM049/6</t>
  </si>
  <si>
    <t>FESM050/3</t>
  </si>
  <si>
    <t>BRISTLE ROLLER 3/4''X3'' (790A075300A/P</t>
  </si>
  <si>
    <t>790A 075300A/P</t>
  </si>
  <si>
    <t>FESM050/3R</t>
  </si>
  <si>
    <t>REFL BRISTLE ROLLER 3/4X3'' (7H900753BRB</t>
  </si>
  <si>
    <t>7H900753BRB</t>
  </si>
  <si>
    <t>FESM050/4.5</t>
  </si>
  <si>
    <t>BRISTLE ROLLER 3/4X4.5'' (790A075450A/P</t>
  </si>
  <si>
    <t>790A075450A/P</t>
  </si>
  <si>
    <t>FESM050/4R</t>
  </si>
  <si>
    <t>BRISTLE REFIL 3/4X4'' W/PLUG(7H900754BRB</t>
  </si>
  <si>
    <t>7H9007540BRB</t>
  </si>
  <si>
    <t>FESM050/6</t>
  </si>
  <si>
    <t>BRISTLE ROLLER 3/4''X6'' (790A075600A/P</t>
  </si>
  <si>
    <t>790A075600A/P</t>
  </si>
  <si>
    <t>FESM050/6R</t>
  </si>
  <si>
    <t>BRISTLE RLR REFIL 3/4X6'' (7H900756BRB)</t>
  </si>
  <si>
    <t>7H900756BRB</t>
  </si>
  <si>
    <t>FESM051/3</t>
  </si>
  <si>
    <t>BRISTLE ROLLER 1'' X 3'' (790A100300A/P)</t>
  </si>
  <si>
    <t>790A100300A/P</t>
  </si>
  <si>
    <t>FESM051/3R</t>
  </si>
  <si>
    <t>REFIL BRISTLE ROLLER 1X3'' (7H901003BRB</t>
  </si>
  <si>
    <t>7H901003BRB</t>
  </si>
  <si>
    <t>FESM051/4.5</t>
  </si>
  <si>
    <t>BRISTLE ROLLER 1X4.5'' (790A100450A/P)</t>
  </si>
  <si>
    <t>790A100450A/P</t>
  </si>
  <si>
    <t>FESM051/4R</t>
  </si>
  <si>
    <t>BRISTLE REFIL 1X4'' W/PLUG (7H901004BRB)</t>
  </si>
  <si>
    <t>7H901004BRB</t>
  </si>
  <si>
    <t>FESM051/6</t>
  </si>
  <si>
    <t>BRISTLE ROLLER 1'' X 6'' (790A100600A/P)</t>
  </si>
  <si>
    <t>790A100600A/P</t>
  </si>
  <si>
    <t>FESM051/6R</t>
  </si>
  <si>
    <t>REFIL ESM051/6 (7H901006BRB)</t>
  </si>
  <si>
    <t>7H901006BRB</t>
  </si>
  <si>
    <t>FESM052BR</t>
  </si>
  <si>
    <t>1/2'' GALV STRIP ROLLER WITH BRISTLE</t>
  </si>
  <si>
    <t>FESM052CRN</t>
  </si>
  <si>
    <t>BRISTLE CORNER ROLLER 2'' X 3/16''</t>
  </si>
  <si>
    <t>FESM053</t>
  </si>
  <si>
    <t>3/8X1.5'' ALUM. STANDARD  (420R037150)</t>
  </si>
  <si>
    <t>420R037150</t>
  </si>
  <si>
    <t>FESM054</t>
  </si>
  <si>
    <t>3/8X3'' ALUMINIUM STANDARD (420R037300)</t>
  </si>
  <si>
    <t>420R037300</t>
  </si>
  <si>
    <t>FESM055</t>
  </si>
  <si>
    <t>3/8X4.5'' ALUM. STANDARD (420R037450)</t>
  </si>
  <si>
    <t>420R037450</t>
  </si>
  <si>
    <t>FESM056</t>
  </si>
  <si>
    <t>1/2X2'' ALUM. STANDARD (420R050200)</t>
  </si>
  <si>
    <t>420R050200</t>
  </si>
  <si>
    <t>FESM057</t>
  </si>
  <si>
    <t>1/2X3'' ALUM. STANDARD (420R050300)</t>
  </si>
  <si>
    <t>420R050300</t>
  </si>
  <si>
    <t>FESM058</t>
  </si>
  <si>
    <t>1/2X4.5'' ALUM. STANDARD (420R050450)</t>
  </si>
  <si>
    <t>420R050450</t>
  </si>
  <si>
    <t>FESM059</t>
  </si>
  <si>
    <t>1/2X6'' ALUM. STANDARD (420R050600)</t>
  </si>
  <si>
    <t>420R050600</t>
  </si>
  <si>
    <t>FESM060</t>
  </si>
  <si>
    <t>3/8X1.5'' ALUM. LONG GROOVE (472R037150)</t>
  </si>
  <si>
    <t>472R037150</t>
  </si>
  <si>
    <t>FESM061</t>
  </si>
  <si>
    <t>3/8X4.5'' ALUM. LONG GROOVE (472R037450)</t>
  </si>
  <si>
    <t>472R037450</t>
  </si>
  <si>
    <t>FESM062</t>
  </si>
  <si>
    <t>1/2X3'' ALUM. LONG GROOVE (472R060300)</t>
  </si>
  <si>
    <t>472R060300</t>
  </si>
  <si>
    <t>FESM063</t>
  </si>
  <si>
    <t>1/2X6'' ALUM. LONG GROOVE (472R060600)</t>
  </si>
  <si>
    <t>472R060600</t>
  </si>
  <si>
    <t>FESM064</t>
  </si>
  <si>
    <t>3/4X3'' ALUM. LONG GROOVE (472R075300)</t>
  </si>
  <si>
    <t>472R075300</t>
  </si>
  <si>
    <t>FESM065</t>
  </si>
  <si>
    <t>3/4X6'' ALUM. LONG GROOVE (472R075600)</t>
  </si>
  <si>
    <t>472R075600</t>
  </si>
  <si>
    <t>FESM066</t>
  </si>
  <si>
    <t>1.2X6'' ALUM. LONG GROOVE (472R120600)</t>
  </si>
  <si>
    <t>472R120600</t>
  </si>
  <si>
    <t>FESM067</t>
  </si>
  <si>
    <t>1.2X9'' ALUM. LONG GROOVE (472R120900)</t>
  </si>
  <si>
    <t>472R120900</t>
  </si>
  <si>
    <t>FESM068</t>
  </si>
  <si>
    <t>2X4'' ALUM. LG GROOVE (872PR200400)</t>
  </si>
  <si>
    <t>872PR200400</t>
  </si>
  <si>
    <t>FESM069</t>
  </si>
  <si>
    <t>2X7'' ALUM. LG GROOVE (872PR200700)</t>
  </si>
  <si>
    <t>872PR200700</t>
  </si>
  <si>
    <t>FESM070</t>
  </si>
  <si>
    <t>2X9'' ALUM. LG GROOVE (872PR200900)</t>
  </si>
  <si>
    <t>872PR200900</t>
  </si>
  <si>
    <t>FESM071</t>
  </si>
  <si>
    <t>1X3X15'' RAD. ALUM. Q.R (862A10030R15)</t>
  </si>
  <si>
    <t>862A10030R15</t>
  </si>
  <si>
    <t>FESM072</t>
  </si>
  <si>
    <t>1.62X3X3.5'' RAD.ALUM. Q.R (862A16230R03</t>
  </si>
  <si>
    <t>862A16230R03</t>
  </si>
  <si>
    <t>FESM073</t>
  </si>
  <si>
    <t>2.5X5/16'' BRISTLE CRN ROLLER(546A250CRT</t>
  </si>
  <si>
    <t>546A250CRT</t>
  </si>
  <si>
    <t>FESM074</t>
  </si>
  <si>
    <t>2.5X5/16'' BRSTLE CRN ROLLER(546A250CRTL</t>
  </si>
  <si>
    <t>546A250CRTL</t>
  </si>
  <si>
    <t>FESM075</t>
  </si>
  <si>
    <t>2X1/8'' BRISTLE CORNER ROLLER (546A200CR</t>
  </si>
  <si>
    <t>546A200CR</t>
  </si>
  <si>
    <t>FESM076</t>
  </si>
  <si>
    <t>2.5X1/8'' BRSTL CORNER ROLLER(546A200CRL</t>
  </si>
  <si>
    <t>546A200CRL</t>
  </si>
  <si>
    <t>FESM077</t>
  </si>
  <si>
    <t>3/4X3'' ALUM. SPIKED BUB. BUS(474R075300</t>
  </si>
  <si>
    <t>474R075300</t>
  </si>
  <si>
    <t>FESM078</t>
  </si>
  <si>
    <t>1/2X4.5'' ALUM.HYBRID SLOT PAD(476R06045</t>
  </si>
  <si>
    <t>476R060450</t>
  </si>
  <si>
    <t>FESM079</t>
  </si>
  <si>
    <t>3/8X1.5'' ALUM. ECONOMY (420E037150XL)</t>
  </si>
  <si>
    <t>420E037150XL</t>
  </si>
  <si>
    <t>FESM080</t>
  </si>
  <si>
    <t>1/4X1'' ALUM. ECONOMY (220E025100)</t>
  </si>
  <si>
    <t>220E025100</t>
  </si>
  <si>
    <t>FESM081</t>
  </si>
  <si>
    <t>2X7'' ALUM. FRAME COMBO (820PR200700)</t>
  </si>
  <si>
    <t>820PR200700</t>
  </si>
  <si>
    <t>FESM082</t>
  </si>
  <si>
    <t>DEMOLDING WEDGE WHITE RIGID 10 X 1 3/4''</t>
  </si>
  <si>
    <t>WDGW1710</t>
  </si>
  <si>
    <t>FESM083</t>
  </si>
  <si>
    <t>DEMOLDING WEDGE PINK FLEXIBLE 10X1 3/4''</t>
  </si>
  <si>
    <t>WDGP1710</t>
  </si>
  <si>
    <t>FESM084</t>
  </si>
  <si>
    <t>5.25X3'' DK RED RESIN SPREADER (SPDR003)</t>
  </si>
  <si>
    <t>SPDR003</t>
  </si>
  <si>
    <t>FESM085</t>
  </si>
  <si>
    <t>5.25X3'' NAT. WHITE SPREADER (SPDW003)</t>
  </si>
  <si>
    <t>SPDW003</t>
  </si>
  <si>
    <t>FESM086</t>
  </si>
  <si>
    <t>5.25X3'' NYLON STIFF SPREADER (SPDB003)</t>
  </si>
  <si>
    <t>SPDB003</t>
  </si>
  <si>
    <t>FESM087</t>
  </si>
  <si>
    <t>4'' ECONOMY SPREADER (SPDSE400)</t>
  </si>
  <si>
    <t>SPDSE400</t>
  </si>
  <si>
    <t>FESM088</t>
  </si>
  <si>
    <t>5'' ECONOMY SPREADER (SPDSE500)</t>
  </si>
  <si>
    <t>SPDSE500</t>
  </si>
  <si>
    <t>FESM089</t>
  </si>
  <si>
    <t>6X3 1/2'' SPREADER DOUBLE SIDED PLASTIC</t>
  </si>
  <si>
    <t>SPDDS6</t>
  </si>
  <si>
    <t>FESM090</t>
  </si>
  <si>
    <t>1 1/2'' PLASTIC PUTTY KNIFE (SKU PPK150)</t>
  </si>
  <si>
    <t>SKU PPK150</t>
  </si>
  <si>
    <t>FESM091</t>
  </si>
  <si>
    <t>2'' PLASTIC PUTTY KNIFE (SKU PPK200)</t>
  </si>
  <si>
    <t>SKU PPK200</t>
  </si>
  <si>
    <t>FESM092</t>
  </si>
  <si>
    <t>3'' PLASTIC PUTTY KNIFE (SKU PPK300)</t>
  </si>
  <si>
    <t>SKU PPK300</t>
  </si>
  <si>
    <t>FESM093</t>
  </si>
  <si>
    <t>4'' PLASTIC PUTTY KNIFE (SKU PPK400)</t>
  </si>
  <si>
    <t>SKU PPK400</t>
  </si>
  <si>
    <t>FESM094</t>
  </si>
  <si>
    <t>MIXING STICK PLASTIC 28CM (MS28P)</t>
  </si>
  <si>
    <t>MS28P</t>
  </si>
  <si>
    <t>FESM095</t>
  </si>
  <si>
    <t>MIXING STICKS 12'' (MS12MC1000)</t>
  </si>
  <si>
    <t>MS12MC1000</t>
  </si>
  <si>
    <t>FESM096</t>
  </si>
  <si>
    <t>2 3/8'' X 16'' PLATED RESIN/GELCOAT MIXR</t>
  </si>
  <si>
    <t>MXZ400</t>
  </si>
  <si>
    <t>FESM097</t>
  </si>
  <si>
    <t>25CC WALL PUMP DISPENSER (SCD025)</t>
  </si>
  <si>
    <t>SCD-025</t>
  </si>
  <si>
    <t>FESM098</t>
  </si>
  <si>
    <t>REBUILD KIT (SCD025KIT)</t>
  </si>
  <si>
    <t>SCD025KIT</t>
  </si>
  <si>
    <t>FESM099</t>
  </si>
  <si>
    <t>25CC MEASURING GLASS CYLINDER (SCD016025</t>
  </si>
  <si>
    <t>SCD016025</t>
  </si>
  <si>
    <t>FESM100</t>
  </si>
  <si>
    <t>1/4'' X 1.5'' ALUM ECONOMY THIN FIN PL</t>
  </si>
  <si>
    <t>220E025150</t>
  </si>
  <si>
    <t>FESM101</t>
  </si>
  <si>
    <t>1/4'' X 2'' ALUM EOCONOMY THIN FIN PL</t>
  </si>
  <si>
    <t>220E025200</t>
  </si>
  <si>
    <t>FESM102</t>
  </si>
  <si>
    <t>1/4'' X 3'' ALUM ECONOMY THIN FIN PLAST</t>
  </si>
  <si>
    <t>220E025300</t>
  </si>
  <si>
    <t>FESM103</t>
  </si>
  <si>
    <t>3/8'' X 1.5'' ALUM COLL SLOT PADDLE COLL</t>
  </si>
  <si>
    <t>476A037150</t>
  </si>
  <si>
    <t>FESM104</t>
  </si>
  <si>
    <t>3/8'' X 3'' ALUM COLL SLOT PADDLE COLL</t>
  </si>
  <si>
    <t>476A037300</t>
  </si>
  <si>
    <t>FESM105</t>
  </si>
  <si>
    <t>3/8'' X 5'' ALUM COLL SLOT PADDLE COLL</t>
  </si>
  <si>
    <t>476A037500</t>
  </si>
  <si>
    <t>FESM106</t>
  </si>
  <si>
    <t>3/4'' X 3'' PLASTIC SPIKED BUB BUSTER CL</t>
  </si>
  <si>
    <t>482A075300</t>
  </si>
  <si>
    <t>FESM107</t>
  </si>
  <si>
    <t>3/4'' X 6'' PLASTIC SPIKED BUB BUSTER CL</t>
  </si>
  <si>
    <t>482A075600</t>
  </si>
  <si>
    <t>FESM108</t>
  </si>
  <si>
    <t>2'' X 3/16'' BRISTLE CORNER WOOD LG</t>
  </si>
  <si>
    <t>546M200CRL</t>
  </si>
  <si>
    <t>FESM109</t>
  </si>
  <si>
    <t>2'' X 3/16'' BRISTLE CORNER WOOD</t>
  </si>
  <si>
    <t>546M200CR</t>
  </si>
  <si>
    <t>FESM110</t>
  </si>
  <si>
    <t>1/2'' X 3/8'' BRISTLE CORNER TUFTED WOOD</t>
  </si>
  <si>
    <t>546M250CRT</t>
  </si>
  <si>
    <t>FESM111</t>
  </si>
  <si>
    <t>3/4'' X 3'' ALUM DELUXE SPIKED BUB BUSTR</t>
  </si>
  <si>
    <t>474A075300</t>
  </si>
  <si>
    <t>FESM112</t>
  </si>
  <si>
    <t>1/2'' X 4.5'' ALUM DELUXE SPIKED BUB BUS</t>
  </si>
  <si>
    <t>474A060450</t>
  </si>
  <si>
    <t>FESM113</t>
  </si>
  <si>
    <t>3/8'' X 1.5'' ALUM THIN FIN WASHERLESS</t>
  </si>
  <si>
    <t>320E037150XL</t>
  </si>
  <si>
    <t>FESM114</t>
  </si>
  <si>
    <t>3/8'' X 3'' ALUM THIN FIN WASHERLESS</t>
  </si>
  <si>
    <t>320E037300XL</t>
  </si>
  <si>
    <t>FESM115</t>
  </si>
  <si>
    <t>3/8'' X 2'' ALUM BLU BUB BUSTER</t>
  </si>
  <si>
    <t>374A037200</t>
  </si>
  <si>
    <t>FESM116</t>
  </si>
  <si>
    <t>3/8'' X 3'' ALUM DEL SPIKKED BUB BUSTER</t>
  </si>
  <si>
    <t>374A037300</t>
  </si>
  <si>
    <t>FESM117</t>
  </si>
  <si>
    <t>1/2'' X 2'' ALUM SPIKED BUB BUSTER BLU</t>
  </si>
  <si>
    <t>774A060200</t>
  </si>
  <si>
    <t>FESM118</t>
  </si>
  <si>
    <t>3/4'' X 3'' ALUM SPIKED BUB BUSTER BLU</t>
  </si>
  <si>
    <t>774A075300</t>
  </si>
  <si>
    <t>FESM119</t>
  </si>
  <si>
    <t>3/4'' X 4.5'' ALUM SPIKED BUB BUSTER BLU</t>
  </si>
  <si>
    <t>774A075450</t>
  </si>
  <si>
    <t>FESM120</t>
  </si>
  <si>
    <t>3/4'' X 6'' ALUM SPIKED BUB BUSTER BLU</t>
  </si>
  <si>
    <t>774A075600</t>
  </si>
  <si>
    <t>FESM121</t>
  </si>
  <si>
    <t>1'' X 3'' ALUM SPIKED BUB BUSTER BLU</t>
  </si>
  <si>
    <t>774A100300</t>
  </si>
  <si>
    <t>FESM122</t>
  </si>
  <si>
    <t>1'' X 4.5'' ALUM SPIKED BUB BUSTER BLU</t>
  </si>
  <si>
    <t>774A100450</t>
  </si>
  <si>
    <t>FESM123</t>
  </si>
  <si>
    <t>1'' X 6'' ALUM SPIKED BUB BUSTER BLU</t>
  </si>
  <si>
    <t>774A100600</t>
  </si>
  <si>
    <t>FESM124</t>
  </si>
  <si>
    <t>3/4'' X 3'' BRISTLE QUICK-CHANGE ALUM</t>
  </si>
  <si>
    <t>790A075300A</t>
  </si>
  <si>
    <t>FESM125</t>
  </si>
  <si>
    <t>3/4'' X 6'' BRISTLE QUICK-CHANGE ALUM</t>
  </si>
  <si>
    <t>790A075600A</t>
  </si>
  <si>
    <t>FESM126</t>
  </si>
  <si>
    <t>1'' X 3'' BRISTLE QUICK-CHANGE ALUM</t>
  </si>
  <si>
    <t>790A100300A</t>
  </si>
  <si>
    <t>FESM127</t>
  </si>
  <si>
    <t>1'' X 4.5'' BRISTLE QUICK-CHANGE ALUM</t>
  </si>
  <si>
    <t>790A100450A</t>
  </si>
  <si>
    <t>FESM128</t>
  </si>
  <si>
    <t>3/8'' X 1.5'' ALUM DELUXE THIN FIN COLL</t>
  </si>
  <si>
    <t>320A037150</t>
  </si>
  <si>
    <t>FESM129</t>
  </si>
  <si>
    <t>3/8'' X 3'' ALUM DELUXE THIN FIN COLL</t>
  </si>
  <si>
    <t>320A037300</t>
  </si>
  <si>
    <t>FESM130</t>
  </si>
  <si>
    <t>3/8'' X 4.5'' ALUM DELUXE THIN FIN COLL</t>
  </si>
  <si>
    <t>320A037450</t>
  </si>
  <si>
    <t>FESM131</t>
  </si>
  <si>
    <t>1/2'' X 2'' ALUM DELUXE THIN FIN COLL</t>
  </si>
  <si>
    <t>320A050200</t>
  </si>
  <si>
    <t>FESM132</t>
  </si>
  <si>
    <t>1/2'' X 4.5'' ALUM DELUXE THIN FIN COLL</t>
  </si>
  <si>
    <t>320A050450</t>
  </si>
  <si>
    <t>FESM133</t>
  </si>
  <si>
    <t>1/2'' X 6'' ALUM DELUXE THIN FIN COLL</t>
  </si>
  <si>
    <t>320A050600</t>
  </si>
  <si>
    <t>FESM134</t>
  </si>
  <si>
    <t>3/8'' X 1.5'' ALUM BLU PADDLE COLL</t>
  </si>
  <si>
    <t>372A037150</t>
  </si>
  <si>
    <t>FESM135</t>
  </si>
  <si>
    <t>3/8'' X 4.5''  ALUM BLU PADDLE COLL PLAS</t>
  </si>
  <si>
    <t>372A037450</t>
  </si>
  <si>
    <t>FESM136</t>
  </si>
  <si>
    <t>1/2'' X 3'' ALUM STD LONG GROOVE PADDLE</t>
  </si>
  <si>
    <t>472A060300</t>
  </si>
  <si>
    <t>FESM137</t>
  </si>
  <si>
    <t>1/2'' X 6'' ALUM STD LONG GROOVE PADDLE</t>
  </si>
  <si>
    <t>472A060600</t>
  </si>
  <si>
    <t>FESM138</t>
  </si>
  <si>
    <t>3/4'' X 3'' ALUM STD LONG GROOVE PADDLE</t>
  </si>
  <si>
    <t>472A075300</t>
  </si>
  <si>
    <t>FESM139</t>
  </si>
  <si>
    <t>3/4'' X 6'' ALUM STD LONG GROOVE PADDLE</t>
  </si>
  <si>
    <t>472A075600</t>
  </si>
  <si>
    <t>FESM140</t>
  </si>
  <si>
    <t>1'' X 6'' ALUM STD LONG GROOVE PADDLE</t>
  </si>
  <si>
    <t>472A100600</t>
  </si>
  <si>
    <t>FESM141</t>
  </si>
  <si>
    <t>1'' X 9'' ALUM STD LONG GROOVE PADDLE</t>
  </si>
  <si>
    <t>472A100900</t>
  </si>
  <si>
    <t>FESMAC001</t>
  </si>
  <si>
    <t>3/8'' X 2'' ALUM SLOT-PADDLE BUSHING BLU</t>
  </si>
  <si>
    <t>776A037200A</t>
  </si>
  <si>
    <t>FESMAC002</t>
  </si>
  <si>
    <t>3/8'' X 3'' ALUM SLOT-PADDLE BUSHING BLU</t>
  </si>
  <si>
    <t>776A037300A</t>
  </si>
  <si>
    <t>FESMAC003</t>
  </si>
  <si>
    <t>3/8'' X 4'' ALUM SLOT-PADDLE BUSHING BLU</t>
  </si>
  <si>
    <t>776A037400A</t>
  </si>
  <si>
    <t>FFFFF</t>
  </si>
  <si>
    <t>OFFICE EXPENSES</t>
  </si>
  <si>
    <t>FG00001</t>
  </si>
  <si>
    <t>GRP SUCTION HEADER &amp; FITTINGS LAPSI R.O</t>
  </si>
  <si>
    <t>FG00002</t>
  </si>
  <si>
    <t>STATIC MIXER 30''</t>
  </si>
  <si>
    <t>FG00003</t>
  </si>
  <si>
    <t>CARTRIDGE FILTER. DRAWING DS960802</t>
  </si>
  <si>
    <t>FG00003B</t>
  </si>
  <si>
    <t>CARTRIDGE FILTER VESSEL 600mm DIAM.</t>
  </si>
  <si>
    <t>FG00003BB</t>
  </si>
  <si>
    <t>STAINLESS STEEL FITTING FOR FILTER 400MM</t>
  </si>
  <si>
    <t>FG00003C</t>
  </si>
  <si>
    <t>CARTRIDGE FILTER VESSEL 900MM</t>
  </si>
  <si>
    <t>FG00004</t>
  </si>
  <si>
    <t>CARTRIDGE FILTER BUSKET</t>
  </si>
  <si>
    <t>FG00005</t>
  </si>
  <si>
    <t>DISOLVING TANK POLY DRAWING 012M081</t>
  </si>
  <si>
    <t>FG00006</t>
  </si>
  <si>
    <t>CLEANING TANK POLY DRAWING 012M076</t>
  </si>
  <si>
    <t>FG00007</t>
  </si>
  <si>
    <t>DECARBONATOR AS PER DRAWING POLY 012M079</t>
  </si>
  <si>
    <t>FG00008</t>
  </si>
  <si>
    <t>FLUSH TANK AS PER DRAWING POLY 012M075</t>
  </si>
  <si>
    <t>FG00009</t>
  </si>
  <si>
    <t>GRP BAG FILTER 600MM NEW VERSION 2010</t>
  </si>
  <si>
    <t>FG0001</t>
  </si>
  <si>
    <t>CABLE TRAY 100 X 200 X 100MM</t>
  </si>
  <si>
    <t>FG00010</t>
  </si>
  <si>
    <t>F/G SUMP 3 MT DIAM. X 4.7 MT HIGH</t>
  </si>
  <si>
    <t>FG00011</t>
  </si>
  <si>
    <t>F/G SUMP 3 MT DIAM. X 3.5 MT. HIGH</t>
  </si>
  <si>
    <t>FG00012</t>
  </si>
  <si>
    <t>FIBREGLASS WINDOW HOOD</t>
  </si>
  <si>
    <t>FG00013</t>
  </si>
  <si>
    <t>PREFABRICATED SWIMMING POOL</t>
  </si>
  <si>
    <t>FG00013A</t>
  </si>
  <si>
    <t>SELF SUPPORTED GRP SWIMMING POOL</t>
  </si>
  <si>
    <t>FG00014</t>
  </si>
  <si>
    <t>F/G OVAL BOUSER TANK ON TRUCK</t>
  </si>
  <si>
    <t>FG00015</t>
  </si>
  <si>
    <t>CARTRIDGE FILTER 3 OR 5 ELEMENT</t>
  </si>
  <si>
    <t>FG00015B</t>
  </si>
  <si>
    <t>CARTRIDGE FILTER 9 ELEMENTS 12'' DIM</t>
  </si>
  <si>
    <t>FG00015C</t>
  </si>
  <si>
    <t>CARTRIDGE FILTER 14-17 ELEMENT 400MM DIA</t>
  </si>
  <si>
    <t>FG00015D</t>
  </si>
  <si>
    <t>FG00016</t>
  </si>
  <si>
    <t>F/G HARD TOP FOR TRUCK 14'6'' X 7'(2PCS)</t>
  </si>
  <si>
    <t>FG00017</t>
  </si>
  <si>
    <t>GRP ARCHES</t>
  </si>
  <si>
    <t>FG00018</t>
  </si>
  <si>
    <t>SANDING &amp; PATCHING FLOATATION MODULES</t>
  </si>
  <si>
    <t>FG00018A</t>
  </si>
  <si>
    <t>PATCHING FLOATATION MODULE</t>
  </si>
  <si>
    <t>FG00018B</t>
  </si>
  <si>
    <t>REPAIR OF DT2 RISER FLOATATION MODULES</t>
  </si>
  <si>
    <t>FG00019</t>
  </si>
  <si>
    <t>G.R.P. HOPPERS</t>
  </si>
  <si>
    <t>FG0002</t>
  </si>
  <si>
    <t>CABLE TRAY SUPPORTS 10''</t>
  </si>
  <si>
    <t>FG00020</t>
  </si>
  <si>
    <t>FLASH TANK 180GLS</t>
  </si>
  <si>
    <t>FG00021</t>
  </si>
  <si>
    <t>ENEMALTA GRP JOINT BOX</t>
  </si>
  <si>
    <t>FG00022</t>
  </si>
  <si>
    <t>GRP CABINET(FOR WORKS DIV) 2 X 1.7 X .5M</t>
  </si>
  <si>
    <t>FG00023B</t>
  </si>
  <si>
    <t>GRP LAMPSHADE BIG</t>
  </si>
  <si>
    <t>FG00023BR</t>
  </si>
  <si>
    <t>GRP LAMPSHADE BIG ROUND</t>
  </si>
  <si>
    <t>FG00023S</t>
  </si>
  <si>
    <t>GRP LAMPSHADE SMALL</t>
  </si>
  <si>
    <t>FG00023SR</t>
  </si>
  <si>
    <t>GRP LAMPSHADE SMALL ROUND</t>
  </si>
  <si>
    <t>FG00024</t>
  </si>
  <si>
    <t>POLY GRP SAMPLE TANK</t>
  </si>
  <si>
    <t>FG00025</t>
  </si>
  <si>
    <t>GRP SIGN BOX FOR HSBC</t>
  </si>
  <si>
    <t>FG00026</t>
  </si>
  <si>
    <t>GRP FILTER CHAMBER</t>
  </si>
  <si>
    <t>FG00027</t>
  </si>
  <si>
    <t>GRP BOX FOR TRANSPORTING PIZZA ON MOTOR</t>
  </si>
  <si>
    <t>FG00028</t>
  </si>
  <si>
    <t>GRP PLATFORMS</t>
  </si>
  <si>
    <t>FG00028B</t>
  </si>
  <si>
    <t>GRP SADDLES TO BE USED FOR INSTALLATION</t>
  </si>
  <si>
    <t>FG00028C</t>
  </si>
  <si>
    <t>GRP HATCH</t>
  </si>
  <si>
    <t>FG00029</t>
  </si>
  <si>
    <t>PALLETS FOR BATTERIES</t>
  </si>
  <si>
    <t>FG0003</t>
  </si>
  <si>
    <t>F/GLASS FLUSHING LID</t>
  </si>
  <si>
    <t>FG00030</t>
  </si>
  <si>
    <t>LIFTER MUDGUARDS</t>
  </si>
  <si>
    <t>FG00031</t>
  </si>
  <si>
    <t>TAP COVER</t>
  </si>
  <si>
    <t>FG00032</t>
  </si>
  <si>
    <t>GRP HFO ODOUR TANK</t>
  </si>
  <si>
    <t>FG00033</t>
  </si>
  <si>
    <t>ICE CREAM BIKE</t>
  </si>
  <si>
    <t>FG00034</t>
  </si>
  <si>
    <t>IMMERSION SUIT STORAGE BOX 1.7X1X.9M</t>
  </si>
  <si>
    <t>FG00035</t>
  </si>
  <si>
    <t>GRP OVAL SHELTER ROOMS 1.8M D</t>
  </si>
  <si>
    <t>FG00036</t>
  </si>
  <si>
    <t>GRP PORTABLE SHELTERS 1.2M DIAM.</t>
  </si>
  <si>
    <t>FG00037</t>
  </si>
  <si>
    <t>GRP TOOL CABINET 1.3M HIGH</t>
  </si>
  <si>
    <t>FG0003B</t>
  </si>
  <si>
    <t>F/G FLUSFING WITH LID</t>
  </si>
  <si>
    <t>FG0004</t>
  </si>
  <si>
    <t>F/G LOOVER 1.8MT BY 1MT. (WWD)</t>
  </si>
  <si>
    <t>FG0005</t>
  </si>
  <si>
    <t>CABLE TRAYS 10''</t>
  </si>
  <si>
    <t>FG0006</t>
  </si>
  <si>
    <t>CABLE TRAYS 6''</t>
  </si>
  <si>
    <t>FG0007</t>
  </si>
  <si>
    <t>F/GLASS SHEETS 4 LAYERS(WR 800)</t>
  </si>
  <si>
    <t>FG0008</t>
  </si>
  <si>
    <t>F/GLASS SHEETS X 3 LAYERS MAT (5.4KG)</t>
  </si>
  <si>
    <t>FG0009</t>
  </si>
  <si>
    <t>GRP SKYLIGHT</t>
  </si>
  <si>
    <t>FG0010</t>
  </si>
  <si>
    <t>WATER TROUGH 20''(ALL ROUND) 2 - 1 1/2oz</t>
  </si>
  <si>
    <t>FG00100</t>
  </si>
  <si>
    <t>PIPE SUPPORTS</t>
  </si>
  <si>
    <t>FG00101</t>
  </si>
  <si>
    <t>F/GLASS ADAPTER</t>
  </si>
  <si>
    <t>FG00102</t>
  </si>
  <si>
    <t>GRP U CHANEL</t>
  </si>
  <si>
    <t>FG00103</t>
  </si>
  <si>
    <t>GRP CHANNEL 2.5MTS X 15CM</t>
  </si>
  <si>
    <t>FG00104</t>
  </si>
  <si>
    <t>GRP LINING ON SITE</t>
  </si>
  <si>
    <t>FG00105</t>
  </si>
  <si>
    <t>GRP TAILOR MADE LIFT PIT</t>
  </si>
  <si>
    <t>FG0011</t>
  </si>
  <si>
    <t>F/GLASS SWIMMING POOL SHOOT 25'' X 12' L</t>
  </si>
  <si>
    <t>FG0012</t>
  </si>
  <si>
    <t>F/GLASS SWIMMING POOL SHOOT 28''X9'LONG.</t>
  </si>
  <si>
    <t>FG0013</t>
  </si>
  <si>
    <t>END PANEL FOR SKY LIGHT FG0009</t>
  </si>
  <si>
    <t>FG0014</t>
  </si>
  <si>
    <t>WATER TROUGH 2'X2'X2' (VERNON)</t>
  </si>
  <si>
    <t>FG0015</t>
  </si>
  <si>
    <t>ANGLED WATER TROUGH WITH CRYSTIC 600</t>
  </si>
  <si>
    <t>FG0016</t>
  </si>
  <si>
    <t>F/G WET PANEL ROOM DRAWING 012M300</t>
  </si>
  <si>
    <t>FG0016A</t>
  </si>
  <si>
    <t>WHITE FRP PLATE</t>
  </si>
  <si>
    <t>FG0017</t>
  </si>
  <si>
    <t>F/G ELECTRICAL POLE 9MTS LONG</t>
  </si>
  <si>
    <t>FG0017A</t>
  </si>
  <si>
    <t>FLAG POLE 8MTS WITH BRAKET</t>
  </si>
  <si>
    <t>FG0017DECH10</t>
  </si>
  <si>
    <t>FRP FLAGPOLE 10MTS (DESHAMPS) C/W BRACKT</t>
  </si>
  <si>
    <t>DCL001</t>
  </si>
  <si>
    <t>FG0017DECH12</t>
  </si>
  <si>
    <t>FLAG POLES 12M (DESCHAMPS) C/W BRACKET</t>
  </si>
  <si>
    <t>FG0017DECH3</t>
  </si>
  <si>
    <t>FLAG POLE 3MTS (CUT FROM 10MTS)</t>
  </si>
  <si>
    <t>FG0017DECH4</t>
  </si>
  <si>
    <t>FLAG POLE 5MTS (CUT FROM 10MTS)</t>
  </si>
  <si>
    <t>FG0017DECH6</t>
  </si>
  <si>
    <t>FLAG POLE W/STEEL 6MTS HIGH</t>
  </si>
  <si>
    <t>FG0017DECH8</t>
  </si>
  <si>
    <t>FRP FLAGPOLE 8MTS LONG NO BRAKET</t>
  </si>
  <si>
    <t>FG0017DECH8C</t>
  </si>
  <si>
    <t>GRP FLAG POLE 8MTS W/BRAKET</t>
  </si>
  <si>
    <t>FG0018</t>
  </si>
  <si>
    <t>DUSTBIN COVER 24INS.</t>
  </si>
  <si>
    <t>FG0019</t>
  </si>
  <si>
    <t>GRP ADVERTISING PANEL 3MT X 1.2MT X .2MT</t>
  </si>
  <si>
    <t>FG002</t>
  </si>
  <si>
    <t>GRP PARTS FOR LANTERN (SMALL)</t>
  </si>
  <si>
    <t>FG0020</t>
  </si>
  <si>
    <t>F/G SWIMMING POOL 3MT DIA. X 5FT. HIGH</t>
  </si>
  <si>
    <t>FG0020C</t>
  </si>
  <si>
    <t>GRP COPING FOR SWIMMING POOL FG0020</t>
  </si>
  <si>
    <t>FG0021</t>
  </si>
  <si>
    <t>FRP SATTELITE DISH 1.5 DIAM.</t>
  </si>
  <si>
    <t>FG0022</t>
  </si>
  <si>
    <t>GRP CORNER COPING</t>
  </si>
  <si>
    <t>FG0022A</t>
  </si>
  <si>
    <t>FG CORNER COPING 24CM 45 DEG.</t>
  </si>
  <si>
    <t>FG0023</t>
  </si>
  <si>
    <t>GRP CORNER COPING 30CM</t>
  </si>
  <si>
    <t>FG0023A</t>
  </si>
  <si>
    <t>FG COPING CORNER 30CM   45 DEG.</t>
  </si>
  <si>
    <t>FG0024</t>
  </si>
  <si>
    <t>TELEPHONE PANELS (WITH METAL WORK)</t>
  </si>
  <si>
    <t>FG0025</t>
  </si>
  <si>
    <t>FIBREGLASS TRAY</t>
  </si>
  <si>
    <t>FG0026</t>
  </si>
  <si>
    <t>F/G LAUNDRY SINGLE BOWL WITH  DRAIN</t>
  </si>
  <si>
    <t>FG0027</t>
  </si>
  <si>
    <t>F/G LAUNDRY SINGLE BOWL</t>
  </si>
  <si>
    <t>FG0028</t>
  </si>
  <si>
    <t>F/G LAUNDRY DOUBLE BOWL</t>
  </si>
  <si>
    <t>FG0029</t>
  </si>
  <si>
    <t>FIBREGLASS SUNBEDS</t>
  </si>
  <si>
    <t>FG002A</t>
  </si>
  <si>
    <t>SLUDGE TANK OFF STANDARD</t>
  </si>
  <si>
    <t>FG002B</t>
  </si>
  <si>
    <t>SLAG TANK</t>
  </si>
  <si>
    <t>FG002C</t>
  </si>
  <si>
    <t xml:space="preserve"> GREASE TRAP 620       BIG</t>
  </si>
  <si>
    <t>FG002D</t>
  </si>
  <si>
    <t>GREASE TRAP 300</t>
  </si>
  <si>
    <t>FG002E</t>
  </si>
  <si>
    <t>GREASE TRAP 301      SMALL</t>
  </si>
  <si>
    <t>FG003</t>
  </si>
  <si>
    <t>PEDESTALL FOR UMBRELLA</t>
  </si>
  <si>
    <t>FG0030</t>
  </si>
  <si>
    <t>F/G SOLAR HEATER W/HOT WATER STORAGETANK</t>
  </si>
  <si>
    <t>FG0031</t>
  </si>
  <si>
    <t>FIBREGLASS DRAIN BOX</t>
  </si>
  <si>
    <t>FG0032</t>
  </si>
  <si>
    <t>GRP ADV. PANEL 3.11 X 1.54MT.</t>
  </si>
  <si>
    <t>FG0033</t>
  </si>
  <si>
    <t>GRP PANEL 1.3 X 2MT DOME AT CENTRE</t>
  </si>
  <si>
    <t>FG0034</t>
  </si>
  <si>
    <t>GRP ADV.PANEL 1.00 X 1.00MT</t>
  </si>
  <si>
    <t>FG0035</t>
  </si>
  <si>
    <t>ADVERTISING PANEL .89X.89MT SINGLE</t>
  </si>
  <si>
    <t>FG0035D</t>
  </si>
  <si>
    <t>ADV.PANEL .89X.89MTS DOUBLE</t>
  </si>
  <si>
    <t>FG0036</t>
  </si>
  <si>
    <t>GRP DECORATIVE POT RE CEM348</t>
  </si>
  <si>
    <t>FG0037</t>
  </si>
  <si>
    <t>GUTTERS FOR CHEMICAL WITH GRATING</t>
  </si>
  <si>
    <t>FG0037A</t>
  </si>
  <si>
    <t>GUTTERS &amp; COVERS</t>
  </si>
  <si>
    <t>FG0038</t>
  </si>
  <si>
    <t>BATHROOM SOFFIT STANDARD POLIDANO</t>
  </si>
  <si>
    <t>FG0038A</t>
  </si>
  <si>
    <t>BATHROOM SOFFIT OFF STANDARD POLIDANO</t>
  </si>
  <si>
    <t>FG0038B</t>
  </si>
  <si>
    <t>BATHROOM SOFFIT BEADING POLIDANO</t>
  </si>
  <si>
    <t>FG0039</t>
  </si>
  <si>
    <t>GRP  SOFFIT  ARCHED</t>
  </si>
  <si>
    <t>FG0039A</t>
  </si>
  <si>
    <t>GRP TEE BEAMS USED FOR SOFFIT SEABANK</t>
  </si>
  <si>
    <t>FG0039B</t>
  </si>
  <si>
    <t>FG0040</t>
  </si>
  <si>
    <t>GRP TOP PANNELFOR BATH SAN ANTHONIO</t>
  </si>
  <si>
    <t>FG0040A</t>
  </si>
  <si>
    <t>FG SHOWER CEILING PANNEL BAJJA INV</t>
  </si>
  <si>
    <t>FG0040B</t>
  </si>
  <si>
    <t>GRP PANNEL DIAMOND SHAPE BAJJA INV</t>
  </si>
  <si>
    <t>FG0040C</t>
  </si>
  <si>
    <t>GRP PANNEL OCTAGONE SHAPE BAJJA INV</t>
  </si>
  <si>
    <t>FG0040D</t>
  </si>
  <si>
    <t>GRP BATH FRONT PANNEL</t>
  </si>
  <si>
    <t>FG0041</t>
  </si>
  <si>
    <t>GRP MIRROR ARMS</t>
  </si>
  <si>
    <t>FG0042</t>
  </si>
  <si>
    <t>GRP SLIT DRAIN BOX</t>
  </si>
  <si>
    <t>FG0043</t>
  </si>
  <si>
    <t>GRP HATCH 80X80CM</t>
  </si>
  <si>
    <t>FG0043A</t>
  </si>
  <si>
    <t>GRP HATCH 60X60CM</t>
  </si>
  <si>
    <t>FG0043B</t>
  </si>
  <si>
    <t>GRP HATCH 80X1500MM</t>
  </si>
  <si>
    <t>FG0044</t>
  </si>
  <si>
    <t>GRP PLANTER W/PILLARS (RIVIERA)</t>
  </si>
  <si>
    <t>FG0048</t>
  </si>
  <si>
    <t>FRP PIPE SUPPORT 32'' DIA (SADDLE)</t>
  </si>
  <si>
    <t>FG0050</t>
  </si>
  <si>
    <t>LAUNDRY TROLLEY COMPLRTR WITH WHEELS</t>
  </si>
  <si>
    <t>FG0051</t>
  </si>
  <si>
    <t>LAUNDRY TANK 78X 57 X64CM</t>
  </si>
  <si>
    <t>FG0052</t>
  </si>
  <si>
    <t>VENTILATION ROOM 1.8 X 1.5 X 1.5 (120KG)</t>
  </si>
  <si>
    <t>FG0060</t>
  </si>
  <si>
    <t>F/GLASS WINDOW CASINGS L SHAPE</t>
  </si>
  <si>
    <t>FG0061</t>
  </si>
  <si>
    <t>F/GLASS WINDOW CASING U SHAPE</t>
  </si>
  <si>
    <t>FG008A12</t>
  </si>
  <si>
    <t>GRP 12 BAG FILTER 1M DIA.</t>
  </si>
  <si>
    <t>FG0093</t>
  </si>
  <si>
    <t>GRP MOULDS FOR DECORATIVE ITEMS</t>
  </si>
  <si>
    <t>FG0094</t>
  </si>
  <si>
    <t>FIBREGLASS DECORATIVE GASTRA</t>
  </si>
  <si>
    <t>FG0095</t>
  </si>
  <si>
    <t>FIBREGLASS RECTANGULAR FLOWER POTS</t>
  </si>
  <si>
    <t>FG0096</t>
  </si>
  <si>
    <t>MISCELLANOUS TANK</t>
  </si>
  <si>
    <t>FG0097</t>
  </si>
  <si>
    <t>F/GLASS BOX</t>
  </si>
  <si>
    <t>FG0097A</t>
  </si>
  <si>
    <t>G.R.P LIFITING BOXES</t>
  </si>
  <si>
    <t>FG0097B</t>
  </si>
  <si>
    <t>WOODEN CRATE FOR EXPORT</t>
  </si>
  <si>
    <t>FG0098</t>
  </si>
  <si>
    <t>F/GLASS SILO 8' DIA. X 16'O/H 10 CUBIC/M</t>
  </si>
  <si>
    <t>FG0099</t>
  </si>
  <si>
    <t>F/G FLOWER POT 4FT DIA.</t>
  </si>
  <si>
    <t>FG0100</t>
  </si>
  <si>
    <t>F/G WINE VAT 8FT DIN. X 10 HIGH</t>
  </si>
  <si>
    <t>FG0101</t>
  </si>
  <si>
    <t>F/G TANK 77 X 77 X 50CM</t>
  </si>
  <si>
    <t>FG0102</t>
  </si>
  <si>
    <t>F/G TROUGH 1 X 1.8 X .35 MT.</t>
  </si>
  <si>
    <t>FG0103</t>
  </si>
  <si>
    <t>RECYCLING BIN BY 4</t>
  </si>
  <si>
    <t>FG011</t>
  </si>
  <si>
    <t>FG0198</t>
  </si>
  <si>
    <t>MISC. REPAIRS</t>
  </si>
  <si>
    <t>FG0199</t>
  </si>
  <si>
    <t>FIBREGLASS PANELS FOR TANKS</t>
  </si>
  <si>
    <t>FG0199A</t>
  </si>
  <si>
    <t>WET PANEL</t>
  </si>
  <si>
    <t>FG0199B</t>
  </si>
  <si>
    <t>WET PANEL 20 X 20 CM POLY REF SM015</t>
  </si>
  <si>
    <t>FG0P02</t>
  </si>
  <si>
    <t>GRP CORNICE P2 (SPINOLA DEVELOPMENT)</t>
  </si>
  <si>
    <t>FG0P03</t>
  </si>
  <si>
    <t>GRP CORNICE P3 (SPINOLA DEVELOPMENT)</t>
  </si>
  <si>
    <t>FG0P10</t>
  </si>
  <si>
    <t>GRP CORNICE P10 LENGHT 6.08FT</t>
  </si>
  <si>
    <t>FG0P11</t>
  </si>
  <si>
    <t>GRP CORNICE P11 LENGHT 8.9FT</t>
  </si>
  <si>
    <t>FG0P12</t>
  </si>
  <si>
    <t>GRP CORNICE P12 LENGHT 10.08FT</t>
  </si>
  <si>
    <t>FG0P13</t>
  </si>
  <si>
    <t>GRP CORNICE P13 LENGHT : 18.00FT</t>
  </si>
  <si>
    <t>FG0P14A</t>
  </si>
  <si>
    <t>GRP CORNICE P14A LENGHT 13FT</t>
  </si>
  <si>
    <t>FG0P15</t>
  </si>
  <si>
    <t>GRP CORNICE P15 LENGHT 5FT</t>
  </si>
  <si>
    <t>FG0P20</t>
  </si>
  <si>
    <t>GRP CORNICE P20 LENGHT: 13.78FT</t>
  </si>
  <si>
    <t>FG221</t>
  </si>
  <si>
    <t>FIBREGLASS FUEL TANK</t>
  </si>
  <si>
    <t>FG600</t>
  </si>
  <si>
    <t>SALJATURI</t>
  </si>
  <si>
    <t>FG601</t>
  </si>
  <si>
    <t>FG602</t>
  </si>
  <si>
    <t>GRP SWITCH BOARD 0.2 BY 0.4 BY 1M</t>
  </si>
  <si>
    <t>FG603</t>
  </si>
  <si>
    <t>BUS STAGE BENCH</t>
  </si>
  <si>
    <t>FGARV001</t>
  </si>
  <si>
    <t>GRP SHROUD</t>
  </si>
  <si>
    <t>FGARV002</t>
  </si>
  <si>
    <t>ARCH WITH INSIDE COVER FULL SIZE</t>
  </si>
  <si>
    <t>FGARV003</t>
  </si>
  <si>
    <t>ARCH BY 60CM LONG LEFT</t>
  </si>
  <si>
    <t>FGARV003R</t>
  </si>
  <si>
    <t>ARCH BY 60CM LONG RIGHT</t>
  </si>
  <si>
    <t>FGARV004</t>
  </si>
  <si>
    <t>GRP BUMPER END CAPS LEFT</t>
  </si>
  <si>
    <t>FGARV004R</t>
  </si>
  <si>
    <t>GRP BUMPER END CAPS RIGHT</t>
  </si>
  <si>
    <t>FGARV005</t>
  </si>
  <si>
    <t>GRP MUDGUARDS LEFT FOR BENDY BUS</t>
  </si>
  <si>
    <t>FGARV005R</t>
  </si>
  <si>
    <t>GRP MUDGUARDS FOR BENDY BUS WITH DOOR</t>
  </si>
  <si>
    <t>FGARV006</t>
  </si>
  <si>
    <t>FIRST AID BOX COVER RED</t>
  </si>
  <si>
    <t>FGARV007</t>
  </si>
  <si>
    <t>SMALL HAMMER BOX RED</t>
  </si>
  <si>
    <t>FGARV008</t>
  </si>
  <si>
    <t>GRP FIRE EXTINGUISHERS BOX</t>
  </si>
  <si>
    <t>FGARV008G</t>
  </si>
  <si>
    <t>GLASS FOR FIRE EXTINGUISHER BOX</t>
  </si>
  <si>
    <t>FGARV009</t>
  </si>
  <si>
    <t>SMALL BOX RED (WITHOUT GLASS)</t>
  </si>
  <si>
    <t>FGARV010</t>
  </si>
  <si>
    <t>REAR BUMPER REF. ZVGAR009</t>
  </si>
  <si>
    <t>FGARV011</t>
  </si>
  <si>
    <t>REAR BUMPER REF. ZVGAR012</t>
  </si>
  <si>
    <t>FGARV012L</t>
  </si>
  <si>
    <t>FRONT PANEL LFT W/4H B253600560 BUS 12MT</t>
  </si>
  <si>
    <t>FGARV012R</t>
  </si>
  <si>
    <t>FRONT PANEL RGT W/4H B253600550 BUS 12MT</t>
  </si>
  <si>
    <t>FGARV013L</t>
  </si>
  <si>
    <t>FRONT PANEL LFT W/4H B253201950 BUS 9MT</t>
  </si>
  <si>
    <t>FGARV013R</t>
  </si>
  <si>
    <t>FRONT PANEL RGT W/4H B253201940 BUS 9MT</t>
  </si>
  <si>
    <t>FGARV014</t>
  </si>
  <si>
    <t>FLAT SEAT 50 BY 40CMS</t>
  </si>
  <si>
    <t>FGAV001</t>
  </si>
  <si>
    <t>SMALL SUMP FOR LIBYA ANDREW VASSALLO</t>
  </si>
  <si>
    <t>FGAV002</t>
  </si>
  <si>
    <t>RECTANG POT W/PILLARS 1.4 X .9 X .65M</t>
  </si>
  <si>
    <t>FGBHDCE240</t>
  </si>
  <si>
    <t>GRP TANKS  3M DIAM BY 8M LENGTH</t>
  </si>
  <si>
    <t>FGBM001</t>
  </si>
  <si>
    <t>RADIATOR BRUSH WHITE 3.0''</t>
  </si>
  <si>
    <t>FGBM002</t>
  </si>
  <si>
    <t>RADIATOR BRUSH WHITE 2''</t>
  </si>
  <si>
    <t>FGBM003/30MM</t>
  </si>
  <si>
    <t>RADIATOR ROLLER VELOUR 4'' 10CMX30MM</t>
  </si>
  <si>
    <t>FGBM003H</t>
  </si>
  <si>
    <t>RED HANDLE FOR ROLLER GBM003</t>
  </si>
  <si>
    <t>FGBM003HL</t>
  </si>
  <si>
    <t>LONG RED HANDLE FOR FGBM003R</t>
  </si>
  <si>
    <t>FGBM003R</t>
  </si>
  <si>
    <t>FGBM004</t>
  </si>
  <si>
    <t>PROTECTIVE GOGGLES</t>
  </si>
  <si>
    <t>FGBM005H</t>
  </si>
  <si>
    <t>HANDLE L:39CM X 6MM FOR ROLLER FKCM021R</t>
  </si>
  <si>
    <t>FGBM005R</t>
  </si>
  <si>
    <t>MOHAIR ROLLER SMALL REFIL</t>
  </si>
  <si>
    <t>FGBM006</t>
  </si>
  <si>
    <t>DUST MASK 50PC CARTON</t>
  </si>
  <si>
    <t>FGBM007</t>
  </si>
  <si>
    <t>DUST MASK 505001 + YELLOW BEND</t>
  </si>
  <si>
    <t>FGBM008</t>
  </si>
  <si>
    <t>DUST MASK + VALVE</t>
  </si>
  <si>
    <t>FGBM009</t>
  </si>
  <si>
    <t>TELECORIC POLE PLASTIC COATED 200CM</t>
  </si>
  <si>
    <t>FGBM010</t>
  </si>
  <si>
    <t>TELESCOPIC POLE PLASTIC COATED 300CM</t>
  </si>
  <si>
    <t>FGBM011</t>
  </si>
  <si>
    <t>ROLLER SET FOAM 15X29 6-ITEMS</t>
  </si>
  <si>
    <t>FGBM012</t>
  </si>
  <si>
    <t>ROLLER SET 7ITEMS</t>
  </si>
  <si>
    <t>FGBM013</t>
  </si>
  <si>
    <t>TAPE ADHESIVE PAPER 25MMX50MT</t>
  </si>
  <si>
    <t>FGBM014</t>
  </si>
  <si>
    <t>WILCLO SUPER ROLLER SLEEVE 7 INCH</t>
  </si>
  <si>
    <t>CL0832X70000</t>
  </si>
  <si>
    <t>FGBM015</t>
  </si>
  <si>
    <t>POLIFOAM SISTA EXPANDING FOAM 750ML</t>
  </si>
  <si>
    <t>FGBM015B</t>
  </si>
  <si>
    <t>SISTA EXPANDING FOAM 750GRAMS</t>
  </si>
  <si>
    <t>FGBM016</t>
  </si>
  <si>
    <t>SILICON ANTIMUFFA CLEAR</t>
  </si>
  <si>
    <t>FGBM016A</t>
  </si>
  <si>
    <t>APPLICATOR SEALANT KENNET</t>
  </si>
  <si>
    <t>FGBM017</t>
  </si>
  <si>
    <t>PATTEX UNIVERSAL</t>
  </si>
  <si>
    <t>FGBM018</t>
  </si>
  <si>
    <t>GLOVES UTILITY COATED 507850 RED</t>
  </si>
  <si>
    <t>FGBM019</t>
  </si>
  <si>
    <t>MOHAIR ROLLER WITH PALLET</t>
  </si>
  <si>
    <t>FGBM020</t>
  </si>
  <si>
    <t>CLEAR PEN. RELEASE AGENT (I.D.C) DP50</t>
  </si>
  <si>
    <t>FGBM021</t>
  </si>
  <si>
    <t>PUTTY KNIVES PLASTIC SET BY 4</t>
  </si>
  <si>
    <t>WE9100X01100</t>
  </si>
  <si>
    <t>S004</t>
  </si>
  <si>
    <t>FGBM029</t>
  </si>
  <si>
    <t>SANDING DISC RED 125X22MM 5''  P24</t>
  </si>
  <si>
    <t>FGBM029F</t>
  </si>
  <si>
    <t>SANDING DISC 5'' P40, P50, P60</t>
  </si>
  <si>
    <t>FGBM030</t>
  </si>
  <si>
    <t>DISPOSABLE LATEX EXAM GLOVES - GREEN</t>
  </si>
  <si>
    <t>PD1416X00000</t>
  </si>
  <si>
    <t>FGBM031</t>
  </si>
  <si>
    <t>RADIATOR ROLLER FOAM FINE 4'' 11CMX15MM</t>
  </si>
  <si>
    <t>FGBTR003</t>
  </si>
  <si>
    <t>SEALER GLAZE TR301 BY 1 GALLON</t>
  </si>
  <si>
    <t>FGF001</t>
  </si>
  <si>
    <t>FLANGE 4''</t>
  </si>
  <si>
    <t>FGF002</t>
  </si>
  <si>
    <t>JOINT 4''</t>
  </si>
  <si>
    <t>FGF004</t>
  </si>
  <si>
    <t>FIBREGLASS FLANGE 3''</t>
  </si>
  <si>
    <t>FGF006</t>
  </si>
  <si>
    <t>MISCELLENOUS FIBREGLASS FLANGE</t>
  </si>
  <si>
    <t>FGF007</t>
  </si>
  <si>
    <t>MISC FITTING</t>
  </si>
  <si>
    <t>FGF008</t>
  </si>
  <si>
    <t>FRP PIPE 4'' DIAMITER</t>
  </si>
  <si>
    <t>FGF009</t>
  </si>
  <si>
    <t>FIBREGLASS SPOOL 6'' DIA. FLANGED</t>
  </si>
  <si>
    <t>FGF010</t>
  </si>
  <si>
    <t>F/G SLIP RING 6''</t>
  </si>
  <si>
    <t>FGF011</t>
  </si>
  <si>
    <t>BLIND FLANGE 6''</t>
  </si>
  <si>
    <t>FGF012</t>
  </si>
  <si>
    <t>FLANGE 6''</t>
  </si>
  <si>
    <t>FGF013</t>
  </si>
  <si>
    <t>ELBOW 6'' 90~</t>
  </si>
  <si>
    <t>FGF014</t>
  </si>
  <si>
    <t>ELBOW 6'' 45~</t>
  </si>
  <si>
    <t>FGF015</t>
  </si>
  <si>
    <t>JOINT 6''</t>
  </si>
  <si>
    <t>FGF016</t>
  </si>
  <si>
    <t>PIPE 6''</t>
  </si>
  <si>
    <t>FGF016FLG</t>
  </si>
  <si>
    <t>GRP PIPE 6''DIA BY 3MTS FLANGED BOTH END</t>
  </si>
  <si>
    <t>FGF017</t>
  </si>
  <si>
    <t>F/GLASS TEE 6'' FLANGED</t>
  </si>
  <si>
    <t>FGF018</t>
  </si>
  <si>
    <t>REDUSE 6'' TO 12'' BY 8'' HIGH</t>
  </si>
  <si>
    <t>FGF019</t>
  </si>
  <si>
    <t>F/GLASS BEND 6'' FLANGED</t>
  </si>
  <si>
    <t>FGF020</t>
  </si>
  <si>
    <t>F/G SLIP RING 8''</t>
  </si>
  <si>
    <t>FGF021</t>
  </si>
  <si>
    <t>BLIND FLANGE 8'' W. 4.2KG</t>
  </si>
  <si>
    <t>FGF021S</t>
  </si>
  <si>
    <t>BLIND FLANGE 8'' WITH 1'' SOCKET</t>
  </si>
  <si>
    <t>FGF022</t>
  </si>
  <si>
    <t>FLANGE 8''</t>
  </si>
  <si>
    <t>FGF023</t>
  </si>
  <si>
    <t>ELBOW 8'' 90~</t>
  </si>
  <si>
    <t>FGF024</t>
  </si>
  <si>
    <t>ELBOW 8'' 45~</t>
  </si>
  <si>
    <t>FGF025</t>
  </si>
  <si>
    <t>JOINT 8''</t>
  </si>
  <si>
    <t>FGF026</t>
  </si>
  <si>
    <t>PIPE 8''</t>
  </si>
  <si>
    <t>FGF026A</t>
  </si>
  <si>
    <t>REDUSED BEND 8'' TO 6'' FLANGED W. 13KG</t>
  </si>
  <si>
    <t>FGF026FLG</t>
  </si>
  <si>
    <t>FGF026PP</t>
  </si>
  <si>
    <t>PIECE F/G PIPE 8'' DIAM.</t>
  </si>
  <si>
    <t>FGF027</t>
  </si>
  <si>
    <t>F/GLASS TEE 8'' FLANGED</t>
  </si>
  <si>
    <t>FGF027A</t>
  </si>
  <si>
    <t>FOURWAY FITTING W/3 FLNG 8'',1 6'' W. 25</t>
  </si>
  <si>
    <t>FGF027B</t>
  </si>
  <si>
    <t>SPIGOT 8'' W/ O RING AND FLANGE W. 7.4KG</t>
  </si>
  <si>
    <t>FGF027C</t>
  </si>
  <si>
    <t>F/G SOCKET 8'' FLANGED W. 7.9KG.</t>
  </si>
  <si>
    <t>FGF028</t>
  </si>
  <si>
    <t>REDUSE 6'' TO 8''</t>
  </si>
  <si>
    <t>FGF029</t>
  </si>
  <si>
    <t>F/GLASS SPOOL 8'' FLANGED</t>
  </si>
  <si>
    <t>FGF030</t>
  </si>
  <si>
    <t>F/G SLIP RING 10''</t>
  </si>
  <si>
    <t>FGF031</t>
  </si>
  <si>
    <t>BLIND FLANGE 10''</t>
  </si>
  <si>
    <t>FGF032</t>
  </si>
  <si>
    <t>FLANGE 10''</t>
  </si>
  <si>
    <t>FGF033</t>
  </si>
  <si>
    <t>ELBOW 10'' 90~</t>
  </si>
  <si>
    <t>FGF034</t>
  </si>
  <si>
    <t>ELBOW 10'' 45~</t>
  </si>
  <si>
    <t>FGF035</t>
  </si>
  <si>
    <t>JOINT 10''</t>
  </si>
  <si>
    <t>FGF036</t>
  </si>
  <si>
    <t>PIPE 10''</t>
  </si>
  <si>
    <t>FGF036PP</t>
  </si>
  <si>
    <t>PIECE F/G PIPE 10'' DIAM.</t>
  </si>
  <si>
    <t>FGF037</t>
  </si>
  <si>
    <t>END CUP DOMED DIA 10''</t>
  </si>
  <si>
    <t>FGF038</t>
  </si>
  <si>
    <t>FIBREGLASS REDUSE 10'' TO 4''</t>
  </si>
  <si>
    <t>FGF039</t>
  </si>
  <si>
    <t>FIBREGLASS REDUSE 10'' TO 8'' FLANGED</t>
  </si>
  <si>
    <t>FGF040</t>
  </si>
  <si>
    <t>F/G SLIP RING 12''</t>
  </si>
  <si>
    <t>FGF041</t>
  </si>
  <si>
    <t>BLIND FLANGE 12''</t>
  </si>
  <si>
    <t>FGF042</t>
  </si>
  <si>
    <t>FLANGE 12''</t>
  </si>
  <si>
    <t>FGF043</t>
  </si>
  <si>
    <t>ELBOW 12'' 90~</t>
  </si>
  <si>
    <t>FGF044</t>
  </si>
  <si>
    <t>ELBOW 12'' 45~</t>
  </si>
  <si>
    <t>FGF045</t>
  </si>
  <si>
    <t>JOINT 12''</t>
  </si>
  <si>
    <t>FGF046</t>
  </si>
  <si>
    <t>PIPE 12''</t>
  </si>
  <si>
    <t>FGF046PP</t>
  </si>
  <si>
    <t>PIECE F/G PIPE 12'' DIAM.</t>
  </si>
  <si>
    <t>FGF047</t>
  </si>
  <si>
    <t>FIBRE GLASS TEE 12'' FLANGED (3)</t>
  </si>
  <si>
    <t>FGF047B</t>
  </si>
  <si>
    <t>F/G SOCKET &amp; SPIGOT 12''</t>
  </si>
  <si>
    <t>FGF048</t>
  </si>
  <si>
    <t>FIBRE GLASS REDUSE 10'' TO 12''FLANGED (</t>
  </si>
  <si>
    <t>FGF049</t>
  </si>
  <si>
    <t>FIBRE GLASS SPOOL 12'' FLANGED (2)</t>
  </si>
  <si>
    <t>FGF050</t>
  </si>
  <si>
    <t>F/G BORE HOLE CASING 12 3/4'' INSIDE DIA</t>
  </si>
  <si>
    <t>FGF051</t>
  </si>
  <si>
    <t>BLIND FLANGE 16''</t>
  </si>
  <si>
    <t>FGF052</t>
  </si>
  <si>
    <t>FLANGE 16''</t>
  </si>
  <si>
    <t>FGF053</t>
  </si>
  <si>
    <t>ELBOW 16'' 90~</t>
  </si>
  <si>
    <t>FGF054</t>
  </si>
  <si>
    <t>ELBOW 16'' 45~</t>
  </si>
  <si>
    <t>FGF055</t>
  </si>
  <si>
    <t>JOINT 16''</t>
  </si>
  <si>
    <t>FGF056</t>
  </si>
  <si>
    <t>FIBER GLASS PIPE 16''</t>
  </si>
  <si>
    <t>FGF056B</t>
  </si>
  <si>
    <t>FIBREGLASS PIPE 16'' FOR BORE HOLE</t>
  </si>
  <si>
    <t>FGF056PP</t>
  </si>
  <si>
    <t>GRP HEADER WITH FITTINGS 400MM DIA</t>
  </si>
  <si>
    <t>FGF057</t>
  </si>
  <si>
    <t>F/G BOREHOLE CASING 400MM SLOTTED</t>
  </si>
  <si>
    <t>FGF058</t>
  </si>
  <si>
    <t>F/G CASING 12 3/4'' SLOTED</t>
  </si>
  <si>
    <t>FGF059</t>
  </si>
  <si>
    <t>F/G SHORT PIECE 12 3/4''</t>
  </si>
  <si>
    <t>FGF060</t>
  </si>
  <si>
    <t>F/G CASING 380MM INSIDE DIAMETRE (LIGHT)</t>
  </si>
  <si>
    <t>FGF061</t>
  </si>
  <si>
    <t>BLIND FLANGE 20''</t>
  </si>
  <si>
    <t>FGF062</t>
  </si>
  <si>
    <t>FLANGE 20''</t>
  </si>
  <si>
    <t>FGF063</t>
  </si>
  <si>
    <t>ELBOW 20'' 90~</t>
  </si>
  <si>
    <t>FGF064</t>
  </si>
  <si>
    <t>ELBOW 20'' 45~</t>
  </si>
  <si>
    <t>FGF065</t>
  </si>
  <si>
    <t>JOINT 20''</t>
  </si>
  <si>
    <t>FGF066</t>
  </si>
  <si>
    <t>F/G PIPE 20''</t>
  </si>
  <si>
    <t>FGF066P</t>
  </si>
  <si>
    <t>F/GLASS PIPE 20'' DIAM. HIGH PRESSURE</t>
  </si>
  <si>
    <t>FGF066PP</t>
  </si>
  <si>
    <t>PIECE F/G PIPE 20'' DIAM.</t>
  </si>
  <si>
    <t>FGF071</t>
  </si>
  <si>
    <t>BLIND FLANGE 24''</t>
  </si>
  <si>
    <t>FGF072</t>
  </si>
  <si>
    <t>FLANGE 24''</t>
  </si>
  <si>
    <t>FGF073</t>
  </si>
  <si>
    <t>ELBOW 24'' 90~</t>
  </si>
  <si>
    <t>FGF073CM</t>
  </si>
  <si>
    <t>BEND 90~ DIAM 24'' CRYSTIC 600PA</t>
  </si>
  <si>
    <t>FGF074</t>
  </si>
  <si>
    <t>ELBOW 24'' 45 ~</t>
  </si>
  <si>
    <t>FGF074CM</t>
  </si>
  <si>
    <t>BEND 45~ DIAM 24'' CRYSTIC 600PA</t>
  </si>
  <si>
    <t>FGF075</t>
  </si>
  <si>
    <t>JOINT 24''</t>
  </si>
  <si>
    <t>FGF076</t>
  </si>
  <si>
    <t>F/G PIPE 24''</t>
  </si>
  <si>
    <t>FGF076CM</t>
  </si>
  <si>
    <t>GRP 24'' PIPE FITTINGS</t>
  </si>
  <si>
    <t>FGF076PP</t>
  </si>
  <si>
    <t>PIECE F/G PIPE 24'' DIAM.</t>
  </si>
  <si>
    <t>FGF079</t>
  </si>
  <si>
    <t>F/GLASS DOME 24'' DIA.</t>
  </si>
  <si>
    <t>FGF080</t>
  </si>
  <si>
    <t>FG SPOOL 1MT DIA FLANGED BOTH ENDS</t>
  </si>
  <si>
    <t>FGF081</t>
  </si>
  <si>
    <t>BLIND FLANGE 1MT DIA</t>
  </si>
  <si>
    <t>FGF082</t>
  </si>
  <si>
    <t>FLANGE 1MT DIA</t>
  </si>
  <si>
    <t>FGF083</t>
  </si>
  <si>
    <t>ELBOW 31'' 90~</t>
  </si>
  <si>
    <t>FGF084</t>
  </si>
  <si>
    <t>ELBOW 31'' 45~</t>
  </si>
  <si>
    <t>FGF085</t>
  </si>
  <si>
    <t>FGF086</t>
  </si>
  <si>
    <t>F/G PIPE 31'' TO BE USED FOR SMALL TANKS</t>
  </si>
  <si>
    <t>FGF086HP</t>
  </si>
  <si>
    <t>F/G PIPE 750MM</t>
  </si>
  <si>
    <t>FGF086PP</t>
  </si>
  <si>
    <t>PIECE F/G PIPE 30'' DIAM.</t>
  </si>
  <si>
    <t>FGF087</t>
  </si>
  <si>
    <t>GRP PIPE 1MT DIA</t>
  </si>
  <si>
    <t>FGF088D</t>
  </si>
  <si>
    <t>F/G DOME OVAL FOR BOUSER (NEW)</t>
  </si>
  <si>
    <t>FGF089</t>
  </si>
  <si>
    <t>PIECE F/G PIPE 3' DIA.</t>
  </si>
  <si>
    <t>FGF089D</t>
  </si>
  <si>
    <t>F/G DOME 3FT DIAM</t>
  </si>
  <si>
    <t>FGF090</t>
  </si>
  <si>
    <t>PIECE F/G CYLINDER 4FT DIAM.</t>
  </si>
  <si>
    <t>FGF090C</t>
  </si>
  <si>
    <t>GRP 42'' PIPE FITTINGS</t>
  </si>
  <si>
    <t>FGF090D</t>
  </si>
  <si>
    <t>F/G DOME 4FT DIAM.</t>
  </si>
  <si>
    <t>FGF091</t>
  </si>
  <si>
    <t>PIECE F/G CYLINDER 5FT DIAM.</t>
  </si>
  <si>
    <t>FGF091D</t>
  </si>
  <si>
    <t>F/G DOME 5FT DIAM</t>
  </si>
  <si>
    <t>FGF091W</t>
  </si>
  <si>
    <t>CYLINDER 5FT DIAM. W/RESIN 392 FOR W/VAT</t>
  </si>
  <si>
    <t>FGF092</t>
  </si>
  <si>
    <t>PIECE F/G CYLINDER 6FT DIAM.</t>
  </si>
  <si>
    <t>FGF093</t>
  </si>
  <si>
    <t>PIECE F/G CYLINDER 8FT DIAM.</t>
  </si>
  <si>
    <t>FGF093D</t>
  </si>
  <si>
    <t>F/GLASS DOME 8' DIAM.</t>
  </si>
  <si>
    <t>FGF094</t>
  </si>
  <si>
    <t>PIECE F/G CYLINDER 10FT DIAM.</t>
  </si>
  <si>
    <t>FGF094D</t>
  </si>
  <si>
    <t>FRP DOME 3MT DIAMITER</t>
  </si>
  <si>
    <t>FGF099</t>
  </si>
  <si>
    <t>F/GLASS FLAP TO BE USED WITH PIPES</t>
  </si>
  <si>
    <t>FGF100</t>
  </si>
  <si>
    <t>MISCELLENOUS ITEMS ON F/G PIPES</t>
  </si>
  <si>
    <t>FGF101</t>
  </si>
  <si>
    <t>REDUSES 10'' TO 16''</t>
  </si>
  <si>
    <t>FGF102</t>
  </si>
  <si>
    <t>REDUSES 8'' TO 16''</t>
  </si>
  <si>
    <t>FGF103</t>
  </si>
  <si>
    <t>REDUSES 12'' TO 16''</t>
  </si>
  <si>
    <t>FGF104</t>
  </si>
  <si>
    <t>REDUSES 16'' TO 20 ''</t>
  </si>
  <si>
    <t>FGF105</t>
  </si>
  <si>
    <t>REDUSES 20'' TO 24''</t>
  </si>
  <si>
    <t>FGF106</t>
  </si>
  <si>
    <t>REDUSE 14:10'' FLANGED BOTH ENDS</t>
  </si>
  <si>
    <t>FGF107</t>
  </si>
  <si>
    <t>REDUSE 8'' TO 12''</t>
  </si>
  <si>
    <t>FGF108</t>
  </si>
  <si>
    <t>F/GLASS CHECK VALVE 10'' OR 12'' DIA</t>
  </si>
  <si>
    <t>FGF109</t>
  </si>
  <si>
    <t>FIBRE GLASS 16'' CHECK VALVE</t>
  </si>
  <si>
    <t>FGF110</t>
  </si>
  <si>
    <t>GRP DRAIN BOX IN VARIOUS SIZES</t>
  </si>
  <si>
    <t>FGFC002B</t>
  </si>
  <si>
    <t>GRATING 1X3MTX28MM MESH 100X25 CONCAVE</t>
  </si>
  <si>
    <t>FGFC003</t>
  </si>
  <si>
    <t>GRATING COVERED 1X2MT X 41MM  GRANDFIBRE</t>
  </si>
  <si>
    <t>M002</t>
  </si>
  <si>
    <t>FGFC004</t>
  </si>
  <si>
    <t>GRATING COVERED 1X2MT X 28MM</t>
  </si>
  <si>
    <t>GRANDFIBRE</t>
  </si>
  <si>
    <t>FGFC005</t>
  </si>
  <si>
    <t>LEG ANGLES 50X30X6.3MM,5.8M/PC CLR GRY</t>
  </si>
  <si>
    <t>FGFC005B</t>
  </si>
  <si>
    <t>GRP ANGLE 38X38X3MM L:5.8MT</t>
  </si>
  <si>
    <t>FGFC005C</t>
  </si>
  <si>
    <t>ANGLES 50X50X4MM, 5.8MT LONG GREY, ISO</t>
  </si>
  <si>
    <t>FGFC008</t>
  </si>
  <si>
    <t>GRP SQ TUBE 50X50X4MM L:5.8MT</t>
  </si>
  <si>
    <t>FGFC018</t>
  </si>
  <si>
    <t>U CHANNEL 50 X 30 X 5MM SMALL</t>
  </si>
  <si>
    <t>FGFC020</t>
  </si>
  <si>
    <t>FRP LADDER ISO,</t>
  </si>
  <si>
    <t>FGFC025</t>
  </si>
  <si>
    <t>FGFCBRA</t>
  </si>
  <si>
    <t>FRP LADDER BRACKET</t>
  </si>
  <si>
    <t>FGG001</t>
  </si>
  <si>
    <t>FGLID100</t>
  </si>
  <si>
    <t>GRP WATER TANK LID 100CM</t>
  </si>
  <si>
    <t>GRP LID 110CM</t>
  </si>
  <si>
    <t>FGLID115</t>
  </si>
  <si>
    <t>GRP WATER TANK LID 1.15MT DIA</t>
  </si>
  <si>
    <t>GRP LID 1.5MT</t>
  </si>
  <si>
    <t>FGLID122</t>
  </si>
  <si>
    <t>F/G LID 122CM</t>
  </si>
  <si>
    <t>FGLID133</t>
  </si>
  <si>
    <t>F/G LID 133CM</t>
  </si>
  <si>
    <t>FGLID90</t>
  </si>
  <si>
    <t>GRP WATER TANK  LID 90CM</t>
  </si>
  <si>
    <t>GRP LID 90CM</t>
  </si>
  <si>
    <t>FGM004</t>
  </si>
  <si>
    <t>F/GLASS MOLD END CAP</t>
  </si>
  <si>
    <t>FGM005</t>
  </si>
  <si>
    <t>RUBBER MOULD</t>
  </si>
  <si>
    <t>FGOPCR01</t>
  </si>
  <si>
    <t>GRP CORNICE CR01  (HILTON)</t>
  </si>
  <si>
    <t>FGOPCR02</t>
  </si>
  <si>
    <t>GRP CORNICE CR02 (HILTON)</t>
  </si>
  <si>
    <t>FGPOLE12M</t>
  </si>
  <si>
    <t>POLE 12M HIGH FOR ANTENNA</t>
  </si>
  <si>
    <t>FGRP001</t>
  </si>
  <si>
    <t>WIRE FRAME 6'' LONG</t>
  </si>
  <si>
    <t>WF 150</t>
  </si>
  <si>
    <t>GTL001</t>
  </si>
  <si>
    <t>FGRP002</t>
  </si>
  <si>
    <t>POLYESTER ROLLER REFILL 6'' LONG</t>
  </si>
  <si>
    <t>LHR 150</t>
  </si>
  <si>
    <t>FGRP003</t>
  </si>
  <si>
    <t>MOGLOSS REFILL 6'' LONG (150MM)</t>
  </si>
  <si>
    <t>SHR 150</t>
  </si>
  <si>
    <t>FGRP004</t>
  </si>
  <si>
    <t>POLYESTER ROLLER COMPLETE 6'' LONG</t>
  </si>
  <si>
    <t>LH 150</t>
  </si>
  <si>
    <t>FGRP005</t>
  </si>
  <si>
    <t>MOGLOSS ROLLER COMPLETE 6'' LONG</t>
  </si>
  <si>
    <t>SH 150</t>
  </si>
  <si>
    <t>FGRP006</t>
  </si>
  <si>
    <t>ROLLER SQUEEZER 50/6MM</t>
  </si>
  <si>
    <t>RSQ506</t>
  </si>
  <si>
    <t>FGRP007</t>
  </si>
  <si>
    <t>EXTENSION HANDLE</t>
  </si>
  <si>
    <t>ET 2M</t>
  </si>
  <si>
    <t>FGRP008</t>
  </si>
  <si>
    <t>7'' PUSH-FIT GALVANISED WIRE FRAME</t>
  </si>
  <si>
    <t>WFPG157</t>
  </si>
  <si>
    <t>FGRP009</t>
  </si>
  <si>
    <t>7'' PUSH-FIT LONG PILE REFILL</t>
  </si>
  <si>
    <t>PLR 180A</t>
  </si>
  <si>
    <t>FGRP010</t>
  </si>
  <si>
    <t>7'' PUSH-FIT SHORT PILE REFILL</t>
  </si>
  <si>
    <t>PSR180A</t>
  </si>
  <si>
    <t>FGRP011</t>
  </si>
  <si>
    <t>RAD ROLLER HANDLE 140MM LONG</t>
  </si>
  <si>
    <t>R 140</t>
  </si>
  <si>
    <t>FGRP012</t>
  </si>
  <si>
    <t>POLYESTER RAD ROLLER REFILL</t>
  </si>
  <si>
    <t>RAR 100</t>
  </si>
  <si>
    <t>FGRP013</t>
  </si>
  <si>
    <t>POLYESTER RAD ROLLER</t>
  </si>
  <si>
    <t>RA100</t>
  </si>
  <si>
    <t>FGRP014</t>
  </si>
  <si>
    <t>4'' VELOUR RAD DOLLER REFILL</t>
  </si>
  <si>
    <t>RASR 10...</t>
  </si>
  <si>
    <t>FGRP015</t>
  </si>
  <si>
    <t>4'' VELOUR RAD ROLLER COMPLETE</t>
  </si>
  <si>
    <t>RAS 100A</t>
  </si>
  <si>
    <t>FGRP016</t>
  </si>
  <si>
    <t>6'' VALUE WIRE FRAME</t>
  </si>
  <si>
    <t>VW 150</t>
  </si>
  <si>
    <t>FGRP017</t>
  </si>
  <si>
    <t>6''MED PILE VAL/RES APPL 11/2'' CORE REF</t>
  </si>
  <si>
    <t>VMR 150</t>
  </si>
  <si>
    <t>FGRP018</t>
  </si>
  <si>
    <t>6''MED PILE APP ROLLER 11/2'' CORE COMPL</t>
  </si>
  <si>
    <t>VMC 150</t>
  </si>
  <si>
    <t>FGRP019</t>
  </si>
  <si>
    <t>WAX FILLET TOOL SET</t>
  </si>
  <si>
    <t>WFTS</t>
  </si>
  <si>
    <t>FGRP020</t>
  </si>
  <si>
    <t>CATALYST DISPENSER 15ML</t>
  </si>
  <si>
    <t>CD 15</t>
  </si>
  <si>
    <t>FGRP021</t>
  </si>
  <si>
    <t>CATALYST DISPENSER 80ML</t>
  </si>
  <si>
    <t>CD 80</t>
  </si>
  <si>
    <t>FGRP022</t>
  </si>
  <si>
    <t>1'' WHITE BRISTLE LAM/BRUSH WOODEN HANDL</t>
  </si>
  <si>
    <t>ELB10</t>
  </si>
  <si>
    <t>FGRP023</t>
  </si>
  <si>
    <t>2'' WHITE BRIST LAMIN BRUSH WOODEN HANDL</t>
  </si>
  <si>
    <t>ELB20</t>
  </si>
  <si>
    <t>FGRP024</t>
  </si>
  <si>
    <t>3'' WHITE BRIST LAMIN BRUSH WOODEN HANDL</t>
  </si>
  <si>
    <t>ELB30</t>
  </si>
  <si>
    <t>FGRP025</t>
  </si>
  <si>
    <t>4'' WHITE BRIST LAMIN BRUSH WOODEN HANDL</t>
  </si>
  <si>
    <t>ELB40</t>
  </si>
  <si>
    <t>FGRP026</t>
  </si>
  <si>
    <t>UNIVERSAL DRUM KEY</t>
  </si>
  <si>
    <t>B2</t>
  </si>
  <si>
    <t>FGRP027</t>
  </si>
  <si>
    <t>50MM DRUM TAP SPANNER</t>
  </si>
  <si>
    <t>S2</t>
  </si>
  <si>
    <t>FGRP028</t>
  </si>
  <si>
    <t>BOLT ROLLER 6MM X 50MM</t>
  </si>
  <si>
    <t>BR 650</t>
  </si>
  <si>
    <t>FGRP029</t>
  </si>
  <si>
    <t>BOLT ROLLER 10MM X 70MM</t>
  </si>
  <si>
    <t>BR 1070</t>
  </si>
  <si>
    <t>FGRP030</t>
  </si>
  <si>
    <t>BOLT ROLLER 12MM X 70MM</t>
  </si>
  <si>
    <t>BR 1270</t>
  </si>
  <si>
    <t>FGRP031</t>
  </si>
  <si>
    <t>BOLT ROLLER 15MM X 100MM</t>
  </si>
  <si>
    <t>BR 15100</t>
  </si>
  <si>
    <t>FGRP032</t>
  </si>
  <si>
    <t>BOLT ROLLER 20MM X 70MM</t>
  </si>
  <si>
    <t>BR 2070</t>
  </si>
  <si>
    <t>FGRP033</t>
  </si>
  <si>
    <t>FINNED ROLLER 35MM X 12MM</t>
  </si>
  <si>
    <t>FR 1535</t>
  </si>
  <si>
    <t>FGRP034</t>
  </si>
  <si>
    <t>FINNED ROLLER 75MM X 12MM</t>
  </si>
  <si>
    <t>FR 1575</t>
  </si>
  <si>
    <t>FGRP035</t>
  </si>
  <si>
    <t>FINNED ROLLER 100MM X 12MM</t>
  </si>
  <si>
    <t>FR 15100</t>
  </si>
  <si>
    <t>FGRP036</t>
  </si>
  <si>
    <t>BARREL ROLLER 50MM X 25/16</t>
  </si>
  <si>
    <t>BAR 50/25</t>
  </si>
  <si>
    <t>FGRP037</t>
  </si>
  <si>
    <t>ALUMINIUM BARREL ROLLER 75 X 25MM</t>
  </si>
  <si>
    <t>BAR75/25</t>
  </si>
  <si>
    <t>FGRP038</t>
  </si>
  <si>
    <t>ALUM FINE FIN BARREL ROLLERS 70X12/10MM</t>
  </si>
  <si>
    <t>BAR 7012</t>
  </si>
  <si>
    <t>FGRP039</t>
  </si>
  <si>
    <t>700ML MIXING CUP WITH LID</t>
  </si>
  <si>
    <t>MXC700L</t>
  </si>
  <si>
    <t>FGRP040</t>
  </si>
  <si>
    <t>WIRE FRAME 4'' LONG</t>
  </si>
  <si>
    <t>WF 100</t>
  </si>
  <si>
    <t>FGRP041</t>
  </si>
  <si>
    <t>POLYESTER ROLLER REFILL 4'' LONG</t>
  </si>
  <si>
    <t>LHR 100</t>
  </si>
  <si>
    <t>FGRP042</t>
  </si>
  <si>
    <t>MOGLOSS REFILL 4'' LONG (100MM)</t>
  </si>
  <si>
    <t>SHR 100</t>
  </si>
  <si>
    <t>FGRP043</t>
  </si>
  <si>
    <t>POLYESTER ROLLER COMPLETE 4'' LONG</t>
  </si>
  <si>
    <t>LH 100</t>
  </si>
  <si>
    <t>FGRP044</t>
  </si>
  <si>
    <t>MOGLOSS ROLLER COMPLETE 4'' LONG</t>
  </si>
  <si>
    <t>SH 100</t>
  </si>
  <si>
    <t>FGRP045</t>
  </si>
  <si>
    <t>BUBBLE ROLLER 50 X 15MM</t>
  </si>
  <si>
    <t>P258V</t>
  </si>
  <si>
    <t>FGRP046</t>
  </si>
  <si>
    <t>BUBBLE ROLLER 70 X 15MM</t>
  </si>
  <si>
    <t>P358V</t>
  </si>
  <si>
    <t>FGRP047</t>
  </si>
  <si>
    <t>BUBBLE ROLLER 100 X 15MM</t>
  </si>
  <si>
    <t>P458V</t>
  </si>
  <si>
    <t>FGRP048</t>
  </si>
  <si>
    <t>3'' VALUE WIRE FRAME</t>
  </si>
  <si>
    <t>VW 75</t>
  </si>
  <si>
    <t>FGRP049</t>
  </si>
  <si>
    <t>3''MED PLE V/RES APPL RLR 11/2'' COR REF</t>
  </si>
  <si>
    <t>VMR 75</t>
  </si>
  <si>
    <t>FGRP050</t>
  </si>
  <si>
    <t>3''MED PLE V/RES APP RLR 11/2'' CRE COMP</t>
  </si>
  <si>
    <t>VMC 75</t>
  </si>
  <si>
    <t>FGRP051</t>
  </si>
  <si>
    <t>BOLT ROLLER 10MM X 100MM</t>
  </si>
  <si>
    <t>BR 10100</t>
  </si>
  <si>
    <t>FGRP052</t>
  </si>
  <si>
    <t>BOLT ROLLER 15MM X 50MM</t>
  </si>
  <si>
    <t>BR 1550</t>
  </si>
  <si>
    <t>FGRP053</t>
  </si>
  <si>
    <t>BOLT ROLLER 15MM X 70MM</t>
  </si>
  <si>
    <t>BR 1570</t>
  </si>
  <si>
    <t>FGRP054</t>
  </si>
  <si>
    <t>1 1/2'' WHT BRSTL LAM BRUSH WOODEN/HANDL</t>
  </si>
  <si>
    <t>ELB15</t>
  </si>
  <si>
    <t>FGRP055</t>
  </si>
  <si>
    <t>BOLT ROLLER 10MM X 50MM</t>
  </si>
  <si>
    <t>BR1050</t>
  </si>
  <si>
    <t>FGRP056</t>
  </si>
  <si>
    <t>BRISTLE BRUSH ROLLER COMP - SYNT 22 X 10</t>
  </si>
  <si>
    <t>BBCS 100/22</t>
  </si>
  <si>
    <t>FGRP057</t>
  </si>
  <si>
    <t>BRISTLE BRUSH ROLLER COMP - SYNT 22 X 50</t>
  </si>
  <si>
    <t>BBCS 50/22</t>
  </si>
  <si>
    <t>FGT 0100</t>
  </si>
  <si>
    <t>GRP WATER TANK 2.1MT DIAMETER</t>
  </si>
  <si>
    <t>FGT 0104</t>
  </si>
  <si>
    <t>F/G TANKS 1.5MT DIA X 1.5MTS HIGH</t>
  </si>
  <si>
    <t>FGT 160</t>
  </si>
  <si>
    <t>GRP TANK 160LTS dia .6x.76mts high</t>
  </si>
  <si>
    <t>FGT 2250</t>
  </si>
  <si>
    <t>F/G WATER TANK 2250 LTS (152 X 113 CM)</t>
  </si>
  <si>
    <t>FGT 2720</t>
  </si>
  <si>
    <t>F/G WATER TANK 2720 LTS (182 X 105 CM)</t>
  </si>
  <si>
    <t>FGT 360</t>
  </si>
  <si>
    <t>F/G WATER TANK 360 LTS (94CM X 67CM)</t>
  </si>
  <si>
    <t>FGT 4000</t>
  </si>
  <si>
    <t>FGT 4500</t>
  </si>
  <si>
    <t>F/G WATER TANK 5000 LTS</t>
  </si>
  <si>
    <t>FGT 590</t>
  </si>
  <si>
    <t>F/GLASS BOUSER TYPE TANK FOR READYMIX</t>
  </si>
  <si>
    <t>FGT 810</t>
  </si>
  <si>
    <t>F/G WATER TANK 810 LTS (109CM X 104CM)</t>
  </si>
  <si>
    <t>FGT0103</t>
  </si>
  <si>
    <t>F/G WATER TANK 1.5MT DIAM X 1.2MT HIGH</t>
  </si>
  <si>
    <t>FGT0104</t>
  </si>
  <si>
    <t>F/GLASS WATER TANK 1.85 MTR DIA X3.4 MTR</t>
  </si>
  <si>
    <t>FGT0105</t>
  </si>
  <si>
    <t>VERTICAL WATER TANK 3MTS DIAM X 7MTS H.</t>
  </si>
  <si>
    <t>FGT0106</t>
  </si>
  <si>
    <t>F/GLASS WATER TANK 1.2M DIAM.</t>
  </si>
  <si>
    <t>FGT0107</t>
  </si>
  <si>
    <t>FGT0108</t>
  </si>
  <si>
    <t>F/GLASS TANK 1.9M BY 1.2M BY 0.5M</t>
  </si>
  <si>
    <t>FGT0109</t>
  </si>
  <si>
    <t>F/GLASS SQUARE TANK 1.5X1X1 MTS.</t>
  </si>
  <si>
    <t>FGT1000</t>
  </si>
  <si>
    <t>F/G WATER TANK 1000 LTS(122CM X 110CM)</t>
  </si>
  <si>
    <t>W:24KG INC LID</t>
  </si>
  <si>
    <t>FGT10X19</t>
  </si>
  <si>
    <t>GRP TANK 3MTS DIAMETER BY 5.75 HIGH</t>
  </si>
  <si>
    <t>FGT10X22</t>
  </si>
  <si>
    <t>FIBREGLASS WATER TANK 10' X 22' HIGH</t>
  </si>
  <si>
    <t>FGT10X4</t>
  </si>
  <si>
    <t>FIBRE GLASS TANK 3MT DIAMETER</t>
  </si>
  <si>
    <t>FGT10X9</t>
  </si>
  <si>
    <t>F/G WATER TANK 3 MTS. DIAM. X 3M.</t>
  </si>
  <si>
    <t>FGT120</t>
  </si>
  <si>
    <t>GRP VERTICAL CYCLONE TANK CAP.: 120LTS.</t>
  </si>
  <si>
    <t>FGT1350</t>
  </si>
  <si>
    <t>G/F WATER TANK 1350 LTS (120 X 120 CM)</t>
  </si>
  <si>
    <t>FGT1500</t>
  </si>
  <si>
    <t>WATER TANK 1500LTS (1200MM X1300MM)</t>
  </si>
  <si>
    <t>FGT18000LTHRZ</t>
  </si>
  <si>
    <t>F/GLASS WATER TANK 18000LT.(HORIZONTAL)</t>
  </si>
  <si>
    <t>FGT200</t>
  </si>
  <si>
    <t>200 LTS FIBREGLASS TANK WITH LID</t>
  </si>
  <si>
    <t>FGT2X6</t>
  </si>
  <si>
    <t>F/GLASS WATER TANK 2FT DIAM.X6FT HIGH</t>
  </si>
  <si>
    <t>FGT3X3</t>
  </si>
  <si>
    <t>F/G WATER TANK 3FT DIAM. X 3FT HIGH</t>
  </si>
  <si>
    <t>FGT3X8</t>
  </si>
  <si>
    <t>F/FLASS WATER TANK 3FT DIAM.X8' HIGH</t>
  </si>
  <si>
    <t>FGT4</t>
  </si>
  <si>
    <t>FRP TANK 4FT DIA (1.2MT )</t>
  </si>
  <si>
    <t>FGT500</t>
  </si>
  <si>
    <t>F/G WATER TANK 500 LTS (94CM X 91CM)</t>
  </si>
  <si>
    <t>W:17KG INC LID</t>
  </si>
  <si>
    <t>FGT5X4</t>
  </si>
  <si>
    <t>F/G TANK 1.5 DIA X 3.8MTS HIGH</t>
  </si>
  <si>
    <t>FGT5X5</t>
  </si>
  <si>
    <t>FIBREGLASS WATER TANK 5FT DIA. X 5FT H.</t>
  </si>
  <si>
    <t>FGT5X7</t>
  </si>
  <si>
    <t>F/GLASS WATER TANK 1.5 X 3MT HIGH</t>
  </si>
  <si>
    <t>FGT5X8</t>
  </si>
  <si>
    <t>F/G WATER TANK 5FT DIA. X 8FT H. W:120KG</t>
  </si>
  <si>
    <t>FGT6375</t>
  </si>
  <si>
    <t>F/GLASS WATER TANK 6FT DIAM. x 9.25 HGT</t>
  </si>
  <si>
    <t>FGT6X13</t>
  </si>
  <si>
    <t>VERTICAL WATER TANK 21M CUBIC</t>
  </si>
  <si>
    <t>FGT700</t>
  </si>
  <si>
    <t>F/G WATER TANK 700LTS.</t>
  </si>
  <si>
    <t>FGT8X13</t>
  </si>
  <si>
    <t>F/G WATER TANK 2.4MTRS DIA</t>
  </si>
  <si>
    <t>FGT8X5</t>
  </si>
  <si>
    <t>FIBREGLASS WATER TANK 8'DIAM X 5' HIGH</t>
  </si>
  <si>
    <t>FGT8X6</t>
  </si>
  <si>
    <t>GRP TANK 2.5M DIA BY 2.5M HIGH</t>
  </si>
  <si>
    <t>FGTB1</t>
  </si>
  <si>
    <t>HZN TANK 1MT DIA FOR CHEMICALS</t>
  </si>
  <si>
    <t>FGTB1.2</t>
  </si>
  <si>
    <t>HORIZONTAL TRANSPORTING TANK 1.2M</t>
  </si>
  <si>
    <t>FGTB11X5</t>
  </si>
  <si>
    <t>FGTB3X4</t>
  </si>
  <si>
    <t>F/G BOUSER TYPE TANK 32'' DIA. X 4FT LON</t>
  </si>
  <si>
    <t>FGTB4500</t>
  </si>
  <si>
    <t>F/GLASS WATER TANK 1.5M DIAM</t>
  </si>
  <si>
    <t>FGTB4X6</t>
  </si>
  <si>
    <t>F/G BOUSER TYPE WATER TANK 4FT D.X6FT L</t>
  </si>
  <si>
    <t>FGTB6X13</t>
  </si>
  <si>
    <t>F/GLASS WATER TANK 1.86M DIAM. (HORIZON</t>
  </si>
  <si>
    <t>FGTB8X20</t>
  </si>
  <si>
    <t>F/G WATER STORAGE TANK BOUSER TYPE 8X20'</t>
  </si>
  <si>
    <t>FGTBIO4V</t>
  </si>
  <si>
    <t>FME BIO4 VERTICAL 3MTx3.2mt domed base</t>
  </si>
  <si>
    <t>FGTBIO6</t>
  </si>
  <si>
    <t>FM ENV SEWAGE TREATMENT TANK 3X6MTS HRZ</t>
  </si>
  <si>
    <t>FGTBIO7</t>
  </si>
  <si>
    <t>F/G BIOLOGICAL TANK REF : BIO 7</t>
  </si>
  <si>
    <t>FGTBM4X8</t>
  </si>
  <si>
    <t>BOWSER TYPE TANK (MILK) 4FT DIAM X 8 FT</t>
  </si>
  <si>
    <t>FGTC001</t>
  </si>
  <si>
    <t>F/G CHEMICAL TANK 5'DIA X5.5' O/H W/LEGS</t>
  </si>
  <si>
    <t>FGTC4500</t>
  </si>
  <si>
    <t>F/G CHEMICAL TANK 4500LTS (6'DIA.X 6' H0</t>
  </si>
  <si>
    <t>FGTG4X3</t>
  </si>
  <si>
    <t>F/G BOUSER MILK TANK 4FT X 3FT DIAM.</t>
  </si>
  <si>
    <t>FGTH360</t>
  </si>
  <si>
    <t>HOT WATER TANK 360LT.</t>
  </si>
  <si>
    <t>FGTL 1000</t>
  </si>
  <si>
    <t>F/GLASS TANK LID 1000 LTS (128 CM)</t>
  </si>
  <si>
    <t>FGTL 360</t>
  </si>
  <si>
    <t>F/GLASS TANK LID  360 LTS (100 CM)</t>
  </si>
  <si>
    <t>FGTL 500</t>
  </si>
  <si>
    <t>F/GLASS TANK LID 500 LTS (102 CM)</t>
  </si>
  <si>
    <t>FGTL 680</t>
  </si>
  <si>
    <t>F/GLASS TANK LID 680 LTS  (112 CM)</t>
  </si>
  <si>
    <t>FGTL 800</t>
  </si>
  <si>
    <t>F/GLASS TANK LID 800 LTS (117 CM)</t>
  </si>
  <si>
    <t>FGTLID</t>
  </si>
  <si>
    <t>MISC. FIBREGLASS LIDS FOR TANKS</t>
  </si>
  <si>
    <t>FGTMTD</t>
  </si>
  <si>
    <t xml:space="preserve"> TANK 1MT DIAMETER</t>
  </si>
  <si>
    <t>FGTP001</t>
  </si>
  <si>
    <t>GRP PANEL TANK</t>
  </si>
  <si>
    <t>FGTS1830</t>
  </si>
  <si>
    <t>GRP SEWAGE TANK 1.83M DIAMETER</t>
  </si>
  <si>
    <t>FGTSEPT1.8D</t>
  </si>
  <si>
    <t>SEPTIC TANK 1.8MT WITH DOUBLE SKIN</t>
  </si>
  <si>
    <t>FGTT4X6</t>
  </si>
  <si>
    <t>F/GLASS WATER TANK 4FT DIA. X 6FT HIGH</t>
  </si>
  <si>
    <t>FGTW 1000</t>
  </si>
  <si>
    <t>STANDARD F/G TANK 1000LTS FOR WINE</t>
  </si>
  <si>
    <t>FGTW 680</t>
  </si>
  <si>
    <t>STANDARD F/G TANK FOR WINE 680 LTS</t>
  </si>
  <si>
    <t>FGTW 810</t>
  </si>
  <si>
    <t>STANDARD F/G TANK FOR WINE 810 LTS</t>
  </si>
  <si>
    <t>FGTW5X11</t>
  </si>
  <si>
    <t>W/VAT 5'D. X 10'8'' OVERALL H. BASE DOME</t>
  </si>
  <si>
    <t>FGTW6X12</t>
  </si>
  <si>
    <t>WINE VAT 6FT D. X 12FT6'' H DOMED BASE</t>
  </si>
  <si>
    <t>FGTW8X11</t>
  </si>
  <si>
    <t>GRP TANKS 8'DIAM. X 11' H. (FOOD STAFF)</t>
  </si>
  <si>
    <t>FITTING</t>
  </si>
  <si>
    <t>MISC FITTING USED ON FIBREGLASS PRODUCTS</t>
  </si>
  <si>
    <t>FJSC013</t>
  </si>
  <si>
    <t>GRATING OTHO 366X1.2 100X30X28MM MM SRL</t>
  </si>
  <si>
    <t>MM SRL</t>
  </si>
  <si>
    <t>FKCM003</t>
  </si>
  <si>
    <t>WOOLPILE ROLLER 4''X3'' W/HANDLE AA01787</t>
  </si>
  <si>
    <t>FKCM003R</t>
  </si>
  <si>
    <t>WOOLPILE ROLLER 4''X3'' REFILL AA017880</t>
  </si>
  <si>
    <t>FKCM004R</t>
  </si>
  <si>
    <t>SPIRAL BRISTLE FOLLER 100X22MM AA017347</t>
  </si>
  <si>
    <t>FKCM005H</t>
  </si>
  <si>
    <t>ROLLER 6'' HANDLE FOR FKCM005R</t>
  </si>
  <si>
    <t>FKCM005R</t>
  </si>
  <si>
    <t>MOHAIR ROLLER 140MM REFILL AA018701</t>
  </si>
  <si>
    <t>FKCM006</t>
  </si>
  <si>
    <t>SHEER 12'' AA017643 SCISSORS</t>
  </si>
  <si>
    <t>FKCM007</t>
  </si>
  <si>
    <t>TRIMMING KNIFE CURVED AA017765</t>
  </si>
  <si>
    <t>FKCM008</t>
  </si>
  <si>
    <t>TRIMMING KNIFE STRAIGHT AA017164</t>
  </si>
  <si>
    <t>FKCM009</t>
  </si>
  <si>
    <t>CSM WHEEL CUTTER     AA016434</t>
  </si>
  <si>
    <t>FKCM009R</t>
  </si>
  <si>
    <t>CSM WHEEL CUTTER SPARE BLADE P0005250</t>
  </si>
  <si>
    <t>FKCM010</t>
  </si>
  <si>
    <t>3/4'' BSP RESIN TAP</t>
  </si>
  <si>
    <t>FKCM011</t>
  </si>
  <si>
    <t>SAFETY ACETONE DRUM TAP</t>
  </si>
  <si>
    <t>FKCM012</t>
  </si>
  <si>
    <t>BSP RESIN TAP 2'' AA017326</t>
  </si>
  <si>
    <t>FKCM013</t>
  </si>
  <si>
    <t>10MM DIAMOND TIPPED TWISTED DRIL</t>
  </si>
  <si>
    <t>FKCM014</t>
  </si>
  <si>
    <t>BLUESTRIP WOOLPILE ROLLER 50MM</t>
  </si>
  <si>
    <t>FKCM014H</t>
  </si>
  <si>
    <t>HANDLE FOR BLUESTRIP ROLLER 50MM</t>
  </si>
  <si>
    <t>FKCM014R</t>
  </si>
  <si>
    <t>BLUESTRIP ROLLER REFIL 50MM</t>
  </si>
  <si>
    <t>FKCM015H</t>
  </si>
  <si>
    <t>HANDLE FOR ROLLER BLUESTRIP 140MM</t>
  </si>
  <si>
    <t>FKCM015R</t>
  </si>
  <si>
    <t>BLUESTRIP ROLLER REFIL 140MM</t>
  </si>
  <si>
    <t>FKCM016</t>
  </si>
  <si>
    <t>METAL WASHER ROLLER 21/4 X 1/2''</t>
  </si>
  <si>
    <t>FKCM017</t>
  </si>
  <si>
    <t>METAL WASHER ROLLER CMPL 2 1/4x3/4''</t>
  </si>
  <si>
    <t>FKCM018</t>
  </si>
  <si>
    <t>METAL WASHER ROLLER RIFIL 3 1/2x3/4''</t>
  </si>
  <si>
    <t>FKCM019</t>
  </si>
  <si>
    <t>METAL WASHER ROLLER RIFIL 3 1/2x1''</t>
  </si>
  <si>
    <t>FKCM020</t>
  </si>
  <si>
    <t>METAL WASHER ROLLER RIFIL 5'' X 3/4''</t>
  </si>
  <si>
    <t>FKCM021H</t>
  </si>
  <si>
    <t>HANDLE FOR WOOLPILE ROLLER 6''</t>
  </si>
  <si>
    <t>FKCM021R</t>
  </si>
  <si>
    <t>WOOLPILE ROLLER 6'' AA017880</t>
  </si>
  <si>
    <t>FKCM022</t>
  </si>
  <si>
    <t>STOCKINETTE</t>
  </si>
  <si>
    <t>FKCM023</t>
  </si>
  <si>
    <t>RESINKLEEN 5LTS.  AB016468</t>
  </si>
  <si>
    <t>T5LT</t>
  </si>
  <si>
    <t>FKCM024</t>
  </si>
  <si>
    <t>BUCKETS 2.5LTS</t>
  </si>
  <si>
    <t>FKCM024L</t>
  </si>
  <si>
    <t>BUCKETS LID 2.5LTS.</t>
  </si>
  <si>
    <t>FKCM025</t>
  </si>
  <si>
    <t>BUCKET 5LTS</t>
  </si>
  <si>
    <t>FKCM025L</t>
  </si>
  <si>
    <t>BUCKET LIDS 5LTS.</t>
  </si>
  <si>
    <t>FM1.5DIA1</t>
  </si>
  <si>
    <t>BIOLOGICAL TANK 1.5M DIAMETER</t>
  </si>
  <si>
    <t>FM1.5DIA2</t>
  </si>
  <si>
    <t>PRIMARY SETTLEMENT TANK 1.5M DIAMETER</t>
  </si>
  <si>
    <t>FM1.5DIA3</t>
  </si>
  <si>
    <t>FSZ TANK 1.5M DIAMETER</t>
  </si>
  <si>
    <t>FMANC7</t>
  </si>
  <si>
    <t>GRP ANIOXIC TANK 7.8X3X3M</t>
  </si>
  <si>
    <t>FMARB5</t>
  </si>
  <si>
    <t>GRP AEROBIC (BIOLOGICAL) TANK 5.8X3X3M</t>
  </si>
  <si>
    <t>FMBFFRBOX400</t>
  </si>
  <si>
    <t>FM BUFFER BOX 400MM</t>
  </si>
  <si>
    <t>FMBFFRBOX800</t>
  </si>
  <si>
    <t>FM BUFFER BOX 800MM</t>
  </si>
  <si>
    <t>FMBHDCE050SP</t>
  </si>
  <si>
    <t>HYDRONAMIC SEPERATORS 2.1M DIAM BY 6M</t>
  </si>
  <si>
    <t>FMBHDCE120</t>
  </si>
  <si>
    <t>GRP HYDRONAMIC SEPARATORS 2.4M DIA BY 6M</t>
  </si>
  <si>
    <t>FMBIO2.5MT</t>
  </si>
  <si>
    <t>FMBIO3M</t>
  </si>
  <si>
    <t>BIO TANKS 3M DIAMETER</t>
  </si>
  <si>
    <t>FMBIO3MD</t>
  </si>
  <si>
    <t>FMBIOMT1</t>
  </si>
  <si>
    <t>MT1 BIO TREATMENT MODULE  WEIGHT 250KGS.</t>
  </si>
  <si>
    <t>FMBIOMT2</t>
  </si>
  <si>
    <t>MT2 BIO TREATMENT MODULE</t>
  </si>
  <si>
    <t>FMBIOMT3</t>
  </si>
  <si>
    <t>MT3 BIO TREATMENT MODULE  WEIGHT 200KGS.</t>
  </si>
  <si>
    <t>FMBIOMTDN</t>
  </si>
  <si>
    <t>MT-DN TREATMENT BIO TANK</t>
  </si>
  <si>
    <t>FMBIOMTT100</t>
  </si>
  <si>
    <t>TURRET 100CM FOR MT UNIT</t>
  </si>
  <si>
    <t>FMBIOMTT60</t>
  </si>
  <si>
    <t>TURRET 60CM FOR MT UNIT</t>
  </si>
  <si>
    <t>FMBIOMTUFC</t>
  </si>
  <si>
    <t>MT BIO UFC MODULE WEIGHT 250KGS</t>
  </si>
  <si>
    <t>FMBIORISERS</t>
  </si>
  <si>
    <t>MT BIO RISERS BY 500MM MODULE</t>
  </si>
  <si>
    <t>FMBIOST1</t>
  </si>
  <si>
    <t>BIO TREATMENT TANK ST1</t>
  </si>
  <si>
    <t>FMBIOST2</t>
  </si>
  <si>
    <t>ST2 BIO TREATMENT MODULE  WEIGHT 600KGS</t>
  </si>
  <si>
    <t>FMBIOST3</t>
  </si>
  <si>
    <t>ST3 BIO TREATMENT MODULE   WEIGHT 300KGS</t>
  </si>
  <si>
    <t>FMBIOSTDN</t>
  </si>
  <si>
    <t>BIOTANK ST VERSION STDN</t>
  </si>
  <si>
    <t>FMBIOSTT100</t>
  </si>
  <si>
    <t>TURRET 1MT FOR ST UNIT</t>
  </si>
  <si>
    <t>FMBIOSTUFC</t>
  </si>
  <si>
    <t>ST BIO UFC MODULE WEIGHT 400KGS.</t>
  </si>
  <si>
    <t>FMDNFLT18-34</t>
  </si>
  <si>
    <t>GRP SAND FILTER DN18-34</t>
  </si>
  <si>
    <t>FMDOEKIOSK</t>
  </si>
  <si>
    <t>DOE KIOSK 2200 X 705 X 2020MM HIGH</t>
  </si>
  <si>
    <t>FMFG017</t>
  </si>
  <si>
    <t>WINGEN WETLAND CHANNELS AS PER DRW REV B</t>
  </si>
  <si>
    <t>FMFG018</t>
  </si>
  <si>
    <t>LOCKS FOR CUPBOARD</t>
  </si>
  <si>
    <t>FMFS-BOX</t>
  </si>
  <si>
    <t>FLOW SPLITTING CHAMBER 900MM DIA</t>
  </si>
  <si>
    <t>FMGASP1.8</t>
  </si>
  <si>
    <t>GAS PLANT 1.8 WITH 6 DIFFUSERS WT: 550KG</t>
  </si>
  <si>
    <t>FMGASP2.1</t>
  </si>
  <si>
    <t>GAS PLANT 2.1 MODEL STP100PE</t>
  </si>
  <si>
    <t>FMGLV01</t>
  </si>
  <si>
    <t>ACCESS COVERS IN GALVANISED STEEL 1X1MT</t>
  </si>
  <si>
    <t>FMGRP350</t>
  </si>
  <si>
    <t>GRP SUMP 350MM C/W LID, 1.8MT HIGH</t>
  </si>
  <si>
    <t>FMHOP3</t>
  </si>
  <si>
    <t>GRP HOPPER TANK BY 3 DR4405/FAB04</t>
  </si>
  <si>
    <t>FMIND01L</t>
  </si>
  <si>
    <t>RUBBER GLOVES BLACK, SIZE L</t>
  </si>
  <si>
    <t>FMIND01XL</t>
  </si>
  <si>
    <t>RUBBERGLOVES BLACK, SIZE XL</t>
  </si>
  <si>
    <t>FMIND02</t>
  </si>
  <si>
    <t>ALUMINIUM ALLOY UTILITY KNIFE KNA-004</t>
  </si>
  <si>
    <t>FMIND03</t>
  </si>
  <si>
    <t>BLADES FOR MIND02</t>
  </si>
  <si>
    <t>FMIND043</t>
  </si>
  <si>
    <t>3 INCH WHITE HAIR BRUSHES</t>
  </si>
  <si>
    <t>FMIND044</t>
  </si>
  <si>
    <t>4 INCH WHITE HAIR BRUSHES</t>
  </si>
  <si>
    <t>FMIND05</t>
  </si>
  <si>
    <t>DUST MASKS FEB-012</t>
  </si>
  <si>
    <t>FMIND06</t>
  </si>
  <si>
    <t>MEASURING TAPE 5MTS MSA-017B</t>
  </si>
  <si>
    <t>FMIND07L3</t>
  </si>
  <si>
    <t>PROMOTIONAL OFFER NO 3</t>
  </si>
  <si>
    <t>FMIND07L4</t>
  </si>
  <si>
    <t>PROMOTIONAL OFFER 4</t>
  </si>
  <si>
    <t>FMIND07XL3</t>
  </si>
  <si>
    <t>PROMOTIONAL OFFER 1</t>
  </si>
  <si>
    <t>FMIND07XL4</t>
  </si>
  <si>
    <t>PROMOTIONAL OFFER 2</t>
  </si>
  <si>
    <t>FMKIOSK1D01</t>
  </si>
  <si>
    <t>FM GRP KIOSK SINGLE DOOR 1.2 X 1.2 X .78</t>
  </si>
  <si>
    <t>FMKIOSK2.2</t>
  </si>
  <si>
    <t>FM GRP KIOSK 2.2 BY 2.2 BY 0.7</t>
  </si>
  <si>
    <t>FMKIOSK2D03</t>
  </si>
  <si>
    <t>FM GRP KIOSK DOUBLE 2 DOOR 1.2 X 1.2 X .</t>
  </si>
  <si>
    <t>FMKIOSKOD1</t>
  </si>
  <si>
    <t>GRP KIOSK 920X700X650MM OVER/TOP DOOR</t>
  </si>
  <si>
    <t>FMKIOSKPS01</t>
  </si>
  <si>
    <t>GRP KIOSK SINGLE DOOR 1.2 X 1.2 X 0.4M</t>
  </si>
  <si>
    <t>FMMEM2.5MT</t>
  </si>
  <si>
    <t>FMMST100</t>
  </si>
  <si>
    <t>GRP SILT TRAPS 2M DIAM BY 4M</t>
  </si>
  <si>
    <t>FMMST250</t>
  </si>
  <si>
    <t>GRP SILT TRAPS 3M DIAM BY 4M</t>
  </si>
  <si>
    <t>FMMST500</t>
  </si>
  <si>
    <t>GRP SILT TRAP 3M DIAM BY 8M LENGTH</t>
  </si>
  <si>
    <t>FMPS600</t>
  </si>
  <si>
    <t>PUMP SUMP 600MM DIA X 2.5MT H  WGHT 75KG</t>
  </si>
  <si>
    <t>FMPST1</t>
  </si>
  <si>
    <t>FM PUMP STATION TANK 1M DIAX3.5M 115KGS</t>
  </si>
  <si>
    <t>FMPT1.2</t>
  </si>
  <si>
    <t>F.M. IRLAND PRESSURE TANK 1.2MTS DIA</t>
  </si>
  <si>
    <t>FMULTBRK</t>
  </si>
  <si>
    <t>FM ULTRASONIC BRACKET</t>
  </si>
  <si>
    <t>FMUT2</t>
  </si>
  <si>
    <t>FM UT 2 TANKS WITH MEDIA BY 3MT DIA</t>
  </si>
  <si>
    <t>FMUT3</t>
  </si>
  <si>
    <t>FM UT 3 TANKS  WITH CONE BY 3MTS DIA</t>
  </si>
  <si>
    <t>FMVEEBOX</t>
  </si>
  <si>
    <t>GRP ''V'' NOTCH WATER MEASURE BOX</t>
  </si>
  <si>
    <t>FMVES1</t>
  </si>
  <si>
    <t>FM ENVIRONMENTAL LTD SEWAGE TANK VES1</t>
  </si>
  <si>
    <t>FMVES10</t>
  </si>
  <si>
    <t>FM SEWAGE TREATMENT PLANT 3mtX5.8mt bsr</t>
  </si>
  <si>
    <t>FMVES14</t>
  </si>
  <si>
    <t>FM ENV LTD SEWAGE TANK VES14</t>
  </si>
  <si>
    <t>FMVES140</t>
  </si>
  <si>
    <t>FM SEWAGE TREATMENT PLANT 11.2MT LONG</t>
  </si>
  <si>
    <t>FMVES1P</t>
  </si>
  <si>
    <t>SEWAGE TREATMENT PLANT VES1 WITH PUMP</t>
  </si>
  <si>
    <t>FMVES2</t>
  </si>
  <si>
    <t>BACK UP TANK FOR VES140 1.86 DIA X 2.1 H</t>
  </si>
  <si>
    <t>FMVES4</t>
  </si>
  <si>
    <t>GRP SEWAGE PLANT 1.95X2.32X5MTS LONG</t>
  </si>
  <si>
    <t>FMVES5</t>
  </si>
  <si>
    <t>FM SPLITER BOX 1.2MTS DIA</t>
  </si>
  <si>
    <t>FMVES6</t>
  </si>
  <si>
    <t>GRP SEWAGE PLANT 1,95X2.32X6MTS LONG</t>
  </si>
  <si>
    <t>FMVES70</t>
  </si>
  <si>
    <t>FM SEWAGE TREATMENT PLNT 2.1M DIAM BY 6M</t>
  </si>
  <si>
    <t>FREIGHT</t>
  </si>
  <si>
    <t>FREIGHT FOR EXPORT</t>
  </si>
  <si>
    <t>GBR001</t>
  </si>
  <si>
    <t>GRUBER OVAL BEAUTY RING CHROME</t>
  </si>
  <si>
    <t>GBR002</t>
  </si>
  <si>
    <t>GRUBER ROUND BEAUTY RINGS CHROME</t>
  </si>
  <si>
    <t>GBR010</t>
  </si>
  <si>
    <t>GRUBER OVAL TO ROUND ADAPTOR STEM</t>
  </si>
  <si>
    <t>GBR011</t>
  </si>
  <si>
    <t>GRUBER ROUND OVERFLOW SYSTEM</t>
  </si>
  <si>
    <t>GBR012</t>
  </si>
  <si>
    <t>GRUBER OVAL OVERFLOW SYSTEM  01124</t>
  </si>
  <si>
    <t>GEN100</t>
  </si>
  <si>
    <t>GENERAL ITEMS</t>
  </si>
  <si>
    <t>GRPBBOX01</t>
  </si>
  <si>
    <t>GRP BATTERY BOXES LARGE</t>
  </si>
  <si>
    <t>GRPBBOX02</t>
  </si>
  <si>
    <t>GRP BATTERY BOX SMALL</t>
  </si>
  <si>
    <t>INFAZAM150</t>
  </si>
  <si>
    <t>POLYESTER BREATHER 150GR/MQ H.200CM</t>
  </si>
  <si>
    <t>AZAM150</t>
  </si>
  <si>
    <t>RTX001</t>
  </si>
  <si>
    <t>INFFVBTBC</t>
  </si>
  <si>
    <t>THROUGH BAG CONNECTOR</t>
  </si>
  <si>
    <t>VBTBC</t>
  </si>
  <si>
    <t>INFFVE-LFI</t>
  </si>
  <si>
    <t>VACUUM LEAK FLOW INDICATOR</t>
  </si>
  <si>
    <t>VE-LFI</t>
  </si>
  <si>
    <t>INFRISP-M-10</t>
  </si>
  <si>
    <t>RESIN INFUSION SPIRAL MED FLOW 10M COIL</t>
  </si>
  <si>
    <t>RISP-M-10</t>
  </si>
  <si>
    <t>INFTA-CA152T80M</t>
  </si>
  <si>
    <t>PEEL PLY 80GR/MQ H. 152CM</t>
  </si>
  <si>
    <t>TA-CA152T80M</t>
  </si>
  <si>
    <t>INFTE-FV150FMPE</t>
  </si>
  <si>
    <t>FLOW MESH PE BLACK 150GR/MQ H. 150CM</t>
  </si>
  <si>
    <t>TE-FV150FMPE250B1</t>
  </si>
  <si>
    <t>INFVBGT15</t>
  </si>
  <si>
    <t>VAC BAGGING GUM SEALANT TAPE (H TEM) 15M</t>
  </si>
  <si>
    <t>VBGT15</t>
  </si>
  <si>
    <t>INFVH-PVC6-5</t>
  </si>
  <si>
    <t>6MM ID BUDGET PVC VACUUM HOSE 5M</t>
  </si>
  <si>
    <t>VH-PVC6-5</t>
  </si>
  <si>
    <t>LABOUR</t>
  </si>
  <si>
    <t>LABOUR CHARGE PER HOUR</t>
  </si>
  <si>
    <t>LADDER3</t>
  </si>
  <si>
    <t>SINGLE SECTION LADDER 3MTRS LONG</t>
  </si>
  <si>
    <t>H7112001</t>
  </si>
  <si>
    <t>MISC01</t>
  </si>
  <si>
    <t>OVAL S/S DOOR W/GRP NECK FIXED ON TANK</t>
  </si>
  <si>
    <t>MISC05</t>
  </si>
  <si>
    <t>STAINLESS STEEL FUEL TANK</t>
  </si>
  <si>
    <t>MISC100</t>
  </si>
  <si>
    <t>MISCELLENIOUS F/GLASS ITEMS</t>
  </si>
  <si>
    <t>MISC11</t>
  </si>
  <si>
    <t>DAY MARKER BIG</t>
  </si>
  <si>
    <t>MISC11A</t>
  </si>
  <si>
    <t>DAY MARKER SMALL</t>
  </si>
  <si>
    <t>MISC11B</t>
  </si>
  <si>
    <t>DAY MARKER ROUND</t>
  </si>
  <si>
    <t>MISC12</t>
  </si>
  <si>
    <t>BATHING PLATFORM</t>
  </si>
  <si>
    <t>MISC13</t>
  </si>
  <si>
    <t>F/GLASS BUCKET SEAT FOR SPEED BOAT</t>
  </si>
  <si>
    <t>MISC14</t>
  </si>
  <si>
    <t>F/GLASS SEATS FOR BOATS</t>
  </si>
  <si>
    <t>MISC15</t>
  </si>
  <si>
    <t>SERVICE ON SITE</t>
  </si>
  <si>
    <t>MIX001</t>
  </si>
  <si>
    <t>MISC BOLTS &amp; NUTS</t>
  </si>
  <si>
    <t>MIX002</t>
  </si>
  <si>
    <t>MISC PAINTS</t>
  </si>
  <si>
    <t>MIX003</t>
  </si>
  <si>
    <t>POWDERS</t>
  </si>
  <si>
    <t>MIX004</t>
  </si>
  <si>
    <t>MISC METAL BARS</t>
  </si>
  <si>
    <t>MIX005</t>
  </si>
  <si>
    <t>MISC CONSUMBLES</t>
  </si>
  <si>
    <t>MIX007</t>
  </si>
  <si>
    <t>MISC FITTINGS</t>
  </si>
  <si>
    <t>MIX010</t>
  </si>
  <si>
    <t>MIX011</t>
  </si>
  <si>
    <t>MISC ENGINEERING</t>
  </si>
  <si>
    <t>MIX012</t>
  </si>
  <si>
    <t>MISC TOOLS</t>
  </si>
  <si>
    <t>MIX013</t>
  </si>
  <si>
    <t>MISC OFFICE USE</t>
  </si>
  <si>
    <t>MIX014</t>
  </si>
  <si>
    <t>MISC STATIONARY</t>
  </si>
  <si>
    <t>MIX015</t>
  </si>
  <si>
    <t>REPAIRS MACHINERY</t>
  </si>
  <si>
    <t>MIX016</t>
  </si>
  <si>
    <t>ON PREMISES</t>
  </si>
  <si>
    <t>MODEL</t>
  </si>
  <si>
    <t>MODEL FOR GRP MOULD</t>
  </si>
  <si>
    <t>MOLD001</t>
  </si>
  <si>
    <t>GRP. MOULD</t>
  </si>
  <si>
    <t>MOLD002</t>
  </si>
  <si>
    <t>MODEL FOR GRP MOLDS</t>
  </si>
  <si>
    <t>MOLD003</t>
  </si>
  <si>
    <t>GRP MOLD IN MT RUN</t>
  </si>
  <si>
    <t>MOLD004</t>
  </si>
  <si>
    <t>FG MOLD MITRA JOINT</t>
  </si>
  <si>
    <t>MOLD005</t>
  </si>
  <si>
    <t>GRP MOLD FOR CORNICE PER MT RUN</t>
  </si>
  <si>
    <t>MOLDSTL</t>
  </si>
  <si>
    <t>MOULD STEEL</t>
  </si>
  <si>
    <t>NYL001</t>
  </si>
  <si>
    <t>NYLON FITTINGS FOR HORSE MASK</t>
  </si>
  <si>
    <t>NYL002</t>
  </si>
  <si>
    <t>NYLON WHEELS CABINET MOVING CEILING FM</t>
  </si>
  <si>
    <t>OVAL008</t>
  </si>
  <si>
    <t>OVAL TANK 1.4 X 3.1 X 1</t>
  </si>
  <si>
    <t>PACKING</t>
  </si>
  <si>
    <t>PACKING MATERIAL</t>
  </si>
  <si>
    <t>MPL001</t>
  </si>
  <si>
    <t>PSSI001</t>
  </si>
  <si>
    <t>POLY GRP BELT GUARD</t>
  </si>
  <si>
    <t>PSSI002</t>
  </si>
  <si>
    <t>SOLMAR NON-SLIP PLATE (1025X1300X25MM)</t>
  </si>
  <si>
    <t>PUL001</t>
  </si>
  <si>
    <t>GRP REBAR 8MM</t>
  </si>
  <si>
    <t>PUL002</t>
  </si>
  <si>
    <t>GRP REBAR 10MM</t>
  </si>
  <si>
    <t>PUL003</t>
  </si>
  <si>
    <t>GRP REBAR 16MM</t>
  </si>
  <si>
    <t>PUL004</t>
  </si>
  <si>
    <t>GRP REBAR 18MM</t>
  </si>
  <si>
    <t>PUL005</t>
  </si>
  <si>
    <t>GRP REBARS 20MM</t>
  </si>
  <si>
    <t>PUL010</t>
  </si>
  <si>
    <t>GRP REBAR U SHAPE 680MM</t>
  </si>
  <si>
    <t>PUL011</t>
  </si>
  <si>
    <t>GRP REBAR U SHAPE 880MM</t>
  </si>
  <si>
    <t>PUL012</t>
  </si>
  <si>
    <t>GRP REBAR U SHAPE 1380MM</t>
  </si>
  <si>
    <t>PVC07013</t>
  </si>
  <si>
    <t>PVC PIPE FOR OUTSIDE RIBS BY100MT</t>
  </si>
  <si>
    <t>PVC07014</t>
  </si>
  <si>
    <t>CLIPS FOR DIFFUSERS KP-90</t>
  </si>
  <si>
    <t>PVC07015</t>
  </si>
  <si>
    <t>DIFFUSERS ECOFLEX-316CV</t>
  </si>
  <si>
    <t>PVC1501</t>
  </si>
  <si>
    <t>TANGIT 500 GRAMS</t>
  </si>
  <si>
    <t>PVC15022</t>
  </si>
  <si>
    <t xml:space="preserve"> NIPPLES 1/2''    PVC</t>
  </si>
  <si>
    <t>PVC15023</t>
  </si>
  <si>
    <t xml:space="preserve"> NIPPLES 3/4''    PVC</t>
  </si>
  <si>
    <t>PVC15024</t>
  </si>
  <si>
    <t xml:space="preserve"> NIPPLE 1''     PVC</t>
  </si>
  <si>
    <t>PVC15025</t>
  </si>
  <si>
    <t xml:space="preserve"> NIPPLES 1 1/4''   PVC</t>
  </si>
  <si>
    <t>PVC15026</t>
  </si>
  <si>
    <t xml:space="preserve"> NIPPLE 1 1/2''    PVC</t>
  </si>
  <si>
    <t>PVC15036P</t>
  </si>
  <si>
    <t>SOCKET 63MM PRESSURE</t>
  </si>
  <si>
    <t>PVC15037</t>
  </si>
  <si>
    <t>SOCKET 32MM PRESSURE</t>
  </si>
  <si>
    <t>PVC15100A</t>
  </si>
  <si>
    <t>PIPES 100MM X1.5MM X 3MTRS</t>
  </si>
  <si>
    <t>PVC15100G</t>
  </si>
  <si>
    <t>PIPES 100MM X 3.0MM X 3 MTRS</t>
  </si>
  <si>
    <t>PVC15110A</t>
  </si>
  <si>
    <t>PIPES 110MM X 2MM X 3MTRS</t>
  </si>
  <si>
    <t>PVC15125A</t>
  </si>
  <si>
    <t>PIPES 125MM X 2.0MM X 3 MTRS</t>
  </si>
  <si>
    <t>PVC15160B</t>
  </si>
  <si>
    <t>PIPES 160MM X 3.2MM X 3 MTRS</t>
  </si>
  <si>
    <t>PVC15200P</t>
  </si>
  <si>
    <t>PIPES 200MM X 3MM X 3 MTRS</t>
  </si>
  <si>
    <t>PVC1520A</t>
  </si>
  <si>
    <t>PIPES 20MM X 1.8MM X 6MTRS</t>
  </si>
  <si>
    <t>PVC1532D</t>
  </si>
  <si>
    <t>PIPES 32MM X 2.4MM X 6 MTRS</t>
  </si>
  <si>
    <t>PVC1540B</t>
  </si>
  <si>
    <t>PIPES 40MM X 1.4MM X 3 MTRS</t>
  </si>
  <si>
    <t>PVC1540D</t>
  </si>
  <si>
    <t>PIPES 40MM X 3MM X 6 MTRS</t>
  </si>
  <si>
    <t>PVC1550D</t>
  </si>
  <si>
    <t>PIPES 50MM X 2.4MM X 6MTRS</t>
  </si>
  <si>
    <t>PVC1550H</t>
  </si>
  <si>
    <t>PIPES 50MM X 3MM X 3MTRS</t>
  </si>
  <si>
    <t>PVC1550M</t>
  </si>
  <si>
    <t>PIPES 50MM X 2.4MM X 3 MTRS</t>
  </si>
  <si>
    <t>PVC1563A</t>
  </si>
  <si>
    <t>PIPES 63MM X 1.3MM X 3MTRS</t>
  </si>
  <si>
    <t>PVC1563BW</t>
  </si>
  <si>
    <t>PIPES 63MM X 3.0MM X 3 MTRS</t>
  </si>
  <si>
    <t>PVC1563C</t>
  </si>
  <si>
    <t>PIPES 63MM X 4.2MM X 6 MTRS</t>
  </si>
  <si>
    <t>PVC1580A</t>
  </si>
  <si>
    <t>PIPES 80MM X 1.5MM X 3MTS</t>
  </si>
  <si>
    <t>PVC1580D</t>
  </si>
  <si>
    <t>PIPES 80MM X 3.0MM X 3 MTRS</t>
  </si>
  <si>
    <t>PVC1590B</t>
  </si>
  <si>
    <t>PIPES 90MM X 6.7MM X6 MTRS</t>
  </si>
  <si>
    <t>PVC15B160</t>
  </si>
  <si>
    <t>ELBOW 160MM</t>
  </si>
  <si>
    <t>PVC15B32</t>
  </si>
  <si>
    <t>ELBOW 32MM</t>
  </si>
  <si>
    <t>PVC15CIV90</t>
  </si>
  <si>
    <t>END CAPS 90MM</t>
  </si>
  <si>
    <t>PVC15DIV6332</t>
  </si>
  <si>
    <t>REDUCING BUSH 63MM X 32MM</t>
  </si>
  <si>
    <t>PVC15DIV9063</t>
  </si>
  <si>
    <t>REDUCING BUSH 90MM X 63MM</t>
  </si>
  <si>
    <t>PVC15DOD110</t>
  </si>
  <si>
    <t>SOCKET 110MM [ REPAIR 'O' RING ]</t>
  </si>
  <si>
    <t>PVC15DOD160</t>
  </si>
  <si>
    <t>SOCKET 160MM [ REPAIR 'O' RING ]</t>
  </si>
  <si>
    <t>PVC15GIS32</t>
  </si>
  <si>
    <t>ELBOW 32MM PRESSURE</t>
  </si>
  <si>
    <t>PVC15GIS90</t>
  </si>
  <si>
    <t>ELBOW 90MM PRESSURE</t>
  </si>
  <si>
    <t>PVC15KIFVJ</t>
  </si>
  <si>
    <t>ADAPTORS 63MM X 50MM X 2''</t>
  </si>
  <si>
    <t>PVC15KIFVK</t>
  </si>
  <si>
    <t>ADAPTORS 75MM X 63MM X 2''</t>
  </si>
  <si>
    <t>PVC15LGC20</t>
  </si>
  <si>
    <t>PIPES 20MM X 1.1 X 3 MTRS</t>
  </si>
  <si>
    <t>PVC15MFV2</t>
  </si>
  <si>
    <t>SOCKET THREADED 2''</t>
  </si>
  <si>
    <t>PVC15MFVA</t>
  </si>
  <si>
    <t>SOCKETS THREADED 1/2''</t>
  </si>
  <si>
    <t>PVC15MFVB</t>
  </si>
  <si>
    <t>SOCKETS THREADED 3/4''</t>
  </si>
  <si>
    <t>PVC15MFVC</t>
  </si>
  <si>
    <t>SOCKETS THREADED 1''</t>
  </si>
  <si>
    <t>PVC15MFVD</t>
  </si>
  <si>
    <t>SOCKET THREADED 1 1/4''</t>
  </si>
  <si>
    <t>PVC15MFVE</t>
  </si>
  <si>
    <t>SOCKETS THREADED 1 1/2''</t>
  </si>
  <si>
    <t>PVC15MFVF</t>
  </si>
  <si>
    <t>SOCKETS DOUBLE [ THREAD ] 2''</t>
  </si>
  <si>
    <t>PVC15MIFV32</t>
  </si>
  <si>
    <t>SOCKET 32MM X 1 '' FEMALE</t>
  </si>
  <si>
    <t>PVC15MIFV50</t>
  </si>
  <si>
    <t>SOCKET DOUBLE 50MM X 1 1/2''</t>
  </si>
  <si>
    <t>PVC15MIFV63</t>
  </si>
  <si>
    <t>SOCKET 63MM  X 2 '' FEMALE</t>
  </si>
  <si>
    <t>PVC15MIS20</t>
  </si>
  <si>
    <t>SOCKETS DOUBLE 20MM PRESSURE  PVC</t>
  </si>
  <si>
    <t>PVC15MIS25NP</t>
  </si>
  <si>
    <t>SOCKETS DOUBLE 25MM ( GLUE )</t>
  </si>
  <si>
    <t>PVC15MIS50</t>
  </si>
  <si>
    <t>SOCKETS DOUBLE 50MM PRESSURE  PVC</t>
  </si>
  <si>
    <t>PVC15MIS63</t>
  </si>
  <si>
    <t>SOCKETS DOUBLE  63MM PRESSURE PVC</t>
  </si>
  <si>
    <t>PVC15NFVA</t>
  </si>
  <si>
    <t>BARREL NIPPLE  [ THREAD ] 1/2''</t>
  </si>
  <si>
    <t>PVC15NFVB</t>
  </si>
  <si>
    <t>BARREL NIPPLE [ THREAD ] 3/4''</t>
  </si>
  <si>
    <t>PVC15NFVE</t>
  </si>
  <si>
    <t>BARREL NIPPLE [ THREAD ] 1 1/2''</t>
  </si>
  <si>
    <t>PVC15NFVF</t>
  </si>
  <si>
    <t>BARREL NIPPLE [ THREAD ] 2''</t>
  </si>
  <si>
    <t>PVC15PFVA</t>
  </si>
  <si>
    <t>MALE PLUGS [ THREAD ] 1/2''</t>
  </si>
  <si>
    <t>PVC15PFVB</t>
  </si>
  <si>
    <t>MALE PLUGS [ THREAD ] 3/4''</t>
  </si>
  <si>
    <t>PVC15PFVC</t>
  </si>
  <si>
    <t>MALE PLUGS [ THREAD ] 1''</t>
  </si>
  <si>
    <t>PVC15PFVD11/4</t>
  </si>
  <si>
    <t>MALE PLUGS [ THREAD ] 1 1/4''</t>
  </si>
  <si>
    <t>PVC15PFVE</t>
  </si>
  <si>
    <t>MALE PLUGS [ THREAD ] 11/2''</t>
  </si>
  <si>
    <t>PVC15PFVF2</t>
  </si>
  <si>
    <t>MALE PLUGS [ THREAD ] 2''</t>
  </si>
  <si>
    <t>PVC15S110</t>
  </si>
  <si>
    <t>SOCKETS 110MM</t>
  </si>
  <si>
    <t>PVC15S160</t>
  </si>
  <si>
    <t>SOCKETS 160MM</t>
  </si>
  <si>
    <t>PVC15S50</t>
  </si>
  <si>
    <t>SOCKETS 50MM</t>
  </si>
  <si>
    <t>S50</t>
  </si>
  <si>
    <t>PVC15S63</t>
  </si>
  <si>
    <t>SOCKETS 63MM</t>
  </si>
  <si>
    <t>PVC15S80</t>
  </si>
  <si>
    <t>SOCKETS 80MM</t>
  </si>
  <si>
    <t>PVC15SC110</t>
  </si>
  <si>
    <t>SCREW CAPS 110MM</t>
  </si>
  <si>
    <t>PVC15SC160</t>
  </si>
  <si>
    <t>SCREW CAPS 160MM</t>
  </si>
  <si>
    <t>PVC15TE110</t>
  </si>
  <si>
    <t>TEE 110MM</t>
  </si>
  <si>
    <t>PVC15TE160</t>
  </si>
  <si>
    <t>TEE 160MM</t>
  </si>
  <si>
    <t>PVC15TE200</t>
  </si>
  <si>
    <t>TEE 200MM</t>
  </si>
  <si>
    <t>PVC15TE50</t>
  </si>
  <si>
    <t>TEE 50MM</t>
  </si>
  <si>
    <t>PVC15TE63</t>
  </si>
  <si>
    <t>TEE 63MM</t>
  </si>
  <si>
    <t>PVC15TE90</t>
  </si>
  <si>
    <t>TEE 90MM</t>
  </si>
  <si>
    <t>PVC15ZIKM110</t>
  </si>
  <si>
    <t>CLIPS 110MM</t>
  </si>
  <si>
    <t>PVC15ZIKM160</t>
  </si>
  <si>
    <t>CLIPS 160MM</t>
  </si>
  <si>
    <t>PVC15ZIKM25</t>
  </si>
  <si>
    <t>CLIPS 25MM</t>
  </si>
  <si>
    <t>PVC15ZIKM32</t>
  </si>
  <si>
    <t>CLIPS 32MM</t>
  </si>
  <si>
    <t>PVC15ZIKM63</t>
  </si>
  <si>
    <t>CLIPS 63MM</t>
  </si>
  <si>
    <t>PVC15ZIKM90</t>
  </si>
  <si>
    <t>CLIPS 90MM</t>
  </si>
  <si>
    <t>RENT</t>
  </si>
  <si>
    <t>RENT GHAXAQ PROPERTY</t>
  </si>
  <si>
    <t>RTM1000D</t>
  </si>
  <si>
    <t>DAMAGED RTM 1000 LTS.</t>
  </si>
  <si>
    <t>RTM500D</t>
  </si>
  <si>
    <t>DAMAGED RTM 500 LITRES</t>
  </si>
  <si>
    <t>RTML1000</t>
  </si>
  <si>
    <t>LID RTM TANK 1000 (94 CM DIAM)</t>
  </si>
  <si>
    <t>RTML1000D</t>
  </si>
  <si>
    <t>DAMAGED LID RTM 1000</t>
  </si>
  <si>
    <t>RTML500</t>
  </si>
  <si>
    <t>RTM TANK LID 500 LTR ( 115 CM DIAM)</t>
  </si>
  <si>
    <t>RTML700</t>
  </si>
  <si>
    <t>RTM TANK LID 700 LTR (105 CM DIAMETER)</t>
  </si>
  <si>
    <t>SCP001</t>
  </si>
  <si>
    <t>POOL COVING (FLAT)24CM -PLC-260 BY 490MM</t>
  </si>
  <si>
    <t>SCP001C</t>
  </si>
  <si>
    <t>SOLID CAST COPING CORNER</t>
  </si>
  <si>
    <t>SCP002</t>
  </si>
  <si>
    <t>VSLLO END CAP FRONT 80MM</t>
  </si>
  <si>
    <t>SCP004B</t>
  </si>
  <si>
    <t>VSLLO ACULTO 80MM OUTLET FEMALE   (007)</t>
  </si>
  <si>
    <t>SCP010</t>
  </si>
  <si>
    <t>POOL COVING SOLID CAST</t>
  </si>
  <si>
    <t>SCP010C</t>
  </si>
  <si>
    <t>STRAIGHT COPING W/SLOP &amp; SHOULDER 19CM</t>
  </si>
  <si>
    <t>SCP011</t>
  </si>
  <si>
    <t>STRAIGHT POOL COPING SOLID CAST 27CM</t>
  </si>
  <si>
    <t>SCP012</t>
  </si>
  <si>
    <t>STRAIGHT POOL COPING WITH SLOP 24CM</t>
  </si>
  <si>
    <t>SCP013</t>
  </si>
  <si>
    <t>VSLLO SOLID CAST COPING 59 BY 12CM</t>
  </si>
  <si>
    <t>SCP031</t>
  </si>
  <si>
    <t>VSLLO TAP FOR SCP032</t>
  </si>
  <si>
    <t>SCP032</t>
  </si>
  <si>
    <t>VSLLO DRAIN 50MM</t>
  </si>
  <si>
    <t>SCP033</t>
  </si>
  <si>
    <t>SCP034</t>
  </si>
  <si>
    <t>VSLLO TAP FOR SCP033</t>
  </si>
  <si>
    <t>SERSITE</t>
  </si>
  <si>
    <t>SHAFT100X160</t>
  </si>
  <si>
    <t>SHAFT TOP HAT 100 X 160</t>
  </si>
  <si>
    <t>SHAFT110X190</t>
  </si>
  <si>
    <t>SHAFT TOP HAT  110 X 190</t>
  </si>
  <si>
    <t>SHAFT115X280</t>
  </si>
  <si>
    <t>SHAFT TOP HAT 115 X 280</t>
  </si>
  <si>
    <t>SHAFT120X120</t>
  </si>
  <si>
    <t>SHAFT TOP HAT 120 X 120</t>
  </si>
  <si>
    <t>SHAFT120X125</t>
  </si>
  <si>
    <t>SHAFT TOP HAT 120 X 125</t>
  </si>
  <si>
    <t>SHAFT130X390</t>
  </si>
  <si>
    <t>SHAFT TOP HAT 130 X 390</t>
  </si>
  <si>
    <t>SHAFT140X61</t>
  </si>
  <si>
    <t>SHAFT TOP HAT 140 X 61</t>
  </si>
  <si>
    <t>SHAFT40X160</t>
  </si>
  <si>
    <t>SHAFT TOP HAT 40 X 160</t>
  </si>
  <si>
    <t>SHAFT40X180</t>
  </si>
  <si>
    <t>SHAFT TOP HAT 40 X 180</t>
  </si>
  <si>
    <t>SHAFT40X80</t>
  </si>
  <si>
    <t>SHAFT TOP HAT 40 X 80</t>
  </si>
  <si>
    <t>SHAFT45X280</t>
  </si>
  <si>
    <t>SHAFT TOP HAT 45 X 280</t>
  </si>
  <si>
    <t>SHAFT50X120</t>
  </si>
  <si>
    <t>SHAFT TOP HAT 50 X 120</t>
  </si>
  <si>
    <t>SHAFT50X170</t>
  </si>
  <si>
    <t>SHAFT TOP HAT 50 X 170</t>
  </si>
  <si>
    <t>SHAFT60X160</t>
  </si>
  <si>
    <t>SHAFT TOP HAT 60 X 160</t>
  </si>
  <si>
    <t>SHAFT60X165</t>
  </si>
  <si>
    <t>SHAFT TOP HAT 60 X 165</t>
  </si>
  <si>
    <t>SHAFT60X40</t>
  </si>
  <si>
    <t>SHAFT TOP HAT 60 X 40</t>
  </si>
  <si>
    <t>SHAFT60X80</t>
  </si>
  <si>
    <t>SHAFT TOP HAT 60 X 80</t>
  </si>
  <si>
    <t>SHAFT70X170</t>
  </si>
  <si>
    <t>SHAFT TOP HAT 70 X 170</t>
  </si>
  <si>
    <t>SHAFT70X70</t>
  </si>
  <si>
    <t>SHAFT TOP HAT 70X70</t>
  </si>
  <si>
    <t>SHAFT80X110</t>
  </si>
  <si>
    <t>SHAFT TOP HAT 80 X 110</t>
  </si>
  <si>
    <t>SHAFT80X150</t>
  </si>
  <si>
    <t>SHAFT TOP HAT 80 X 150</t>
  </si>
  <si>
    <t>SHAFT80X60</t>
  </si>
  <si>
    <t>SHAFT TOP HAT 80 X 60</t>
  </si>
  <si>
    <t>SHAFTAV</t>
  </si>
  <si>
    <t>SHAFT MADE TO MEASURE</t>
  </si>
  <si>
    <t>SITEFG</t>
  </si>
  <si>
    <t>FIBRGLASS LAYING ON SITE</t>
  </si>
  <si>
    <t>SKY120X130</t>
  </si>
  <si>
    <t>SKYLIGHT 130 X 140</t>
  </si>
  <si>
    <t>SKY120X210</t>
  </si>
  <si>
    <t>SKYLIGHT 120 X 210</t>
  </si>
  <si>
    <t>SKY30X86</t>
  </si>
  <si>
    <t>SKYLIGHT 30 X 86</t>
  </si>
  <si>
    <t>SKY40X100</t>
  </si>
  <si>
    <t>SKYLIGHT 40 X 100</t>
  </si>
  <si>
    <t>SKY60X120</t>
  </si>
  <si>
    <t>SKYLIGHT 60 X 120</t>
  </si>
  <si>
    <t>SKY60X60</t>
  </si>
  <si>
    <t>SKYLIGHT 60 X 60</t>
  </si>
  <si>
    <t>SKY70X130</t>
  </si>
  <si>
    <t>SKYLIGHT 70 X 130</t>
  </si>
  <si>
    <t>SKY70X70</t>
  </si>
  <si>
    <t>SKYLIGHT 70 X 70</t>
  </si>
  <si>
    <t>SKY90X180</t>
  </si>
  <si>
    <t>SKYLIGHT 90 X 180</t>
  </si>
  <si>
    <t>SKYAV</t>
  </si>
  <si>
    <t>SKYLIGHT MADE TO MEASURE</t>
  </si>
  <si>
    <t>SSTL001</t>
  </si>
  <si>
    <t>STAINLESS STEEL FLANGE 1000MM INT. DIAM</t>
  </si>
  <si>
    <t>SSTL002</t>
  </si>
  <si>
    <t>STAINLESS STEEL FLANGE 250MM INT. DIAM</t>
  </si>
  <si>
    <t>SSTL003</t>
  </si>
  <si>
    <t>S/STEEL FLANGES 1270X1125X4MM THICK</t>
  </si>
  <si>
    <t>SSTL004</t>
  </si>
  <si>
    <t>S/STEEL FLANGE 520X430X3MM THINCK</t>
  </si>
  <si>
    <t>SSTL005</t>
  </si>
  <si>
    <t>S/S FITTINGS A.T. FOR FILTER 140 ELEMENT</t>
  </si>
  <si>
    <t>SSTL005B</t>
  </si>
  <si>
    <t>STAINLESS STEEL SPRINGS 6% AND TOP SEATS</t>
  </si>
  <si>
    <t>FOR FILTER</t>
  </si>
  <si>
    <t>SSTL006</t>
  </si>
  <si>
    <t>S/STEEL FLANGE 405 X 2MM THICK</t>
  </si>
  <si>
    <t>SSTL007</t>
  </si>
  <si>
    <t>S/S FITTINGS FOR FILTER 600MM NEW VERS.</t>
  </si>
  <si>
    <t>TENDER</t>
  </si>
  <si>
    <t>TENDER FEE</t>
  </si>
  <si>
    <t>VCLPT001</t>
  </si>
  <si>
    <t>GRP SIDE WINDOW FRAMES PR</t>
  </si>
  <si>
    <t>VCLPT002</t>
  </si>
  <si>
    <t>GRP WINDSREAN FRAME FOR TRUCK</t>
  </si>
  <si>
    <t>VSCP001D</t>
  </si>
  <si>
    <t>VSLLO PROSELF 2 DRAIN 160</t>
  </si>
  <si>
    <t>VSCP002</t>
  </si>
  <si>
    <t>VSLLO PROSELF 2 ENDCAP (002)</t>
  </si>
  <si>
    <t>VSCP003D</t>
  </si>
  <si>
    <t>VSLLO U100R15  OUTLET 100MM   (003)</t>
  </si>
  <si>
    <t>VSCP004</t>
  </si>
  <si>
    <t>VSLLO U100R15  END CAP    (004)</t>
  </si>
  <si>
    <t>VSCP005D</t>
  </si>
  <si>
    <t>VSLLO U 100K 00R DRAIN 100MM (005)</t>
  </si>
  <si>
    <t>VSCP006</t>
  </si>
  <si>
    <t>VSLLO U 100K 00R TAP (006)</t>
  </si>
  <si>
    <t>VSCP007</t>
  </si>
  <si>
    <t>VSLLO ACULTO TAP FEMALE (008B)</t>
  </si>
  <si>
    <t>VSCP007D</t>
  </si>
  <si>
    <t>VSLLO ACULTO DRAIN  100MM (007)</t>
  </si>
  <si>
    <t>VSCP008</t>
  </si>
  <si>
    <t>VSLLO ACULTO TAP MALE (008)</t>
  </si>
  <si>
    <t>VSCP009</t>
  </si>
  <si>
    <t>VSSLO ULMA TAP</t>
  </si>
  <si>
    <t>VSCP009D</t>
  </si>
  <si>
    <t>VSLLO ULMA SELF OUTLET 100 (009)</t>
  </si>
  <si>
    <t>VSCP010</t>
  </si>
  <si>
    <t>VSLLO ULMA TAP (010)</t>
  </si>
  <si>
    <t>VSCP011</t>
  </si>
  <si>
    <t>VSLLO M 100 40MM TAP</t>
  </si>
  <si>
    <t>VSCP011D</t>
  </si>
  <si>
    <t>VSLLO M 100 DRAIN 40MM</t>
  </si>
  <si>
    <t>VSCP012</t>
  </si>
  <si>
    <t>VSLLO END CAP 100</t>
  </si>
  <si>
    <t>VSCP013</t>
  </si>
  <si>
    <t>VSLLO END CAPS M100 MALE  (013)</t>
  </si>
  <si>
    <t>VSCP013D</t>
  </si>
  <si>
    <t>VSSLO END CAPS M100 DRAIN</t>
  </si>
  <si>
    <t>VSCP014</t>
  </si>
  <si>
    <t>VSLLO END CAPS M100K FEMALE (014)</t>
  </si>
  <si>
    <t>VSCP014D</t>
  </si>
  <si>
    <t>VSLLO END CAPS M100K FEMALE DRAIN (014D)</t>
  </si>
  <si>
    <t>VSCP015</t>
  </si>
  <si>
    <t>VSSLO U100-10CM OUTLET TAP 100MM</t>
  </si>
  <si>
    <t>VSCP015D</t>
  </si>
  <si>
    <t>VSLLO U100-10CM OUTLET  DRAIN 100MM</t>
  </si>
  <si>
    <t>VSCP016</t>
  </si>
  <si>
    <t>VSLLO U K00 R TAP (016)</t>
  </si>
  <si>
    <t>VSCP017</t>
  </si>
  <si>
    <t>VSSLO U K00R TAP 80MM</t>
  </si>
  <si>
    <t>VSCP017D</t>
  </si>
  <si>
    <t>VSLLO U K00R DRAIN 80MM SIDE</t>
  </si>
  <si>
    <t>VSCP018</t>
  </si>
  <si>
    <t>VASS DAMO TAP 50MM (018)</t>
  </si>
  <si>
    <t>VSCP018D</t>
  </si>
  <si>
    <t>VSLLO DAMO DRAIN 50MM (018)</t>
  </si>
  <si>
    <t>VSCP019</t>
  </si>
  <si>
    <t>VSLLO DAMO TAP (019)</t>
  </si>
  <si>
    <t>VSCP019D</t>
  </si>
  <si>
    <t>VSSLO DAMO DRAIN</t>
  </si>
  <si>
    <t>VSCP020D</t>
  </si>
  <si>
    <t>VSLLO DAMO  DRAIN 50MM SIDE</t>
  </si>
  <si>
    <t>VSCP021</t>
  </si>
  <si>
    <t>VSSLO MINI SELF WITH OUTLET 50MM</t>
  </si>
  <si>
    <t>VSCP021D</t>
  </si>
  <si>
    <t>VSLLO MINI SELF WITH OUTLET 50MM(021)</t>
  </si>
  <si>
    <t>VSCP022</t>
  </si>
  <si>
    <t>VSLLO MINI SELF END CAP (022)</t>
  </si>
  <si>
    <t>VSCP023</t>
  </si>
  <si>
    <t>VSSLO MINI SELF TAP 40MM</t>
  </si>
  <si>
    <t>VSCP023D</t>
  </si>
  <si>
    <t>VSLLO MINI SELF DRAIN 40MM  SIDE (023)</t>
  </si>
  <si>
    <t>VSCP024D</t>
  </si>
  <si>
    <t>VSLLO SOLID CAST DRAIN 100MM BIG 25CM (0</t>
  </si>
  <si>
    <t>VSCP025</t>
  </si>
  <si>
    <t>VSLLO SOLID CAST END CAP BIG 25CM (025)</t>
  </si>
  <si>
    <t>VSCP026</t>
  </si>
  <si>
    <t>ENDCAPS</t>
  </si>
  <si>
    <t>VSCP027</t>
  </si>
  <si>
    <t>VSCP028D</t>
  </si>
  <si>
    <t>VSLLO DR 160MM</t>
  </si>
  <si>
    <t>VSCP029</t>
  </si>
  <si>
    <t>VSLLOFEMALE SMALL TAP</t>
  </si>
  <si>
    <t>VSCP029D</t>
  </si>
  <si>
    <t>VSSLO FEMALE SMALL DRAIN</t>
  </si>
  <si>
    <t>VSCP030</t>
  </si>
  <si>
    <t>VSLLO TAP MALE SMALL (NO. 30)</t>
  </si>
  <si>
    <t>VSCP030D</t>
  </si>
  <si>
    <t>VSSLO MALE SMALL DRAIN</t>
  </si>
  <si>
    <t>VSCP031</t>
  </si>
  <si>
    <t>VSLLO FEMALE SMALL TAP</t>
  </si>
  <si>
    <t>VSCP032</t>
  </si>
  <si>
    <t>VSLLO MALE 50</t>
  </si>
  <si>
    <t>VSCP032D</t>
  </si>
  <si>
    <t>VSLLO MALE DRAIN 50MM</t>
  </si>
  <si>
    <t>VSCP033D</t>
  </si>
  <si>
    <t>VSLLO OUTLET DRAIN 50</t>
  </si>
  <si>
    <t>VSCP034</t>
  </si>
  <si>
    <t>VSLLO TAP BIG</t>
  </si>
  <si>
    <t>VSCP034D</t>
  </si>
  <si>
    <t>VSSLO DRAIN</t>
  </si>
  <si>
    <t>VSCP035D</t>
  </si>
  <si>
    <t>VSLLO DRAIN 80MM</t>
  </si>
  <si>
    <t>VSCP036</t>
  </si>
  <si>
    <t>VSLLO TAP FOR SCP035</t>
  </si>
  <si>
    <t>VSCP037D</t>
  </si>
  <si>
    <t>VSLLO DRAIN 100MM</t>
  </si>
  <si>
    <t>VSCP038</t>
  </si>
  <si>
    <t>VSLLO TAP FOR SCP037</t>
  </si>
  <si>
    <t>VSCP039D</t>
  </si>
  <si>
    <t>VSCP040</t>
  </si>
  <si>
    <t>VSLLO TAP FOR SCP039</t>
  </si>
  <si>
    <t>VSCP041</t>
  </si>
  <si>
    <t>VSSLO ENDCAP</t>
  </si>
  <si>
    <t>VSCP042D</t>
  </si>
  <si>
    <t>WRT002</t>
  </si>
  <si>
    <t>ART:90620846  SHARK PLUGS</t>
  </si>
  <si>
    <t>WRT003</t>
  </si>
  <si>
    <t>WRT004</t>
  </si>
  <si>
    <t>WRT005</t>
  </si>
  <si>
    <t>ART:193650</t>
  </si>
  <si>
    <t>Z01002/150</t>
  </si>
  <si>
    <t>E-GLASS CHOPPED MAT 450 BY 150</t>
  </si>
  <si>
    <t>Z01002/200</t>
  </si>
  <si>
    <t>E-GLASS CHOPPED MAT 450 BY 200</t>
  </si>
  <si>
    <t>Z01002/300</t>
  </si>
  <si>
    <t>E-GLASS CHOPPED MAT 450 BY 300</t>
  </si>
  <si>
    <t>Z01003P</t>
  </si>
  <si>
    <t>F/GLASS MAT 450GRS X 20C</t>
  </si>
  <si>
    <t>Z01004P</t>
  </si>
  <si>
    <t>MK22 MAT 300G X 20CM POWDER BONDED</t>
  </si>
  <si>
    <t>Z01006</t>
  </si>
  <si>
    <t>POWDER BOUNDED MAT 450GR.X15CM. M134</t>
  </si>
  <si>
    <t>Z01010MIX</t>
  </si>
  <si>
    <t>WOVEN ROVING 200GR OR 400GR</t>
  </si>
  <si>
    <t>Z01011</t>
  </si>
  <si>
    <t>WOVEN ROVING 500g X 125cms</t>
  </si>
  <si>
    <t>Z01022</t>
  </si>
  <si>
    <t>WOVEN ROVING 300GRM</t>
  </si>
  <si>
    <t>Z01036</t>
  </si>
  <si>
    <t>FILAMENT CONTINNOUS FOR PRESS MOULDING.</t>
  </si>
  <si>
    <t>Z01041/200</t>
  </si>
  <si>
    <t>SURFACE TISSUE 30GRM PER SQ MT X300MTS</t>
  </si>
  <si>
    <t>Z01052</t>
  </si>
  <si>
    <t>CORMAT 1MM</t>
  </si>
  <si>
    <t>R160</t>
  </si>
  <si>
    <t>Z01053</t>
  </si>
  <si>
    <t>CORMAT 2MM</t>
  </si>
  <si>
    <t>R080</t>
  </si>
  <si>
    <t>Z01054</t>
  </si>
  <si>
    <t>VACUUM FILM</t>
  </si>
  <si>
    <t>Z01055</t>
  </si>
  <si>
    <t>NETLON FEEDER MESH</t>
  </si>
  <si>
    <t>Z01056</t>
  </si>
  <si>
    <t>COIL STRIPS 3 METRES LONG</t>
  </si>
  <si>
    <t>Z01057</t>
  </si>
  <si>
    <t>ROVICORE D3 300</t>
  </si>
  <si>
    <t>Z01ELG001</t>
  </si>
  <si>
    <t>ELKOAT E GRP</t>
  </si>
  <si>
    <t>ELG001</t>
  </si>
  <si>
    <t>Z01ELG002</t>
  </si>
  <si>
    <t>ELKOAT E 442</t>
  </si>
  <si>
    <t>Z01ELG003</t>
  </si>
  <si>
    <t>ELKOAT SEALER E 15</t>
  </si>
  <si>
    <t>Z01ELG004</t>
  </si>
  <si>
    <t>MOULD CLEANER UPR 1</t>
  </si>
  <si>
    <t>Z02001</t>
  </si>
  <si>
    <t>CRYSTIC RESIN PD9933PA</t>
  </si>
  <si>
    <t>Z02003</t>
  </si>
  <si>
    <t>CRYSTIC PRIMECOAT</t>
  </si>
  <si>
    <t>Z02004</t>
  </si>
  <si>
    <t>CRYSTIC GLOSSCOAT</t>
  </si>
  <si>
    <t>Z02005</t>
  </si>
  <si>
    <t>CRYSTIC GLOSSCOAT THINNERS</t>
  </si>
  <si>
    <t>Z02006</t>
  </si>
  <si>
    <t>EASY ONE 3.5L CAN</t>
  </si>
  <si>
    <t>T3.5</t>
  </si>
  <si>
    <t>Z02008</t>
  </si>
  <si>
    <t>STOCK (RESIN)</t>
  </si>
  <si>
    <t>Z02009</t>
  </si>
  <si>
    <t>TOP COAT (CALOFIL MIX IN RESIN)</t>
  </si>
  <si>
    <t>Z02011</t>
  </si>
  <si>
    <t>POLIVER RESIN ISO112X9</t>
  </si>
  <si>
    <t>Z02013</t>
  </si>
  <si>
    <t>POLIVER RESIN T10X9 FOR TEREZA SHOP</t>
  </si>
  <si>
    <t>Z02013P</t>
  </si>
  <si>
    <t>ISOPHTALIC RESIN AKPA AK300 F/ FILAMENT</t>
  </si>
  <si>
    <t>Z02013TP</t>
  </si>
  <si>
    <t>ISO RESIN AKPA AK300T FOR BRUSH</t>
  </si>
  <si>
    <t>ITA001</t>
  </si>
  <si>
    <t>Z02014</t>
  </si>
  <si>
    <t>POLIVER OTHOPHTALIC RESIN TIXO T19X9</t>
  </si>
  <si>
    <t>Z02014P</t>
  </si>
  <si>
    <t>SIROPOL 8340-P PREACCELARTOR ONLY BLUE</t>
  </si>
  <si>
    <t>Z02014TP</t>
  </si>
  <si>
    <t>OTHO RESIN AKPA AK005 FOR BRUSH</t>
  </si>
  <si>
    <t>Z02015</t>
  </si>
  <si>
    <t>SIROPOL 3070-MP MARINE PURPOSE</t>
  </si>
  <si>
    <t>Z02016P</t>
  </si>
  <si>
    <t>SIROPOL 8420/P TO BE USED FOR CASTING</t>
  </si>
  <si>
    <t>Z02018B</t>
  </si>
  <si>
    <t>CRYSTIC 272 PA</t>
  </si>
  <si>
    <t>D215</t>
  </si>
  <si>
    <t>Z02026</t>
  </si>
  <si>
    <t>Z02029C</t>
  </si>
  <si>
    <t>Z02030</t>
  </si>
  <si>
    <t>UVASORB MET (POWDER)</t>
  </si>
  <si>
    <t>Z02032</t>
  </si>
  <si>
    <t>CRYSTIC GELCOAT LS 96PA</t>
  </si>
  <si>
    <t>Z02044D</t>
  </si>
  <si>
    <t>ACETONE DISTILLED FOR TOOL CLEANING ONLY</t>
  </si>
  <si>
    <t>Z02044R</t>
  </si>
  <si>
    <t>RECYCLED ACETONE BY 235LTRS</t>
  </si>
  <si>
    <t>Z02067</t>
  </si>
  <si>
    <t>Z02068</t>
  </si>
  <si>
    <t>PIGMENT PASTE BLUE SAPHIRE 1214</t>
  </si>
  <si>
    <t>Z02069</t>
  </si>
  <si>
    <t>PIGMENT TURQUOISE 2198</t>
  </si>
  <si>
    <t>Z02070</t>
  </si>
  <si>
    <t>PIGMENT PASTE CREAM 3952</t>
  </si>
  <si>
    <t>Z02072</t>
  </si>
  <si>
    <t>Z02073</t>
  </si>
  <si>
    <t>PIGMENT PASTE MANILA 3952</t>
  </si>
  <si>
    <t>Z03010</t>
  </si>
  <si>
    <t>MARBLE POWDER IN BAGS OF 1.5 TONS</t>
  </si>
  <si>
    <t>MBL002</t>
  </si>
  <si>
    <t>TON</t>
  </si>
  <si>
    <t>Z05007</t>
  </si>
  <si>
    <t>0.158'' SHEETWAX</t>
  </si>
  <si>
    <t>Z05008</t>
  </si>
  <si>
    <t>0.116'' SHEETWAX.</t>
  </si>
  <si>
    <t>Z05009</t>
  </si>
  <si>
    <t>0.080'' SHEETWAX</t>
  </si>
  <si>
    <t>Z05052</t>
  </si>
  <si>
    <t>MARINE PLYWOOD 3/4''</t>
  </si>
  <si>
    <t>Z05052A</t>
  </si>
  <si>
    <t>MARINE PLYWOOD 1/2''</t>
  </si>
  <si>
    <t>Z05063</t>
  </si>
  <si>
    <t>MALAMINE BOARD 12MM  (1/2'')</t>
  </si>
  <si>
    <t>Z05074</t>
  </si>
  <si>
    <t>BOARD FIBRE 1/8''</t>
  </si>
  <si>
    <t>Z05079</t>
  </si>
  <si>
    <t>BOARD FIBRE 3/8</t>
  </si>
  <si>
    <t>Z05082</t>
  </si>
  <si>
    <t>FIBREBOARD  3/4''</t>
  </si>
  <si>
    <t>Z05084</t>
  </si>
  <si>
    <t>FIBRE BOARD 16MM</t>
  </si>
  <si>
    <t>Z05101</t>
  </si>
  <si>
    <t>MALAMINE BOARD 16MM    (5/8'')</t>
  </si>
  <si>
    <t>ZPVC15160A</t>
  </si>
  <si>
    <t>PIPES 160MM X 2.6MM X 3MTRS</t>
  </si>
  <si>
    <t>ZPVC159063</t>
  </si>
  <si>
    <t xml:space="preserve"> REDUCING BUSH 90MM X 63MM   CPVC</t>
  </si>
  <si>
    <t>ZPVC15CFVF2</t>
  </si>
  <si>
    <t>MALE PLUG THREADED 2 ''</t>
  </si>
  <si>
    <t>ZPVC15EB80</t>
  </si>
  <si>
    <t>ELBOW 80MM</t>
  </si>
  <si>
    <t>ZPVC15MGC20</t>
  </si>
  <si>
    <t>PIPES 20MM X 1.5 X 3 MTRS</t>
  </si>
  <si>
    <t>ZVSCP008BD</t>
  </si>
  <si>
    <t>VSSLO ACULTO FEMALE DRAIN (008BD)</t>
  </si>
  <si>
    <t>ZVSCP012D</t>
  </si>
  <si>
    <t>VSLLO M 100K  DRAIN 40MM</t>
  </si>
  <si>
    <t>Selling Price Legend</t>
  </si>
  <si>
    <t xml:space="preserve">Selling 1 = </t>
  </si>
  <si>
    <t>Retail</t>
  </si>
  <si>
    <t xml:space="preserve">Selling 2 = </t>
  </si>
  <si>
    <t>Wholesale</t>
  </si>
  <si>
    <t xml:space="preserve">Selling 3 = </t>
  </si>
  <si>
    <t>Selling Price 3</t>
  </si>
  <si>
    <t xml:space="preserve">Selling 4 = </t>
  </si>
  <si>
    <t>Selling Price 4</t>
  </si>
  <si>
    <t xml:space="preserve">Selling 5 = </t>
  </si>
  <si>
    <t>Selling Price 5</t>
  </si>
  <si>
    <t xml:space="preserve">Selling 6 = </t>
  </si>
  <si>
    <t>Selling Price 6</t>
  </si>
  <si>
    <t>Shireburn Inventory Management System</t>
  </si>
  <si>
    <t>Printed 12/01/2018  12:32:34</t>
  </si>
  <si>
    <t>00001</t>
  </si>
  <si>
    <t>MARKERS</t>
  </si>
  <si>
    <t>01000</t>
  </si>
  <si>
    <t>MAT 600G CHOPPED STRAND, BY 100CM</t>
  </si>
  <si>
    <t>EIC001</t>
  </si>
  <si>
    <t>01001</t>
  </si>
  <si>
    <t>MAT 300GRS X 95CM  MK12</t>
  </si>
  <si>
    <t>MAT 300GRS POWDER BONDED</t>
  </si>
  <si>
    <t>MAT 450GRS POWDER BONDED</t>
  </si>
  <si>
    <t>MAT 450GRS X 95CM IN KGS. MK12</t>
  </si>
  <si>
    <t>MAT CHOPPED STRAND 900 BY 95CM</t>
  </si>
  <si>
    <t>MAT 450G EMULSION CHOPPED STRAND</t>
  </si>
  <si>
    <t>TISSUE 100MM BY LENGTH 2000MT</t>
  </si>
  <si>
    <t>TISSUE 150MM X 2000MT LINER MT</t>
  </si>
  <si>
    <t>MAT E-GLASS CHOPPED STRAND 6MM EC13-6.0-</t>
  </si>
  <si>
    <t>YELLOW BAGS</t>
  </si>
  <si>
    <t>WOVEN ROVING 600G/M2 - 1000MM</t>
  </si>
  <si>
    <t>TISSUE ROOFING 50G</t>
  </si>
  <si>
    <t>WOVEN ROVING E-GLASS 800G/M2 - 1000MM</t>
  </si>
  <si>
    <t>WOVEN ROVING 600G/M2 - 200MM</t>
  </si>
  <si>
    <t>WOVEN ROVING 600GR WIDTH 150MM</t>
  </si>
  <si>
    <t>WOVEN ROVING 800G/M2 -150MM</t>
  </si>
  <si>
    <t>WOVEN ROVING 800G/M2-200MM</t>
  </si>
  <si>
    <t>MULTISPRAY ROVING 10/10 2400TEX</t>
  </si>
  <si>
    <t>VEIL SCREEN TYPE 150MM</t>
  </si>
  <si>
    <t>FILM POLYESTER150 FOR WINDING OF P</t>
  </si>
  <si>
    <t>FILM POLYESTER100 FOR WINDING OF P</t>
  </si>
  <si>
    <t>FILM CELLULOSE 100MM</t>
  </si>
  <si>
    <t>FILM CELLULOSE 70MM</t>
  </si>
  <si>
    <t>RESIN CRYSTIC  600PA (CHEMICALS)</t>
  </si>
  <si>
    <t>02003</t>
  </si>
  <si>
    <t>RESIN VINYLESTER H034 ADB-30</t>
  </si>
  <si>
    <t>050/H034VIRTA</t>
  </si>
  <si>
    <t>02004</t>
  </si>
  <si>
    <t>RESIN CRYSTIC VE676 / 1TP BY 200KGS</t>
  </si>
  <si>
    <t>VE676/1TP</t>
  </si>
  <si>
    <t>PIGMENT CRYSTIC PASTE GREEN 2327</t>
  </si>
  <si>
    <t>RESIN POLIVER T112X9 HANDLYUP</t>
  </si>
  <si>
    <t>RESIN POLIVER T19X9 OTHOPHTALIC</t>
  </si>
  <si>
    <t>RESIN CRYSTIC 491PA HV BY 225KG</t>
  </si>
  <si>
    <t>RESIN CRYSTIC 491PA WHITE 337</t>
  </si>
  <si>
    <t>RESIN CRYSTIC 272PA LV BY 225KG</t>
  </si>
  <si>
    <t>GELCOAT CRYSTIC 32PA WHITE 337 BY 25KGS</t>
  </si>
  <si>
    <t>02019CRM</t>
  </si>
  <si>
    <t>GELCOAT 65PA CREAM 3969/3974</t>
  </si>
  <si>
    <t>GELCOAT CRYSTIC 33PA</t>
  </si>
  <si>
    <t>RESIN CRYSTIC 474PA</t>
  </si>
  <si>
    <t>GELCOAT CRYSTIC 42 PA</t>
  </si>
  <si>
    <t>02025</t>
  </si>
  <si>
    <t>POLY-PROTECT B12R SEALER (SEALE ON JUBLO</t>
  </si>
  <si>
    <t>02026</t>
  </si>
  <si>
    <t>GELCOAT CRYSTIC 15PA GREEN 2606 F/ MOLDS</t>
  </si>
  <si>
    <t>02026FMS</t>
  </si>
  <si>
    <t>FREKOTE FMS 1LT WAX FOR MOLD PREPERATION</t>
  </si>
  <si>
    <t>02026FWAX</t>
  </si>
  <si>
    <t>FREKOTE FREWAX BY 5LT WAX F/MOLD PREPART</t>
  </si>
  <si>
    <t>02026PMC</t>
  </si>
  <si>
    <t>FREKOTE PMC BY 5LT WAX FOR MOLD PREPERAN</t>
  </si>
  <si>
    <t>BONDING PASTE CRYSTIC 90-83PA</t>
  </si>
  <si>
    <t>BONDING PASTE CRYSTIC 90-78PA</t>
  </si>
  <si>
    <t>BONDING PASTE CRYSTIC 90-79 PA</t>
  </si>
  <si>
    <t>RESIN CRYSTIC 701PA  FOR INFUSION</t>
  </si>
  <si>
    <t>02033</t>
  </si>
  <si>
    <t>POLY-FAIR T28 (PASTE FOR MODELLING)</t>
  </si>
  <si>
    <t>02042MCP</t>
  </si>
  <si>
    <t>HARDENER NOROX MCP</t>
  </si>
  <si>
    <t>230L</t>
  </si>
  <si>
    <t>02TP240TX</t>
  </si>
  <si>
    <t>RESIN THIXTRPIC POLYER TP240TICO X 230KG</t>
  </si>
  <si>
    <t>04013</t>
  </si>
  <si>
    <t>SEPARATOR FLACONE  (ZHERMACK)</t>
  </si>
  <si>
    <t>GRATING 1 X 2MT MESH 38X 38 X 30MM</t>
  </si>
  <si>
    <t>GRATING 1.5X2X35MM MESH 40X40MM     PK</t>
  </si>
  <si>
    <t>GRATING 1.5X2MT X 28MM MESH 60X30</t>
  </si>
  <si>
    <t>06000-M8A4</t>
  </si>
  <si>
    <t>THREADED ROD 1MT D975 M8 S/S A4</t>
  </si>
  <si>
    <t>HM32J08</t>
  </si>
  <si>
    <t>HM01J08X030</t>
  </si>
  <si>
    <t>HM01J08X100</t>
  </si>
  <si>
    <t>06098SS316</t>
  </si>
  <si>
    <t>SCREWS M6 X 30 SLOTTED PAN HEAD SS 316</t>
  </si>
  <si>
    <t>NUTS M8 LOCK NUTS SS A4 D975 M8</t>
  </si>
  <si>
    <t>HM37J08</t>
  </si>
  <si>
    <t>08005F</t>
  </si>
  <si>
    <t>SAND PAPER FOAM G220</t>
  </si>
  <si>
    <t>08007F</t>
  </si>
  <si>
    <t>SAND PAPER FOAM G180</t>
  </si>
  <si>
    <t>08016F</t>
  </si>
  <si>
    <t>SAND PAPER 1200 FOAM BY ROLL</t>
  </si>
  <si>
    <t>CUTTING DISK 5''</t>
  </si>
  <si>
    <t>SANDING DISC ORBIT VELCLOUR P400</t>
  </si>
  <si>
    <t>DRILL 3.5MM</t>
  </si>
  <si>
    <t>DRILL 4.5MM</t>
  </si>
  <si>
    <t>DRILL 8MM</t>
  </si>
  <si>
    <t>DRILL 6.0MM &amp; 6.5MM</t>
  </si>
  <si>
    <t>DRILL DURIUM M6</t>
  </si>
  <si>
    <t>DRILL 9.5MM</t>
  </si>
  <si>
    <t>CONTAINER 275ML TRANSPARENT</t>
  </si>
  <si>
    <t>SILICONE METAL TO METAL GREY</t>
  </si>
  <si>
    <t>SILICONE WHITE ACRYLIC</t>
  </si>
  <si>
    <t>SILICONE BLACK</t>
  </si>
  <si>
    <t>12351C</t>
  </si>
  <si>
    <t>SILICONE CHEMICAL ANCHOR MITSP400</t>
  </si>
  <si>
    <t>SILICONE METAL TO METAL WHITE</t>
  </si>
  <si>
    <t>SILICONE CLEAR</t>
  </si>
  <si>
    <t>SILICONE WHITE</t>
  </si>
  <si>
    <t>603559</t>
  </si>
  <si>
    <t>PIGMENT PASTE CREAM 3559 BY 5KGS</t>
  </si>
  <si>
    <t>SELF DRILL SREWS DIN7504K 6.3X38 A2</t>
  </si>
  <si>
    <t>HM601K06.3X38</t>
  </si>
  <si>
    <t>WOVEN ROVING TAPE 25MM WIDE</t>
  </si>
  <si>
    <t>MAT 300G EMULSION CHOPPED STRAND CHINA</t>
  </si>
  <si>
    <t>MAT 450G EMULSION CHOPPED STRAND CHINA</t>
  </si>
  <si>
    <t>TISSUE C-GLASS FOR HAND LAY UP 300MT</t>
  </si>
  <si>
    <t>WOVEN ROVING 300G/M E-GLASS - 1270</t>
  </si>
  <si>
    <t>WOVEN ROVING 400G/M- E-GLASS 1270MM CHIN</t>
  </si>
  <si>
    <t>WOVEN ROVING 500G/M E-GLASS 1270 CHINA</t>
  </si>
  <si>
    <t>WOVEN ROVING 600G/M E-GLASS 1270 CHINA</t>
  </si>
  <si>
    <t>WOVEN ROVING 800G/M E-GLASS 1270 CHINA</t>
  </si>
  <si>
    <t>DIRECT ROVING 2400TEX E-GLASS  CHINA</t>
  </si>
  <si>
    <t>COMBIMAT E-GLASS 600/300 - 150MM</t>
  </si>
  <si>
    <t>COMBIMAT E-GLASS 600/300-200MM</t>
  </si>
  <si>
    <t>FILM POLYESTER 150MM WIDTH</t>
  </si>
  <si>
    <t>WOVEN ROVING 200 127CM WIDTH WITH ROVING</t>
  </si>
  <si>
    <t>WOVEN ROVING 200 130CM WIDTH WITH YARN</t>
  </si>
  <si>
    <t>WOVEN ROVING TAPE 136 5CM WIDTH 50LM/ROL</t>
  </si>
  <si>
    <t>WOVEN ROVING TAPE 136 5CM WIDTH BY 1M</t>
  </si>
  <si>
    <t>WOVEN ROVING TAPE 136 10CM WIDTH 50LM/RO</t>
  </si>
  <si>
    <t>WOVEN ROVING TAPE 200 5CM WIDTH 50LM/ROL</t>
  </si>
  <si>
    <t>WOVEN ROVING TAPE 200 10CM WIDTH 50LM/RO</t>
  </si>
  <si>
    <t>BRUSH CLEANER (12KGS) BY 20LT</t>
  </si>
  <si>
    <t>GRATING 120 X 300 CM 28MM THICK</t>
  </si>
  <si>
    <t>F03102/1</t>
  </si>
  <si>
    <t>DURCAL 65 CALCIUM CARBONADE POWDER FINE</t>
  </si>
  <si>
    <t>SILICONE RUBBER WHITE ZA RTV 30-60</t>
  </si>
  <si>
    <t>SILICONE CATALIST WHITE ZA RTV 30-60</t>
  </si>
  <si>
    <t>TISSUE PRINTED GLASS SURFACE MAT WG001 B</t>
  </si>
  <si>
    <t>PIR FOAM SHT-SLAB 60KG/M3 2460X1240X50MM</t>
  </si>
  <si>
    <t>B101_B2-60_050M_1240X2450</t>
  </si>
  <si>
    <t>PIR FOAM SHT-SLAB 50/KG 1000X2460X50MM</t>
  </si>
  <si>
    <t>B101_CR50_50MM_1000X2460</t>
  </si>
  <si>
    <t>PIR FOAM SHT-SLAB 60KG/M3 2450X1240X25MM</t>
  </si>
  <si>
    <t>B101_B2-60_25MM_1240X2450</t>
  </si>
  <si>
    <t>F05102</t>
  </si>
  <si>
    <t>TARCPIR M1-CR D 33/KG SHT 1000X2460X60MM</t>
  </si>
  <si>
    <t>B101_CR33_60MM_1000X2460</t>
  </si>
  <si>
    <t>F05103</t>
  </si>
  <si>
    <t>TARECPIR M1-CR D33/KG SHT 1000X2460X50M</t>
  </si>
  <si>
    <t>B101_CR-33_50MM_1000X2460</t>
  </si>
  <si>
    <t>F05104</t>
  </si>
  <si>
    <t>TARECPIR M1-CR D33/KG SHT 1000X2460X25MM</t>
  </si>
  <si>
    <t>B101_CR-33_25MM_1000X2460</t>
  </si>
  <si>
    <t>F05105</t>
  </si>
  <si>
    <t>TAREC PIR HD 120  2460 X 1000 X 100MM</t>
  </si>
  <si>
    <t>B101_HD-120_100MM_1000X20</t>
  </si>
  <si>
    <t>BUFFER PADS FOAM</t>
  </si>
  <si>
    <t>BUFFER PADS</t>
  </si>
  <si>
    <t>PIGMENT AZURE BLUE 1186 BY 180G</t>
  </si>
  <si>
    <t>PIGMENT PASTE PINE GREEN BY 50GR</t>
  </si>
  <si>
    <t>PIGMENT GOLDEN YELLOW 33210 BY 1KG</t>
  </si>
  <si>
    <t>PIGMENT GOLDEN YELLOW 335 BY 200G</t>
  </si>
  <si>
    <t>PIGMENT PASTE ORANGE 4305 BY 50GR</t>
  </si>
  <si>
    <t>GELCOAT CLEAR BY 500G</t>
  </si>
  <si>
    <t>GELCOAT CLEAR BY 1KG</t>
  </si>
  <si>
    <t>GELCOAT CLEAR BY 2KG</t>
  </si>
  <si>
    <t>GELCOAT CLEAR BY 5KG</t>
  </si>
  <si>
    <t>GELCOAT WHITE BY 500G</t>
  </si>
  <si>
    <t>GELCOAT WHITE BY 1KG</t>
  </si>
  <si>
    <t>GELCOAT WHITE BY 2KG</t>
  </si>
  <si>
    <t>GELCOAT WHITE BY 5KG</t>
  </si>
  <si>
    <t>FARN001</t>
  </si>
  <si>
    <t>GRATING 1220 BY 2022 BY 30MM</t>
  </si>
  <si>
    <t>ACP001</t>
  </si>
  <si>
    <t>FARN002</t>
  </si>
  <si>
    <t>GRATING 1220 BY 2022 BY 38MM</t>
  </si>
  <si>
    <t>FARN003</t>
  </si>
  <si>
    <t>GRATING 1220 X 2038X 50MM  MESH 50X50</t>
  </si>
  <si>
    <t>GRATING SMOTH 1220X2026X30MM ISO RES</t>
  </si>
  <si>
    <t>FBNC001A</t>
  </si>
  <si>
    <t>GRATING CUT TO SIZE 0.8 X1.22 X 30MM</t>
  </si>
  <si>
    <t>GRATING CONCAVE 1000X2035X30MM ISO</t>
  </si>
  <si>
    <t>GRATING SMOOTH 1220X2026X38MM ISO</t>
  </si>
  <si>
    <t>GRATING CONCAVE 1220X2026X25MM ISO</t>
  </si>
  <si>
    <t>GRATING CONCAVE 1220X2026X38MM ISO</t>
  </si>
  <si>
    <t>FBNCC25</t>
  </si>
  <si>
    <t>GRATING CLIPS C TYPE FOR 25MM</t>
  </si>
  <si>
    <t>FBNCC30</t>
  </si>
  <si>
    <t>GRATING CLIPS C TYPE FOR 30MM</t>
  </si>
  <si>
    <t>FBNCC38</t>
  </si>
  <si>
    <t>GRATING CLIPS C TYPE 38MM</t>
  </si>
  <si>
    <t>FBNCG003</t>
  </si>
  <si>
    <t>GRATING GRIT 1220 BY 2026 BY 38MM</t>
  </si>
  <si>
    <t>FBNCM25</t>
  </si>
  <si>
    <t>GRATING CLIPS M TYPE FOR 25MM</t>
  </si>
  <si>
    <t>FBNCM30</t>
  </si>
  <si>
    <t>GRATING CLIPS M TYPE FOR 30MM</t>
  </si>
  <si>
    <t>FBNCM38</t>
  </si>
  <si>
    <t>GRATING CLIPS M TYPE FOR 38MM</t>
  </si>
  <si>
    <t>FBNCS004</t>
  </si>
  <si>
    <t>GRATING SMOOTH 1220 BY 2026 BY 25MM</t>
  </si>
  <si>
    <t>FBNCS004A</t>
  </si>
  <si>
    <t>GRATING CUT TO SIZE 0.8X1.22 X 25MM</t>
  </si>
  <si>
    <t>GRATING GRIT 1220X2026X30MM VINYL RE</t>
  </si>
  <si>
    <t>FBRT001</t>
  </si>
  <si>
    <t>HOLLOW SECTION 200 X 60 X 6MM</t>
  </si>
  <si>
    <t>FBRT002</t>
  </si>
  <si>
    <t>ANGLES 100 X 100 X 8MM</t>
  </si>
  <si>
    <t>MEKP DISPENSER 100CC</t>
  </si>
  <si>
    <t>CARTRIDGE FILTER HOUSING 250MM Ï 6 ELEMN</t>
  </si>
  <si>
    <t>GRP SHEETS CUT TO SIZE</t>
  </si>
  <si>
    <t>GRP SHEETS FOR XOROK 1MT BY 2.4</t>
  </si>
  <si>
    <t>PUMPING STATION 1.5M Ï</t>
  </si>
  <si>
    <t>RADIATOR ROLLER VELOUR 4'' 11CM X15MM</t>
  </si>
  <si>
    <t>GRP PIPE 8'' Ï WITH FLANGED BOTH ENDS</t>
  </si>
  <si>
    <t>BUTT JOINT 900MM</t>
  </si>
  <si>
    <t>GRATING  1220 X 2440 X 30MM 40 BY 40</t>
  </si>
  <si>
    <t>GRATING CUT TO SIZE MESH 40X40 PER MTR</t>
  </si>
  <si>
    <t>FGMM001</t>
  </si>
  <si>
    <t>MM FIBERGLASS DECKING</t>
  </si>
  <si>
    <t>FGMM002</t>
  </si>
  <si>
    <t>MM S/S FOR MM DECKING</t>
  </si>
  <si>
    <t>FGMM003</t>
  </si>
  <si>
    <t>L PROFILE 50 BY 50 BY 5</t>
  </si>
  <si>
    <t>FGMM004</t>
  </si>
  <si>
    <t>C PROFILE 200 BY 60 BY 10</t>
  </si>
  <si>
    <t>G.R.P. TANKS  DIM: 1.83 D. X 1.9MTS. H.</t>
  </si>
  <si>
    <t>F/G WATER TANK 1.86M Ï BY 2M HIGH</t>
  </si>
  <si>
    <t>F/GLASS BOUSER ON TRUCK WITH STEEL FRAME</t>
  </si>
  <si>
    <t>BIOLOGICAL TANK 1.8 Ï X 2.3M HORIZONTAL</t>
  </si>
  <si>
    <t>BIO TANK 3M Ï WITH DIFFUSERS</t>
  </si>
  <si>
    <t>MEMBRANE TANK 2.5 Ï X 2.6M H</t>
  </si>
  <si>
    <t>MISC CARPENTERS WOOD</t>
  </si>
  <si>
    <t>PVC15B80</t>
  </si>
  <si>
    <t>PVC15DSEW125</t>
  </si>
  <si>
    <t>DOUBLE SOCKETS 125MM WHITE</t>
  </si>
  <si>
    <t>PVC15DSEW63</t>
  </si>
  <si>
    <t>SOCKETS DOUBLE 63MM WHITE</t>
  </si>
  <si>
    <t>PVC15GIS63</t>
  </si>
  <si>
    <t>PVC15HIS32</t>
  </si>
  <si>
    <t>PVC15HIS63</t>
  </si>
  <si>
    <t>PVC15KIFVF</t>
  </si>
  <si>
    <t>ADAPTORS 40MM X 32MM X 1''</t>
  </si>
  <si>
    <t>PVC15MIS32</t>
  </si>
  <si>
    <t>PVC15SC250</t>
  </si>
  <si>
    <t>PVC15SW40</t>
  </si>
  <si>
    <t>SOCKETS DOUBLE 40MM WHITE</t>
  </si>
  <si>
    <t>PVC15TE80</t>
  </si>
  <si>
    <t>TEE 80MM</t>
  </si>
  <si>
    <t>PVC15XIV63</t>
  </si>
  <si>
    <t>CROSS 63MM</t>
  </si>
  <si>
    <t>VSCP008D</t>
  </si>
  <si>
    <t>VSLLO SOLID CAST FITTING 008 W/DRAIN</t>
  </si>
  <si>
    <t>VSCP010D</t>
  </si>
  <si>
    <t>VSCP016D</t>
  </si>
  <si>
    <t>VSLLO CONNECTION WITH DRAIN</t>
  </si>
  <si>
    <t>VSCP016 W/DRAIN</t>
  </si>
  <si>
    <t>VSCP031D</t>
  </si>
  <si>
    <t>VSSLO MALE DRAIN</t>
  </si>
  <si>
    <t>VSCP033</t>
  </si>
  <si>
    <t>VSLLO OUTLET TAP 50MM</t>
  </si>
  <si>
    <t>VSCP035</t>
  </si>
  <si>
    <t>VSLLO TAP 80MM</t>
  </si>
  <si>
    <t>VSCP036D</t>
  </si>
  <si>
    <t>VSLLO DRAIN FOR SCP035D</t>
  </si>
  <si>
    <t>ART:1195516  SELF TAPPING 5.5 X 16</t>
  </si>
  <si>
    <t>ART:912808104    KAVILJI</t>
  </si>
  <si>
    <t>ART:1936100     SCREWS 100MM</t>
  </si>
  <si>
    <t>WRT006</t>
  </si>
  <si>
    <t>ART 912910701 S/S 316 SPECIAL SCREWS</t>
  </si>
  <si>
    <t>ART 912910701</t>
  </si>
  <si>
    <t>WRT007</t>
  </si>
  <si>
    <t>SILICONE BOND &amp; SEAL GREY</t>
  </si>
  <si>
    <t>WRT008</t>
  </si>
  <si>
    <t>SILICONE ACRYLIC GREY</t>
  </si>
  <si>
    <t>WRT009</t>
  </si>
  <si>
    <t>SILICONE BOND &amp; SEAL BLACK</t>
  </si>
  <si>
    <t>Total No. of Records 2,803</t>
  </si>
  <si>
    <t>Page 69 of 69</t>
  </si>
  <si>
    <t>Quote No.</t>
  </si>
  <si>
    <t>Job Card General Information</t>
  </si>
  <si>
    <t>Job No.</t>
  </si>
  <si>
    <t>Start Date</t>
  </si>
  <si>
    <t>Drawing attached       YES   /   No</t>
  </si>
  <si>
    <t>Yes</t>
  </si>
  <si>
    <t>No</t>
  </si>
  <si>
    <t>Job Ref</t>
  </si>
  <si>
    <t>Layers</t>
  </si>
  <si>
    <t>Gel Ct</t>
  </si>
  <si>
    <t>PO ref</t>
  </si>
  <si>
    <t xml:space="preserve"> Total Manpower</t>
  </si>
  <si>
    <t>©this document is property of Silvercraft Products Ltd, all rights reserved           Document Ref: SCP - OP - 001 Rev. C</t>
  </si>
  <si>
    <t>VAT No:  MT 1166-6726</t>
  </si>
  <si>
    <t>Ordered By</t>
  </si>
  <si>
    <t>MRA 018A, Marsa Industrial Estate,</t>
  </si>
  <si>
    <t>Marsa  MRS 3000, Malta</t>
  </si>
  <si>
    <t>Tel: (+356) 21898046, 21821975</t>
  </si>
  <si>
    <t>Web: www.silvercraftltd.com</t>
  </si>
  <si>
    <t>Email: info@silvercraftltd.com</t>
  </si>
  <si>
    <t>Customer Order Form</t>
  </si>
  <si>
    <t>Date:</t>
  </si>
  <si>
    <t>Quote:</t>
  </si>
  <si>
    <t>Address:</t>
  </si>
  <si>
    <t>Contact person:</t>
  </si>
  <si>
    <t>Purchase Order:</t>
  </si>
  <si>
    <t>Telephone:</t>
  </si>
  <si>
    <t>Part No:</t>
  </si>
  <si>
    <t>Description:</t>
  </si>
  <si>
    <t>Qty:</t>
  </si>
  <si>
    <t>Rate:</t>
  </si>
  <si>
    <t>Sub-total:</t>
  </si>
  <si>
    <t>Subtotal:</t>
  </si>
  <si>
    <t>VAT:</t>
  </si>
  <si>
    <t>Additional remarks:</t>
  </si>
  <si>
    <t>Tax:</t>
  </si>
  <si>
    <t>Total including VAT:</t>
  </si>
  <si>
    <t>VAT Reg. No:</t>
  </si>
  <si>
    <t>Deposit paid:</t>
  </si>
  <si>
    <t>Delivery terms:</t>
  </si>
  <si>
    <t>Payment terms:</t>
  </si>
  <si>
    <t>Client name:</t>
  </si>
  <si>
    <t>Job title:</t>
  </si>
  <si>
    <t>Quote number:</t>
  </si>
  <si>
    <t>Order Ref:</t>
  </si>
  <si>
    <t>Customer:</t>
  </si>
  <si>
    <t>Email</t>
  </si>
  <si>
    <t>email:</t>
  </si>
  <si>
    <t>Contact number</t>
  </si>
  <si>
    <t>Further notes</t>
  </si>
  <si>
    <t>price list</t>
  </si>
  <si>
    <t xml:space="preserve">general info </t>
  </si>
  <si>
    <t>Drwaing notes</t>
  </si>
  <si>
    <t>job card</t>
  </si>
  <si>
    <t>order</t>
  </si>
  <si>
    <t>Pw protect</t>
  </si>
  <si>
    <t>a1</t>
  </si>
  <si>
    <t>a2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</si>
  <si>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</si>
  <si>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</si>
  <si>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</si>
  <si>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</si>
  <si>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</si>
  <si>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</si>
  <si>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</si>
  <si>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</si>
  <si>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</si>
  <si>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</si>
  <si>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</si>
  <si>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</si>
  <si>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</si>
  <si>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Prof rate</t>
  </si>
  <si>
    <t xml:space="preserve">final quotes cost </t>
  </si>
  <si>
    <t>ready</t>
  </si>
  <si>
    <t xml:space="preserve">updated </t>
  </si>
  <si>
    <t>MP</t>
  </si>
  <si>
    <t>DAYs</t>
  </si>
  <si>
    <t>0</t>
  </si>
  <si>
    <t xml:space="preserve">Costings </t>
  </si>
  <si>
    <t>Cost each</t>
  </si>
  <si>
    <t xml:space="preserve">Qty </t>
  </si>
  <si>
    <t>Selling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</si>
</sst>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43A]#,##0.00"/>
    <numFmt numFmtId="165" formatCode="dd/mm/yyyy;@"/>
    <numFmt numFmtId="166" formatCode="General;;"/>
    <numFmt numFmtId="167" formatCode="&quot;€&quot;#,##0.00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9"/>
      <color indexed="8"/>
      <name val="Arial Narrow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b/>
      <i/>
      <sz val="10"/>
      <color indexed="8"/>
      <name val="Arial Narrow"/>
      <family val="2"/>
    </font>
    <font>
      <sz val="9"/>
      <color indexed="8"/>
      <name val="Arial Narrow"/>
      <family val="2"/>
    </font>
    <font>
      <b/>
      <i/>
      <sz val="9"/>
      <color indexed="8"/>
      <name val="Arial"/>
      <family val="2"/>
    </font>
    <font>
      <b/>
      <sz val="16"/>
      <color theme="1"/>
      <name val="Calibri"/>
      <family val="2"/>
      <scheme val="minor"/>
    </font>
    <font>
      <sz val="20"/>
      <color theme="1"/>
      <name val="Arial Black"/>
      <family val="2"/>
    </font>
    <font>
      <sz val="14"/>
      <color theme="1"/>
      <name val="Calibri"/>
      <family val="2"/>
      <scheme val="minor"/>
    </font>
    <font>
      <sz val="8"/>
      <color theme="1"/>
      <name val="Calibri"/>
      <family val="2"/>
    </font>
    <font>
      <sz val="26"/>
      <color theme="1"/>
      <name val="Calibri"/>
      <family val="2"/>
      <scheme val="minor"/>
    </font>
    <font>
      <sz val="12"/>
      <name val="Sylfaen"/>
      <family val="1"/>
    </font>
    <font>
      <sz val="11"/>
      <name val="Sylfae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9"/>
      <name val="Sylfaen"/>
      <family val="1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i/>
      <u/>
      <sz val="12"/>
      <name val="Calibri"/>
      <family val="2"/>
      <scheme val="minor"/>
    </font>
    <font>
      <sz val="11"/>
      <name val="Calibri"/>
      <family val="2"/>
    </font>
    <font>
      <sz val="14"/>
      <color theme="1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 applyProtection="1">
      <alignment horizontal="left" vertical="center"/>
    </xf>
    <xf numFmtId="0" fontId="0" fillId="0" borderId="0" xfId="0" applyProtection="1"/>
    <xf numFmtId="0" fontId="1" fillId="0" borderId="0" xfId="0" applyFont="1" applyProtection="1"/>
    <xf numFmtId="0" fontId="0" fillId="0" borderId="0" xfId="0" applyAlignment="1" applyProtection="1">
      <alignment horizontal="center" vertical="center"/>
    </xf>
    <xf numFmtId="164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2" fontId="0" fillId="0" borderId="0" xfId="0" applyNumberFormat="1" applyProtection="1"/>
    <xf numFmtId="0" fontId="0" fillId="0" borderId="0" xfId="0" applyProtection="1">
      <protection locked="0"/>
    </xf>
    <xf numFmtId="164" fontId="2" fillId="0" borderId="0" xfId="0" applyNumberFormat="1" applyFont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left" vertical="top"/>
    </xf>
    <xf numFmtId="0" fontId="2" fillId="3" borderId="1" xfId="0" applyFont="1" applyFill="1" applyBorder="1" applyAlignment="1" applyProtection="1">
      <alignment horizontal="center" vertical="center"/>
    </xf>
    <xf numFmtId="0" fontId="0" fillId="0" borderId="0" xfId="0" applyAlignment="1">
      <alignment vertical="top"/>
    </xf>
    <xf numFmtId="0" fontId="1" fillId="0" borderId="11" xfId="0" applyNumberFormat="1" applyFont="1" applyFill="1" applyBorder="1" applyProtection="1"/>
    <xf numFmtId="0" fontId="4" fillId="0" borderId="0" xfId="0" applyNumberFormat="1" applyFont="1" applyAlignment="1" applyProtection="1">
      <alignment horizontal="left" vertical="top"/>
    </xf>
    <xf numFmtId="0" fontId="10" fillId="0" borderId="0" xfId="0" applyFont="1" applyAlignment="1">
      <alignment horizontal="left" vertical="top"/>
    </xf>
    <xf numFmtId="4" fontId="10" fillId="0" borderId="0" xfId="0" applyNumberFormat="1" applyFont="1" applyAlignment="1">
      <alignment horizontal="right" vertical="top"/>
    </xf>
    <xf numFmtId="2" fontId="10" fillId="0" borderId="0" xfId="0" applyNumberFormat="1" applyFont="1" applyAlignment="1">
      <alignment horizontal="right" vertical="top"/>
    </xf>
    <xf numFmtId="0" fontId="31" fillId="0" borderId="0" xfId="0" applyFont="1"/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1" fillId="2" borderId="2" xfId="0" applyFont="1" applyFill="1" applyBorder="1" applyAlignment="1" applyProtection="1">
      <alignment vertical="top"/>
      <protection locked="0"/>
    </xf>
    <xf numFmtId="0" fontId="1" fillId="2" borderId="7" xfId="0" applyFont="1" applyFill="1" applyBorder="1" applyAlignment="1" applyProtection="1">
      <alignment vertical="top"/>
      <protection locked="0"/>
    </xf>
    <xf numFmtId="0" fontId="1" fillId="2" borderId="3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Protection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Protection="1"/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1" fillId="2" borderId="3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Alignment="1" applyProtection="1">
      <alignment horizontal="left" vertical="top"/>
      <protection locked="0"/>
    </xf>
    <xf numFmtId="164" fontId="0" fillId="2" borderId="0" xfId="0" applyNumberFormat="1" applyFill="1" applyAlignment="1" applyProtection="1">
      <alignment horizontal="center" vertical="center"/>
      <protection locked="0"/>
    </xf>
    <xf numFmtId="167" fontId="19" fillId="2" borderId="1" xfId="0" applyNumberFormat="1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9" fontId="19" fillId="2" borderId="1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Border="1" applyAlignment="1" applyProtection="1">
      <alignment horizontal="left" vertical="center"/>
      <protection locked="0"/>
    </xf>
    <xf numFmtId="0" fontId="19" fillId="2" borderId="0" xfId="0" applyFont="1" applyFill="1" applyBorder="1" applyAlignment="1" applyProtection="1">
      <alignment vertical="center"/>
      <protection locked="0"/>
    </xf>
    <xf numFmtId="0" fontId="1" fillId="0" borderId="0" xfId="0" applyFont="1" applyAlignment="1">
      <alignment horizontal="center" vertical="center"/>
    </xf>
    <xf numFmtId="0" fontId="17" fillId="0" borderId="0" xfId="0" applyFont="1" applyAlignment="1" applyProtection="1">
      <alignment vertical="center"/>
    </xf>
    <xf numFmtId="0" fontId="23" fillId="0" borderId="0" xfId="0" applyFont="1" applyAlignment="1" applyProtection="1">
      <alignment vertical="center"/>
    </xf>
    <xf numFmtId="0" fontId="21" fillId="0" borderId="0" xfId="0" applyFont="1" applyAlignment="1" applyProtection="1">
      <alignment vertical="center"/>
    </xf>
    <xf numFmtId="0" fontId="22" fillId="0" borderId="0" xfId="0" applyFont="1" applyAlignment="1" applyProtection="1">
      <alignment vertical="center"/>
    </xf>
    <xf numFmtId="0" fontId="18" fillId="0" borderId="0" xfId="0" applyFont="1" applyAlignment="1" applyProtection="1">
      <alignment vertical="center"/>
    </xf>
    <xf numFmtId="0" fontId="20" fillId="0" borderId="0" xfId="0" applyFont="1" applyAlignment="1" applyProtection="1">
      <alignment vertical="center"/>
    </xf>
    <xf numFmtId="0" fontId="26" fillId="0" borderId="0" xfId="0" applyFont="1" applyAlignment="1" applyProtection="1">
      <alignment vertical="center"/>
    </xf>
    <xf numFmtId="0" fontId="19" fillId="0" borderId="0" xfId="0" applyFont="1" applyAlignment="1" applyProtection="1">
      <alignment vertical="center"/>
    </xf>
    <xf numFmtId="0" fontId="19" fillId="0" borderId="0" xfId="0" applyFont="1" applyBorder="1" applyAlignment="1" applyProtection="1">
      <alignment horizontal="left" vertical="center"/>
    </xf>
    <xf numFmtId="0" fontId="28" fillId="0" borderId="0" xfId="0" applyFont="1" applyBorder="1" applyAlignment="1" applyProtection="1">
      <alignment horizontal="right" vertical="center"/>
    </xf>
    <xf numFmtId="0" fontId="19" fillId="2" borderId="0" xfId="0" applyFont="1" applyFill="1" applyBorder="1" applyAlignment="1" applyProtection="1">
      <alignment horizontal="left" vertical="center"/>
    </xf>
    <xf numFmtId="0" fontId="19" fillId="2" borderId="0" xfId="0" applyFont="1" applyFill="1" applyAlignment="1" applyProtection="1">
      <alignment vertical="center"/>
    </xf>
    <xf numFmtId="0" fontId="24" fillId="0" borderId="0" xfId="0" applyFont="1" applyAlignment="1" applyProtection="1">
      <alignment vertical="center"/>
    </xf>
    <xf numFmtId="0" fontId="28" fillId="0" borderId="0" xfId="0" applyFont="1" applyBorder="1" applyAlignment="1" applyProtection="1">
      <alignment horizontal="left" vertical="center"/>
    </xf>
    <xf numFmtId="0" fontId="19" fillId="0" borderId="0" xfId="0" applyFont="1" applyBorder="1" applyAlignment="1" applyProtection="1">
      <alignment vertical="center"/>
    </xf>
    <xf numFmtId="0" fontId="27" fillId="5" borderId="1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 wrapText="1"/>
    </xf>
    <xf numFmtId="0" fontId="24" fillId="0" borderId="0" xfId="0" applyFont="1" applyAlignment="1" applyProtection="1">
      <alignment horizontal="center" vertical="center" wrapText="1"/>
    </xf>
    <xf numFmtId="0" fontId="25" fillId="0" borderId="0" xfId="0" applyFont="1" applyAlignment="1" applyProtection="1">
      <alignment vertical="center"/>
    </xf>
    <xf numFmtId="0" fontId="24" fillId="0" borderId="0" xfId="0" applyFont="1" applyBorder="1" applyAlignment="1" applyProtection="1">
      <alignment vertical="center"/>
    </xf>
    <xf numFmtId="0" fontId="24" fillId="0" borderId="0" xfId="0" applyFont="1" applyBorder="1" applyAlignment="1" applyProtection="1">
      <alignment horizontal="center" vertical="center" wrapText="1"/>
    </xf>
    <xf numFmtId="167" fontId="24" fillId="0" borderId="0" xfId="0" applyNumberFormat="1" applyFont="1" applyBorder="1" applyAlignment="1" applyProtection="1">
      <alignment horizontal="center" vertical="center"/>
    </xf>
    <xf numFmtId="167" fontId="25" fillId="0" borderId="0" xfId="0" applyNumberFormat="1" applyFont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center" vertical="center" wrapText="1"/>
    </xf>
    <xf numFmtId="0" fontId="29" fillId="0" borderId="0" xfId="0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19" fillId="7" borderId="0" xfId="0" applyFont="1" applyFill="1" applyAlignment="1" applyProtection="1">
      <alignment horizontal="left" vertical="center"/>
    </xf>
    <xf numFmtId="0" fontId="19" fillId="0" borderId="0" xfId="0" applyFont="1" applyAlignment="1" applyProtection="1">
      <alignment horizontal="left" vertical="center"/>
    </xf>
    <xf numFmtId="0" fontId="19" fillId="0" borderId="9" xfId="0" applyFont="1" applyBorder="1" applyAlignment="1" applyProtection="1">
      <alignment vertical="center"/>
    </xf>
    <xf numFmtId="0" fontId="23" fillId="0" borderId="0" xfId="0" applyFont="1" applyBorder="1" applyAlignment="1" applyProtection="1">
      <alignment vertical="center"/>
    </xf>
    <xf numFmtId="49" fontId="13" fillId="4" borderId="13" xfId="0" applyNumberFormat="1" applyFont="1" applyFill="1" applyBorder="1" applyAlignment="1" applyProtection="1">
      <alignment vertical="center"/>
      <protection locked="0"/>
    </xf>
    <xf numFmtId="49" fontId="13" fillId="4" borderId="0" xfId="0" applyNumberFormat="1" applyFont="1" applyFill="1" applyBorder="1" applyAlignment="1" applyProtection="1">
      <alignment vertical="center"/>
      <protection locked="0"/>
    </xf>
    <xf numFmtId="49" fontId="13" fillId="4" borderId="8" xfId="0" applyNumberFormat="1" applyFont="1" applyFill="1" applyBorder="1" applyAlignment="1" applyProtection="1">
      <alignment vertical="center"/>
      <protection locked="0"/>
    </xf>
    <xf numFmtId="49" fontId="13" fillId="4" borderId="4" xfId="0" applyNumberFormat="1" applyFont="1" applyFill="1" applyBorder="1" applyAlignment="1" applyProtection="1">
      <alignment vertical="center"/>
      <protection locked="0"/>
    </xf>
    <xf numFmtId="49" fontId="13" fillId="4" borderId="9" xfId="0" applyNumberFormat="1" applyFont="1" applyFill="1" applyBorder="1" applyAlignment="1" applyProtection="1">
      <alignment vertical="center"/>
      <protection locked="0"/>
    </xf>
    <xf numFmtId="49" fontId="13" fillId="4" borderId="26" xfId="0" applyNumberFormat="1" applyFont="1" applyFill="1" applyBorder="1" applyAlignment="1" applyProtection="1">
      <alignment vertical="center"/>
      <protection locked="0"/>
    </xf>
    <xf numFmtId="49" fontId="32" fillId="4" borderId="0" xfId="0" applyNumberFormat="1" applyFont="1" applyFill="1" applyBorder="1" applyAlignment="1" applyProtection="1">
      <alignment vertical="center"/>
      <protection locked="0"/>
    </xf>
    <xf numFmtId="1" fontId="25" fillId="0" borderId="0" xfId="0" applyNumberFormat="1" applyFont="1" applyFill="1" applyBorder="1" applyAlignment="1" applyProtection="1">
      <alignment vertical="center"/>
    </xf>
    <xf numFmtId="0" fontId="19" fillId="6" borderId="0" xfId="0" applyFont="1" applyFill="1" applyAlignment="1" applyProtection="1">
      <alignment horizontal="left"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left" vertical="top"/>
    </xf>
    <xf numFmtId="4" fontId="10" fillId="0" borderId="0" xfId="0" applyNumberFormat="1" applyFont="1" applyAlignment="1">
      <alignment horizontal="righ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right" vertical="top"/>
    </xf>
    <xf numFmtId="0" fontId="8" fillId="0" borderId="0" xfId="0" applyFont="1" applyAlignment="1">
      <alignment horizontal="left" vertical="top" wrapText="1" readingOrder="1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right" vertical="top"/>
    </xf>
    <xf numFmtId="0" fontId="8" fillId="0" borderId="0" xfId="0" applyFont="1" applyAlignment="1">
      <alignment horizontal="right" vertical="top" wrapText="1" readingOrder="1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right" vertical="top" wrapText="1" readingOrder="1"/>
    </xf>
    <xf numFmtId="0" fontId="7" fillId="0" borderId="0" xfId="0" applyFont="1" applyAlignment="1">
      <alignment horizontal="left" vertical="top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2" fillId="3" borderId="1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9" xfId="0" applyFont="1" applyFill="1" applyBorder="1" applyAlignment="1" applyProtection="1">
      <alignment horizontal="center"/>
    </xf>
    <xf numFmtId="0" fontId="2" fillId="3" borderId="7" xfId="0" applyFont="1" applyFill="1" applyBorder="1" applyAlignment="1" applyProtection="1">
      <alignment horizontal="center"/>
    </xf>
    <xf numFmtId="0" fontId="2" fillId="3" borderId="3" xfId="0" applyFont="1" applyFill="1" applyBorder="1" applyAlignment="1" applyProtection="1">
      <alignment horizontal="center"/>
    </xf>
    <xf numFmtId="0" fontId="2" fillId="3" borderId="2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left"/>
      <protection locked="0"/>
    </xf>
    <xf numFmtId="14" fontId="1" fillId="2" borderId="1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horizontal="left" vertical="center" wrapText="1"/>
      <protection locked="0"/>
    </xf>
    <xf numFmtId="0" fontId="1" fillId="2" borderId="7" xfId="0" applyFont="1" applyFill="1" applyBorder="1" applyAlignment="1" applyProtection="1">
      <alignment horizontal="left" vertical="center" wrapText="1"/>
      <protection locked="0"/>
    </xf>
    <xf numFmtId="0" fontId="1" fillId="2" borderId="3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21" xfId="0" applyBorder="1" applyAlignment="1" applyProtection="1">
      <alignment horizontal="center" vertical="top"/>
    </xf>
    <xf numFmtId="0" fontId="0" fillId="0" borderId="15" xfId="0" applyBorder="1" applyAlignment="1" applyProtection="1">
      <alignment horizontal="center" vertical="top"/>
    </xf>
    <xf numFmtId="0" fontId="0" fillId="0" borderId="16" xfId="0" applyBorder="1" applyAlignment="1" applyProtection="1">
      <alignment horizontal="center" vertical="top"/>
    </xf>
    <xf numFmtId="0" fontId="12" fillId="0" borderId="14" xfId="0" applyFont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22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166" fontId="0" fillId="0" borderId="23" xfId="0" applyNumberFormat="1" applyBorder="1" applyAlignment="1" applyProtection="1">
      <alignment horizontal="center" vertical="center"/>
    </xf>
    <xf numFmtId="166" fontId="0" fillId="0" borderId="0" xfId="0" applyNumberFormat="1" applyBorder="1" applyAlignment="1" applyProtection="1">
      <alignment horizontal="center" vertical="center"/>
    </xf>
    <xf numFmtId="166" fontId="0" fillId="0" borderId="8" xfId="0" applyNumberFormat="1" applyBorder="1" applyAlignment="1" applyProtection="1">
      <alignment horizontal="center" vertical="center"/>
    </xf>
    <xf numFmtId="166" fontId="0" fillId="0" borderId="25" xfId="0" applyNumberFormat="1" applyBorder="1" applyAlignment="1" applyProtection="1">
      <alignment horizontal="center" vertical="center"/>
    </xf>
    <xf numFmtId="166" fontId="0" fillId="0" borderId="9" xfId="0" applyNumberFormat="1" applyBorder="1" applyAlignment="1" applyProtection="1">
      <alignment horizontal="center" vertical="center"/>
    </xf>
    <xf numFmtId="166" fontId="0" fillId="0" borderId="26" xfId="0" applyNumberFormat="1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top"/>
    </xf>
    <xf numFmtId="0" fontId="0" fillId="0" borderId="27" xfId="0" applyBorder="1" applyAlignment="1" applyProtection="1">
      <alignment horizontal="center" vertical="top"/>
    </xf>
    <xf numFmtId="0" fontId="0" fillId="0" borderId="12" xfId="0" applyBorder="1" applyAlignment="1" applyProtection="1">
      <alignment horizontal="center" vertical="top"/>
    </xf>
    <xf numFmtId="0" fontId="0" fillId="0" borderId="27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166" fontId="16" fillId="0" borderId="0" xfId="0" applyNumberFormat="1" applyFont="1" applyBorder="1" applyAlignment="1" applyProtection="1">
      <alignment horizontal="center" vertical="center"/>
    </xf>
    <xf numFmtId="166" fontId="16" fillId="0" borderId="8" xfId="0" applyNumberFormat="1" applyFont="1" applyBorder="1" applyAlignment="1" applyProtection="1">
      <alignment horizontal="center" vertical="center"/>
    </xf>
    <xf numFmtId="166" fontId="16" fillId="0" borderId="9" xfId="0" applyNumberFormat="1" applyFont="1" applyBorder="1" applyAlignment="1" applyProtection="1">
      <alignment horizontal="center" vertical="center"/>
    </xf>
    <xf numFmtId="166" fontId="16" fillId="0" borderId="26" xfId="0" applyNumberFormat="1" applyFont="1" applyBorder="1" applyAlignment="1" applyProtection="1">
      <alignment horizontal="center" vertical="center"/>
    </xf>
    <xf numFmtId="0" fontId="0" fillId="0" borderId="28" xfId="0" applyBorder="1" applyAlignment="1" applyProtection="1">
      <alignment horizontal="center" vertical="top"/>
    </xf>
    <xf numFmtId="0" fontId="1" fillId="0" borderId="10" xfId="0" applyFont="1" applyBorder="1" applyAlignment="1" applyProtection="1">
      <alignment horizontal="center" vertical="top"/>
    </xf>
    <xf numFmtId="0" fontId="0" fillId="0" borderId="10" xfId="0" applyBorder="1" applyAlignment="1" applyProtection="1">
      <alignment horizontal="center" vertical="center" wrapText="1"/>
    </xf>
    <xf numFmtId="0" fontId="0" fillId="0" borderId="27" xfId="0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wrapText="1"/>
    </xf>
    <xf numFmtId="0" fontId="0" fillId="0" borderId="29" xfId="0" applyBorder="1" applyAlignment="1" applyProtection="1">
      <alignment horizontal="center" vertical="top"/>
    </xf>
    <xf numFmtId="1" fontId="1" fillId="8" borderId="13" xfId="0" applyNumberFormat="1" applyFont="1" applyFill="1" applyBorder="1" applyAlignment="1" applyProtection="1">
      <alignment horizontal="center" vertical="center"/>
      <protection locked="0"/>
    </xf>
    <xf numFmtId="1" fontId="1" fillId="8" borderId="0" xfId="0" applyNumberFormat="1" applyFont="1" applyFill="1" applyBorder="1" applyAlignment="1" applyProtection="1">
      <alignment horizontal="center" vertical="center"/>
      <protection locked="0"/>
    </xf>
    <xf numFmtId="1" fontId="1" fillId="8" borderId="8" xfId="0" applyNumberFormat="1" applyFont="1" applyFill="1" applyBorder="1" applyAlignment="1" applyProtection="1">
      <alignment horizontal="center" vertical="center"/>
      <protection locked="0"/>
    </xf>
    <xf numFmtId="1" fontId="1" fillId="8" borderId="18" xfId="0" applyNumberFormat="1" applyFont="1" applyFill="1" applyBorder="1" applyAlignment="1" applyProtection="1">
      <alignment horizontal="center" vertical="center"/>
      <protection locked="0"/>
    </xf>
    <xf numFmtId="1" fontId="1" fillId="8" borderId="19" xfId="0" applyNumberFormat="1" applyFont="1" applyFill="1" applyBorder="1" applyAlignment="1" applyProtection="1">
      <alignment horizontal="center" vertical="center"/>
      <protection locked="0"/>
    </xf>
    <xf numFmtId="1" fontId="1" fillId="8" borderId="20" xfId="0" applyNumberFormat="1" applyFont="1" applyFill="1" applyBorder="1" applyAlignment="1" applyProtection="1">
      <alignment horizontal="center" vertical="center"/>
      <protection locked="0"/>
    </xf>
    <xf numFmtId="0" fontId="2" fillId="8" borderId="0" xfId="0" applyFont="1" applyFill="1" applyBorder="1" applyAlignment="1" applyProtection="1">
      <alignment horizontal="center" vertical="center" wrapText="1"/>
      <protection locked="0"/>
    </xf>
    <xf numFmtId="0" fontId="2" fillId="8" borderId="8" xfId="0" applyFont="1" applyFill="1" applyBorder="1" applyAlignment="1" applyProtection="1">
      <alignment horizontal="center" vertical="center" wrapText="1"/>
      <protection locked="0"/>
    </xf>
    <xf numFmtId="0" fontId="2" fillId="8" borderId="19" xfId="0" applyFont="1" applyFill="1" applyBorder="1" applyAlignment="1" applyProtection="1">
      <alignment horizontal="center" vertical="center" wrapText="1"/>
      <protection locked="0"/>
    </xf>
    <xf numFmtId="0" fontId="2" fillId="8" borderId="20" xfId="0" applyFont="1" applyFill="1" applyBorder="1" applyAlignment="1" applyProtection="1">
      <alignment horizontal="center" vertical="center" wrapText="1"/>
      <protection locked="0"/>
    </xf>
    <xf numFmtId="0" fontId="0" fillId="8" borderId="0" xfId="0" applyFill="1" applyBorder="1" applyAlignment="1" applyProtection="1">
      <alignment horizontal="center" vertical="center" wrapText="1"/>
      <protection locked="0"/>
    </xf>
    <xf numFmtId="0" fontId="0" fillId="8" borderId="8" xfId="0" applyFill="1" applyBorder="1" applyAlignment="1" applyProtection="1">
      <alignment horizontal="center" vertical="center" wrapText="1"/>
      <protection locked="0"/>
    </xf>
    <xf numFmtId="0" fontId="0" fillId="8" borderId="19" xfId="0" applyFill="1" applyBorder="1" applyAlignment="1" applyProtection="1">
      <alignment horizontal="center" vertical="center" wrapText="1"/>
      <protection locked="0"/>
    </xf>
    <xf numFmtId="0" fontId="0" fillId="8" borderId="20" xfId="0" applyFill="1" applyBorder="1" applyAlignment="1" applyProtection="1">
      <alignment horizontal="center" vertical="center" wrapText="1"/>
      <protection locked="0"/>
    </xf>
    <xf numFmtId="166" fontId="1" fillId="0" borderId="13" xfId="0" applyNumberFormat="1" applyFont="1" applyFill="1" applyBorder="1" applyAlignment="1" applyProtection="1">
      <alignment horizontal="center" vertical="center"/>
    </xf>
    <xf numFmtId="166" fontId="0" fillId="0" borderId="0" xfId="0" applyNumberFormat="1" applyFill="1" applyBorder="1" applyAlignment="1" applyProtection="1">
      <alignment horizontal="center" vertical="center"/>
    </xf>
    <xf numFmtId="166" fontId="0" fillId="0" borderId="24" xfId="0" applyNumberFormat="1" applyFill="1" applyBorder="1" applyAlignment="1" applyProtection="1">
      <alignment horizontal="center" vertical="center"/>
    </xf>
    <xf numFmtId="166" fontId="0" fillId="0" borderId="18" xfId="0" applyNumberFormat="1" applyFill="1" applyBorder="1" applyAlignment="1" applyProtection="1">
      <alignment horizontal="center" vertical="center"/>
    </xf>
    <xf numFmtId="166" fontId="0" fillId="0" borderId="19" xfId="0" applyNumberFormat="1" applyFill="1" applyBorder="1" applyAlignment="1" applyProtection="1">
      <alignment horizontal="center" vertical="center"/>
    </xf>
    <xf numFmtId="166" fontId="0" fillId="0" borderId="31" xfId="0" applyNumberFormat="1" applyFill="1" applyBorder="1" applyAlignment="1" applyProtection="1">
      <alignment horizontal="center" vertical="center"/>
    </xf>
    <xf numFmtId="165" fontId="0" fillId="8" borderId="0" xfId="0" applyNumberFormat="1" applyFill="1" applyBorder="1" applyAlignment="1" applyProtection="1">
      <alignment horizontal="center" vertical="center"/>
      <protection locked="0"/>
    </xf>
    <xf numFmtId="165" fontId="0" fillId="8" borderId="8" xfId="0" applyNumberFormat="1" applyFill="1" applyBorder="1" applyAlignment="1" applyProtection="1">
      <alignment horizontal="center" vertical="center"/>
      <protection locked="0"/>
    </xf>
    <xf numFmtId="165" fontId="0" fillId="8" borderId="19" xfId="0" applyNumberFormat="1" applyFill="1" applyBorder="1" applyAlignment="1" applyProtection="1">
      <alignment horizontal="center" vertical="center"/>
      <protection locked="0"/>
    </xf>
    <xf numFmtId="165" fontId="0" fillId="8" borderId="20" xfId="0" applyNumberFormat="1" applyFill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22" xfId="0" applyFont="1" applyBorder="1" applyAlignment="1" applyProtection="1">
      <alignment horizontal="center" vertical="center"/>
    </xf>
    <xf numFmtId="0" fontId="2" fillId="0" borderId="25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32" xfId="0" applyFont="1" applyBorder="1" applyAlignment="1" applyProtection="1">
      <alignment horizontal="center" vertical="center"/>
    </xf>
    <xf numFmtId="166" fontId="0" fillId="0" borderId="41" xfId="0" applyNumberFormat="1" applyBorder="1" applyAlignment="1" applyProtection="1">
      <alignment horizontal="center" vertical="center"/>
    </xf>
    <xf numFmtId="166" fontId="0" fillId="0" borderId="42" xfId="0" applyNumberFormat="1" applyBorder="1" applyAlignment="1" applyProtection="1">
      <alignment horizontal="center" vertical="center"/>
    </xf>
    <xf numFmtId="166" fontId="0" fillId="0" borderId="43" xfId="0" applyNumberFormat="1" applyBorder="1" applyAlignment="1" applyProtection="1">
      <alignment horizontal="center" vertical="center"/>
    </xf>
    <xf numFmtId="166" fontId="0" fillId="0" borderId="38" xfId="0" applyNumberFormat="1" applyBorder="1" applyAlignment="1" applyProtection="1">
      <alignment horizontal="center" vertical="center"/>
    </xf>
    <xf numFmtId="166" fontId="0" fillId="0" borderId="39" xfId="0" applyNumberFormat="1" applyBorder="1" applyAlignment="1" applyProtection="1">
      <alignment horizontal="center" vertical="center"/>
    </xf>
    <xf numFmtId="166" fontId="0" fillId="0" borderId="40" xfId="0" applyNumberFormat="1" applyBorder="1" applyAlignment="1" applyProtection="1">
      <alignment horizontal="center" vertical="center"/>
    </xf>
    <xf numFmtId="166" fontId="0" fillId="0" borderId="47" xfId="0" applyNumberFormat="1" applyBorder="1" applyAlignment="1" applyProtection="1">
      <alignment horizontal="center" vertical="center"/>
    </xf>
    <xf numFmtId="166" fontId="0" fillId="0" borderId="48" xfId="0" applyNumberFormat="1" applyBorder="1" applyAlignment="1" applyProtection="1">
      <alignment horizontal="center" vertical="center"/>
    </xf>
    <xf numFmtId="0" fontId="14" fillId="0" borderId="50" xfId="0" applyFont="1" applyBorder="1" applyAlignment="1" applyProtection="1">
      <alignment horizontal="center"/>
    </xf>
    <xf numFmtId="0" fontId="14" fillId="0" borderId="51" xfId="0" applyFont="1" applyBorder="1" applyAlignment="1" applyProtection="1">
      <alignment horizontal="center"/>
    </xf>
    <xf numFmtId="0" fontId="14" fillId="0" borderId="52" xfId="0" applyFont="1" applyBorder="1" applyAlignment="1" applyProtection="1">
      <alignment horizontal="center"/>
    </xf>
    <xf numFmtId="166" fontId="0" fillId="0" borderId="53" xfId="0" applyNumberFormat="1" applyBorder="1" applyAlignment="1" applyProtection="1">
      <alignment horizontal="center" vertical="center"/>
    </xf>
    <xf numFmtId="166" fontId="0" fillId="0" borderId="54" xfId="0" applyNumberFormat="1" applyBorder="1" applyAlignment="1" applyProtection="1">
      <alignment horizontal="center" vertical="center"/>
    </xf>
    <xf numFmtId="166" fontId="0" fillId="0" borderId="55" xfId="0" applyNumberFormat="1" applyBorder="1" applyAlignment="1" applyProtection="1">
      <alignment horizontal="center" vertical="center"/>
    </xf>
    <xf numFmtId="166" fontId="0" fillId="0" borderId="56" xfId="0" applyNumberFormat="1" applyBorder="1" applyAlignment="1" applyProtection="1">
      <alignment horizontal="center" vertical="center"/>
    </xf>
    <xf numFmtId="166" fontId="0" fillId="0" borderId="57" xfId="0" applyNumberFormat="1" applyBorder="1" applyAlignment="1" applyProtection="1">
      <alignment horizontal="center" vertical="center"/>
    </xf>
    <xf numFmtId="166" fontId="0" fillId="0" borderId="58" xfId="0" applyNumberFormat="1" applyBorder="1" applyAlignment="1" applyProtection="1">
      <alignment horizontal="center" vertical="center"/>
    </xf>
    <xf numFmtId="0" fontId="14" fillId="0" borderId="60" xfId="0" applyFont="1" applyBorder="1" applyAlignment="1" applyProtection="1">
      <alignment horizontal="center"/>
    </xf>
    <xf numFmtId="0" fontId="14" fillId="0" borderId="59" xfId="0" applyFont="1" applyBorder="1" applyAlignment="1" applyProtection="1">
      <alignment horizontal="center"/>
    </xf>
    <xf numFmtId="166" fontId="0" fillId="0" borderId="61" xfId="0" applyNumberFormat="1" applyBorder="1" applyAlignment="1" applyProtection="1">
      <alignment horizontal="center" vertical="center" wrapText="1"/>
    </xf>
    <xf numFmtId="166" fontId="0" fillId="0" borderId="54" xfId="0" applyNumberFormat="1" applyBorder="1" applyAlignment="1" applyProtection="1">
      <alignment horizontal="center" vertical="center" wrapText="1"/>
    </xf>
    <xf numFmtId="166" fontId="0" fillId="0" borderId="62" xfId="0" applyNumberFormat="1" applyBorder="1" applyAlignment="1" applyProtection="1">
      <alignment horizontal="center" vertical="center" wrapText="1"/>
    </xf>
    <xf numFmtId="166" fontId="0" fillId="0" borderId="63" xfId="0" applyNumberFormat="1" applyBorder="1" applyAlignment="1" applyProtection="1">
      <alignment horizontal="center" vertical="center" wrapText="1"/>
    </xf>
    <xf numFmtId="166" fontId="0" fillId="0" borderId="57" xfId="0" applyNumberFormat="1" applyBorder="1" applyAlignment="1" applyProtection="1">
      <alignment horizontal="center" vertical="center" wrapText="1"/>
    </xf>
    <xf numFmtId="166" fontId="0" fillId="0" borderId="64" xfId="0" applyNumberFormat="1" applyBorder="1" applyAlignment="1" applyProtection="1">
      <alignment horizontal="center" vertical="center" wrapText="1"/>
    </xf>
    <xf numFmtId="0" fontId="1" fillId="0" borderId="28" xfId="0" applyNumberFormat="1" applyFont="1" applyBorder="1" applyAlignment="1" applyProtection="1">
      <alignment horizontal="left" vertical="top" wrapText="1"/>
    </xf>
    <xf numFmtId="0" fontId="1" fillId="0" borderId="27" xfId="0" applyNumberFormat="1" applyFont="1" applyBorder="1" applyAlignment="1" applyProtection="1">
      <alignment horizontal="left" vertical="top" wrapText="1"/>
    </xf>
    <xf numFmtId="0" fontId="1" fillId="0" borderId="29" xfId="0" applyNumberFormat="1" applyFont="1" applyBorder="1" applyAlignment="1" applyProtection="1">
      <alignment horizontal="left" vertical="top" wrapText="1"/>
    </xf>
    <xf numFmtId="0" fontId="1" fillId="0" borderId="23" xfId="0" applyNumberFormat="1" applyFont="1" applyBorder="1" applyAlignment="1" applyProtection="1">
      <alignment horizontal="left" vertical="top" wrapText="1"/>
    </xf>
    <xf numFmtId="0" fontId="1" fillId="0" borderId="0" xfId="0" applyNumberFormat="1" applyFont="1" applyBorder="1" applyAlignment="1" applyProtection="1">
      <alignment horizontal="left" vertical="top" wrapText="1"/>
    </xf>
    <xf numFmtId="0" fontId="1" fillId="0" borderId="24" xfId="0" applyNumberFormat="1" applyFont="1" applyBorder="1" applyAlignment="1" applyProtection="1">
      <alignment horizontal="left" vertical="top" wrapText="1"/>
    </xf>
    <xf numFmtId="0" fontId="0" fillId="0" borderId="23" xfId="0" applyNumberFormat="1" applyBorder="1" applyAlignment="1" applyProtection="1">
      <alignment horizontal="left" vertical="top" wrapText="1"/>
    </xf>
    <xf numFmtId="0" fontId="0" fillId="0" borderId="0" xfId="0" applyNumberFormat="1" applyBorder="1" applyAlignment="1" applyProtection="1">
      <alignment horizontal="left" vertical="top" wrapText="1"/>
    </xf>
    <xf numFmtId="0" fontId="0" fillId="0" borderId="24" xfId="0" applyNumberFormat="1" applyBorder="1" applyAlignment="1" applyProtection="1">
      <alignment horizontal="left" vertical="top" wrapText="1"/>
    </xf>
    <xf numFmtId="0" fontId="0" fillId="0" borderId="30" xfId="0" applyNumberFormat="1" applyBorder="1" applyAlignment="1" applyProtection="1">
      <alignment horizontal="left" vertical="top" wrapText="1"/>
    </xf>
    <xf numFmtId="0" fontId="0" fillId="0" borderId="19" xfId="0" applyNumberFormat="1" applyBorder="1" applyAlignment="1" applyProtection="1">
      <alignment horizontal="left" vertical="top" wrapText="1"/>
    </xf>
    <xf numFmtId="0" fontId="0" fillId="0" borderId="31" xfId="0" applyNumberFormat="1" applyBorder="1" applyAlignment="1" applyProtection="1">
      <alignment horizontal="left" vertical="top" wrapText="1"/>
    </xf>
    <xf numFmtId="0" fontId="0" fillId="8" borderId="23" xfId="0" applyFill="1" applyBorder="1" applyAlignment="1" applyProtection="1">
      <alignment horizontal="left" vertical="top"/>
      <protection locked="0"/>
    </xf>
    <xf numFmtId="0" fontId="0" fillId="8" borderId="0" xfId="0" applyFill="1" applyBorder="1" applyAlignment="1" applyProtection="1">
      <alignment horizontal="left" vertical="top"/>
      <protection locked="0"/>
    </xf>
    <xf numFmtId="0" fontId="0" fillId="8" borderId="24" xfId="0" applyFill="1" applyBorder="1" applyAlignment="1" applyProtection="1">
      <alignment horizontal="left" vertical="top"/>
      <protection locked="0"/>
    </xf>
    <xf numFmtId="0" fontId="0" fillId="8" borderId="30" xfId="0" applyFill="1" applyBorder="1" applyAlignment="1" applyProtection="1">
      <alignment horizontal="left" vertical="top"/>
      <protection locked="0"/>
    </xf>
    <xf numFmtId="0" fontId="0" fillId="8" borderId="19" xfId="0" applyFill="1" applyBorder="1" applyAlignment="1" applyProtection="1">
      <alignment horizontal="left" vertical="top"/>
      <protection locked="0"/>
    </xf>
    <xf numFmtId="0" fontId="0" fillId="8" borderId="31" xfId="0" applyFill="1" applyBorder="1" applyAlignment="1" applyProtection="1">
      <alignment horizontal="left" vertical="top"/>
      <protection locked="0"/>
    </xf>
    <xf numFmtId="0" fontId="15" fillId="0" borderId="30" xfId="0" applyFont="1" applyBorder="1" applyAlignment="1" applyProtection="1">
      <alignment horizontal="center"/>
    </xf>
    <xf numFmtId="0" fontId="15" fillId="0" borderId="19" xfId="0" applyFont="1" applyBorder="1" applyAlignment="1" applyProtection="1">
      <alignment horizontal="center"/>
    </xf>
    <xf numFmtId="0" fontId="15" fillId="0" borderId="31" xfId="0" applyFont="1" applyBorder="1" applyAlignment="1" applyProtection="1">
      <alignment horizontal="center"/>
    </xf>
    <xf numFmtId="0" fontId="14" fillId="0" borderId="35" xfId="0" applyFont="1" applyBorder="1" applyAlignment="1" applyProtection="1">
      <alignment horizontal="center"/>
    </xf>
    <xf numFmtId="0" fontId="14" fillId="0" borderId="33" xfId="0" applyFont="1" applyBorder="1" applyAlignment="1" applyProtection="1">
      <alignment horizontal="center"/>
    </xf>
    <xf numFmtId="0" fontId="14" fillId="0" borderId="46" xfId="0" applyFont="1" applyBorder="1" applyAlignment="1" applyProtection="1">
      <alignment horizontal="center"/>
    </xf>
    <xf numFmtId="0" fontId="14" fillId="0" borderId="34" xfId="0" applyFont="1" applyBorder="1" applyAlignment="1" applyProtection="1">
      <alignment horizontal="center"/>
    </xf>
    <xf numFmtId="166" fontId="0" fillId="0" borderId="36" xfId="0" applyNumberFormat="1" applyBorder="1" applyAlignment="1" applyProtection="1">
      <alignment horizontal="center" vertical="center"/>
    </xf>
    <xf numFmtId="166" fontId="0" fillId="0" borderId="6" xfId="0" applyNumberFormat="1" applyBorder="1" applyAlignment="1" applyProtection="1">
      <alignment horizontal="center" vertical="center"/>
    </xf>
    <xf numFmtId="166" fontId="0" fillId="0" borderId="37" xfId="0" applyNumberFormat="1" applyBorder="1" applyAlignment="1" applyProtection="1">
      <alignment horizontal="center" vertical="center"/>
    </xf>
    <xf numFmtId="166" fontId="0" fillId="0" borderId="44" xfId="0" applyNumberFormat="1" applyBorder="1" applyAlignment="1" applyProtection="1">
      <alignment horizontal="center" vertical="center"/>
    </xf>
    <xf numFmtId="166" fontId="0" fillId="0" borderId="5" xfId="0" applyNumberFormat="1" applyBorder="1" applyAlignment="1" applyProtection="1">
      <alignment horizontal="center" vertical="center"/>
    </xf>
    <xf numFmtId="166" fontId="0" fillId="0" borderId="45" xfId="0" applyNumberFormat="1" applyBorder="1" applyAlignment="1" applyProtection="1">
      <alignment horizontal="center" vertical="center"/>
    </xf>
    <xf numFmtId="166" fontId="0" fillId="0" borderId="17" xfId="0" applyNumberFormat="1" applyBorder="1" applyAlignment="1" applyProtection="1">
      <alignment horizontal="center" vertical="center"/>
    </xf>
    <xf numFmtId="166" fontId="0" fillId="0" borderId="49" xfId="0" applyNumberFormat="1" applyBorder="1" applyAlignment="1" applyProtection="1">
      <alignment horizontal="center" vertical="center"/>
    </xf>
    <xf numFmtId="165" fontId="19" fillId="2" borderId="0" xfId="0" applyNumberFormat="1" applyFont="1" applyFill="1" applyBorder="1" applyAlignment="1" applyProtection="1">
      <alignment horizontal="left" vertical="center"/>
      <protection locked="0"/>
    </xf>
    <xf numFmtId="0" fontId="19" fillId="0" borderId="0" xfId="0" applyFont="1" applyBorder="1" applyAlignment="1" applyProtection="1">
      <alignment horizontal="left" vertical="center"/>
    </xf>
    <xf numFmtId="165" fontId="24" fillId="0" borderId="0" xfId="0" applyNumberFormat="1" applyFont="1" applyBorder="1" applyAlignment="1" applyProtection="1">
      <alignment horizontal="right" vertical="center"/>
    </xf>
    <xf numFmtId="0" fontId="24" fillId="0" borderId="0" xfId="0" applyFont="1" applyBorder="1" applyAlignment="1" applyProtection="1">
      <alignment horizontal="right" vertical="center"/>
    </xf>
    <xf numFmtId="0" fontId="27" fillId="5" borderId="1" xfId="0" applyFont="1" applyFill="1" applyBorder="1" applyAlignment="1" applyProtection="1">
      <alignment horizontal="left" vertical="center"/>
    </xf>
    <xf numFmtId="0" fontId="27" fillId="5" borderId="2" xfId="0" applyFont="1" applyFill="1" applyBorder="1" applyAlignment="1" applyProtection="1">
      <alignment horizontal="left" vertical="center"/>
    </xf>
    <xf numFmtId="0" fontId="27" fillId="5" borderId="3" xfId="0" applyFont="1" applyFill="1" applyBorder="1" applyAlignment="1" applyProtection="1">
      <alignment horizontal="left" vertical="center"/>
    </xf>
    <xf numFmtId="0" fontId="19" fillId="2" borderId="2" xfId="0" applyFont="1" applyFill="1" applyBorder="1" applyAlignment="1" applyProtection="1">
      <alignment horizontal="left" vertical="center" wrapText="1"/>
      <protection locked="0"/>
    </xf>
    <xf numFmtId="0" fontId="19" fillId="2" borderId="3" xfId="0" applyFont="1" applyFill="1" applyBorder="1" applyAlignment="1" applyProtection="1">
      <alignment horizontal="left" vertical="center" wrapText="1"/>
      <protection locked="0"/>
    </xf>
    <xf numFmtId="0" fontId="19" fillId="2" borderId="1" xfId="0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10</xdr:row>
      <xdr:rowOff>57150</xdr:rowOff>
    </xdr:from>
    <xdr:to>
      <xdr:col>6</xdr:col>
      <xdr:colOff>1028700</xdr:colOff>
      <xdr:row>36</xdr:row>
      <xdr:rowOff>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F7D2417B-2F43-4DAC-8B95-C053E18501AF}"/>
            </a:ext>
          </a:extLst>
        </xdr:cNvPr>
        <xdr:cNvSpPr/>
      </xdr:nvSpPr>
      <xdr:spPr>
        <a:xfrm>
          <a:off x="7029450" y="3667125"/>
          <a:ext cx="542925" cy="657225"/>
        </a:xfrm>
        <a:prstGeom prst="downArrow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142875</xdr:rowOff>
    </xdr:to>
    <xdr:sp macro="" textlink="">
      <xdr:nvSpPr>
        <xdr:cNvPr id="4098" name="AutoShape 2" descr="https://mail.google.com/mail/u/3?ui=2&amp;ik=6d3ff29a19&amp;attid=0.2&amp;permmsgid=msg-f:1690564930262079973&amp;th=177617d8da0119e5&amp;view=fimg&amp;sz=s0-l75-ft&amp;attbid=ANGjdJ9QfOFeHBQdgfkLZJGAnNK_a-lZraFZS4SVdBtuUMT-jsZwa3feuzW0SKDPKt0_3nkpn2-8PBLrtQEuwOS-uA9XTqI2V7NZGDfw6zdFHY7yq-r-JImfuSgCyXw&amp;disp=emb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6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28576</xdr:colOff>
      <xdr:row>1</xdr:row>
      <xdr:rowOff>38100</xdr:rowOff>
    </xdr:from>
    <xdr:to>
      <xdr:col>38</xdr:col>
      <xdr:colOff>108416</xdr:colOff>
      <xdr:row>6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6" y="190500"/>
          <a:ext cx="1146640" cy="857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47627</xdr:colOff>
      <xdr:row>0</xdr:row>
      <xdr:rowOff>38101</xdr:rowOff>
    </xdr:from>
    <xdr:to>
      <xdr:col>1</xdr:col>
      <xdr:colOff>152401</xdr:colOff>
      <xdr:row>3</xdr:row>
      <xdr:rowOff>194511</xdr:rowOff>
    </xdr:to>
    <xdr:pic>
      <xdr:nvPicPr>
        <xdr:cNvPr id="4" name="Picture 3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7" y="38101"/>
          <a:ext cx="904874" cy="8422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 tint="-0.499984740745262"/>
  </sheetPr>
  <dimension ref="A1:AB2830"/>
  <sheetViews>
    <sheetView workbookViewId="0">
      <selection activeCell="E1" sqref="E1:E1048576"/>
    </sheetView>
  </sheetViews>
  <sheetFormatPr defaultColWidth="6.81640625" defaultRowHeight="12.5" x14ac:dyDescent="0.25"/>
  <cols>
    <col min="1" max="1" width="6.81640625" style="15" customWidth="1"/>
    <col min="2" max="16384" width="6.81640625" style="15"/>
  </cols>
  <sheetData>
    <row r="1" spans="1:28" ht="6" customHeight="1" x14ac:dyDescent="0.25"/>
    <row r="2" spans="1:28" ht="13.5" customHeight="1" x14ac:dyDescent="0.25">
      <c r="A2" s="93" t="s">
        <v>18</v>
      </c>
      <c r="B2" s="93"/>
      <c r="C2" s="93"/>
      <c r="D2" s="93"/>
      <c r="E2" s="93"/>
      <c r="F2" s="93"/>
      <c r="G2" s="93"/>
      <c r="H2" s="93"/>
      <c r="I2" s="93"/>
      <c r="S2" s="94" t="s">
        <v>5891</v>
      </c>
      <c r="T2" s="94"/>
      <c r="U2" s="94"/>
      <c r="V2" s="94"/>
    </row>
    <row r="3" spans="1:28" ht="6" customHeight="1" x14ac:dyDescent="0.25"/>
    <row r="4" spans="1:28" ht="20.25" customHeight="1" x14ac:dyDescent="0.25">
      <c r="A4" s="95" t="s">
        <v>19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</row>
    <row r="5" spans="1:28" ht="3" customHeight="1" x14ac:dyDescent="0.25"/>
    <row r="6" spans="1:28" ht="3" customHeight="1" x14ac:dyDescent="0.25">
      <c r="Q6" s="92" t="s">
        <v>20</v>
      </c>
      <c r="R6" s="92"/>
      <c r="S6" s="92" t="s">
        <v>21</v>
      </c>
      <c r="T6" s="92"/>
      <c r="U6" s="92" t="s">
        <v>22</v>
      </c>
      <c r="V6" s="92"/>
      <c r="W6" s="92" t="s">
        <v>23</v>
      </c>
      <c r="X6" s="92"/>
      <c r="Y6" s="92" t="s">
        <v>24</v>
      </c>
      <c r="Z6" s="92"/>
      <c r="AA6" s="92" t="s">
        <v>25</v>
      </c>
      <c r="AB6" s="92"/>
    </row>
    <row r="7" spans="1:28" ht="9" customHeight="1" x14ac:dyDescent="0.25">
      <c r="A7" s="89" t="s">
        <v>26</v>
      </c>
      <c r="B7" s="89"/>
      <c r="C7" s="89"/>
      <c r="D7" s="89" t="s">
        <v>27</v>
      </c>
      <c r="E7" s="89"/>
      <c r="F7" s="89"/>
      <c r="G7" s="89"/>
      <c r="H7" s="89" t="s">
        <v>28</v>
      </c>
      <c r="I7" s="89"/>
      <c r="J7" s="89" t="s">
        <v>29</v>
      </c>
      <c r="K7" s="89" t="s">
        <v>17</v>
      </c>
      <c r="L7" s="89" t="s">
        <v>30</v>
      </c>
      <c r="M7" s="89" t="s">
        <v>31</v>
      </c>
      <c r="N7" s="89"/>
      <c r="O7" s="89" t="s">
        <v>32</v>
      </c>
      <c r="P7" s="89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</row>
    <row r="8" spans="1:28" ht="0.75" customHeight="1" x14ac:dyDescent="0.2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</row>
    <row r="9" spans="1:28" ht="2.25" customHeight="1" x14ac:dyDescent="0.25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91" t="s">
        <v>33</v>
      </c>
      <c r="R9" s="91"/>
      <c r="S9" s="91" t="s">
        <v>33</v>
      </c>
      <c r="T9" s="91"/>
      <c r="U9" s="91" t="s">
        <v>33</v>
      </c>
      <c r="V9" s="91"/>
      <c r="W9" s="91" t="s">
        <v>33</v>
      </c>
      <c r="X9" s="91"/>
      <c r="Y9" s="91" t="s">
        <v>33</v>
      </c>
      <c r="Z9" s="91"/>
      <c r="AA9" s="91" t="s">
        <v>33</v>
      </c>
      <c r="AB9" s="91"/>
    </row>
    <row r="10" spans="1:28" ht="0.75" customHeight="1" x14ac:dyDescent="0.25">
      <c r="H10" s="89"/>
      <c r="I10" s="89"/>
      <c r="J10" s="89"/>
      <c r="K10" s="89"/>
      <c r="L10" s="89"/>
      <c r="M10" s="89"/>
      <c r="N10" s="89"/>
      <c r="O10" s="89"/>
      <c r="P10" s="89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</row>
    <row r="11" spans="1:28" x14ac:dyDescent="0.25"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</row>
    <row r="12" spans="1:28" ht="9" customHeight="1" x14ac:dyDescent="0.25"/>
    <row r="13" spans="1:28" ht="11.25" customHeight="1" x14ac:dyDescent="0.25"/>
    <row r="14" spans="1:28" ht="13.5" customHeight="1" x14ac:dyDescent="0.25">
      <c r="A14" s="85" t="s">
        <v>34</v>
      </c>
      <c r="B14" s="85"/>
      <c r="C14" s="85" t="s">
        <v>35</v>
      </c>
      <c r="D14" s="85"/>
      <c r="E14" s="85"/>
      <c r="F14" s="85"/>
      <c r="I14" s="85" t="s">
        <v>36</v>
      </c>
      <c r="J14" s="85"/>
      <c r="K14" s="18" t="s">
        <v>37</v>
      </c>
      <c r="L14" s="19">
        <v>61.36</v>
      </c>
      <c r="M14" s="86">
        <v>0</v>
      </c>
      <c r="N14" s="86"/>
      <c r="O14" s="86">
        <v>0</v>
      </c>
      <c r="P14" s="86"/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</row>
    <row r="15" spans="1:28" ht="13.5" customHeight="1" x14ac:dyDescent="0.25">
      <c r="A15" s="85" t="s">
        <v>5892</v>
      </c>
      <c r="B15" s="85"/>
      <c r="C15" s="85" t="s">
        <v>5893</v>
      </c>
      <c r="D15" s="85"/>
      <c r="E15" s="85"/>
      <c r="F15" s="85"/>
      <c r="I15" s="85" t="s">
        <v>116</v>
      </c>
      <c r="J15" s="85"/>
      <c r="K15" s="18" t="s">
        <v>37</v>
      </c>
      <c r="L15" s="19">
        <v>0.9</v>
      </c>
      <c r="M15" s="86">
        <v>0</v>
      </c>
      <c r="N15" s="86"/>
      <c r="O15" s="86">
        <v>0</v>
      </c>
      <c r="P15" s="86"/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</row>
    <row r="16" spans="1:28" ht="13.5" customHeight="1" x14ac:dyDescent="0.25">
      <c r="A16" s="85" t="s">
        <v>5894</v>
      </c>
      <c r="B16" s="85"/>
      <c r="C16" s="85" t="s">
        <v>5895</v>
      </c>
      <c r="D16" s="85"/>
      <c r="E16" s="85"/>
      <c r="F16" s="85"/>
      <c r="I16" s="85" t="s">
        <v>5896</v>
      </c>
      <c r="J16" s="85"/>
      <c r="K16" s="18" t="s">
        <v>39</v>
      </c>
      <c r="L16" s="19">
        <v>1.3737000000000001</v>
      </c>
      <c r="M16" s="86">
        <v>0</v>
      </c>
      <c r="N16" s="86"/>
      <c r="O16" s="86">
        <v>0</v>
      </c>
      <c r="P16" s="86"/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</row>
    <row r="17" spans="1:22" ht="13.5" customHeight="1" x14ac:dyDescent="0.25">
      <c r="A17" s="85" t="s">
        <v>5897</v>
      </c>
      <c r="B17" s="85"/>
      <c r="C17" s="85" t="s">
        <v>5898</v>
      </c>
      <c r="D17" s="85"/>
      <c r="E17" s="85"/>
      <c r="F17" s="85"/>
      <c r="I17" s="85" t="s">
        <v>38</v>
      </c>
      <c r="J17" s="85"/>
      <c r="K17" s="18" t="s">
        <v>39</v>
      </c>
      <c r="L17" s="19">
        <v>1.6974</v>
      </c>
      <c r="M17" s="86">
        <v>0</v>
      </c>
      <c r="N17" s="86"/>
      <c r="O17" s="86">
        <v>0</v>
      </c>
      <c r="P17" s="86"/>
      <c r="Q17" s="20">
        <v>2.7</v>
      </c>
      <c r="R17" s="20">
        <v>1.97</v>
      </c>
      <c r="S17" s="20">
        <v>0</v>
      </c>
      <c r="T17" s="20">
        <v>0</v>
      </c>
      <c r="U17" s="20">
        <v>0</v>
      </c>
      <c r="V17" s="20">
        <v>0</v>
      </c>
    </row>
    <row r="18" spans="1:22" ht="13.5" customHeight="1" x14ac:dyDescent="0.25">
      <c r="A18" s="85" t="s">
        <v>40</v>
      </c>
      <c r="B18" s="85"/>
      <c r="C18" s="85" t="s">
        <v>5899</v>
      </c>
      <c r="D18" s="85"/>
      <c r="E18" s="85"/>
      <c r="F18" s="85"/>
      <c r="I18" s="85" t="s">
        <v>38</v>
      </c>
      <c r="J18" s="85"/>
      <c r="K18" s="18" t="s">
        <v>39</v>
      </c>
      <c r="L18" s="19">
        <v>1.8108</v>
      </c>
      <c r="M18" s="86">
        <v>0</v>
      </c>
      <c r="N18" s="86"/>
      <c r="O18" s="86">
        <v>0</v>
      </c>
      <c r="P18" s="86"/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</row>
    <row r="19" spans="1:22" ht="13.5" customHeight="1" x14ac:dyDescent="0.25">
      <c r="A19" s="85" t="s">
        <v>41</v>
      </c>
      <c r="B19" s="85"/>
      <c r="C19" s="85" t="s">
        <v>5900</v>
      </c>
      <c r="D19" s="85"/>
      <c r="E19" s="85"/>
      <c r="F19" s="85"/>
      <c r="I19" s="85" t="s">
        <v>38</v>
      </c>
      <c r="J19" s="85"/>
      <c r="K19" s="18" t="s">
        <v>39</v>
      </c>
      <c r="L19" s="19">
        <v>1.7198</v>
      </c>
      <c r="M19" s="86">
        <v>0</v>
      </c>
      <c r="N19" s="86"/>
      <c r="O19" s="86">
        <v>0</v>
      </c>
      <c r="P19" s="86"/>
      <c r="Q19" s="20">
        <v>2.39</v>
      </c>
      <c r="R19" s="20">
        <v>1.97</v>
      </c>
      <c r="S19" s="20">
        <v>0</v>
      </c>
      <c r="T19" s="20">
        <v>0</v>
      </c>
      <c r="U19" s="20">
        <v>0</v>
      </c>
      <c r="V19" s="20">
        <v>0</v>
      </c>
    </row>
    <row r="20" spans="1:22" ht="13.5" customHeight="1" x14ac:dyDescent="0.25">
      <c r="A20" s="85" t="s">
        <v>42</v>
      </c>
      <c r="B20" s="85"/>
      <c r="C20" s="85" t="s">
        <v>5901</v>
      </c>
      <c r="D20" s="85"/>
      <c r="E20" s="85"/>
      <c r="F20" s="85"/>
      <c r="I20" s="85" t="s">
        <v>38</v>
      </c>
      <c r="J20" s="85"/>
      <c r="K20" s="18" t="s">
        <v>39</v>
      </c>
      <c r="L20" s="19">
        <v>1.5323</v>
      </c>
      <c r="M20" s="86">
        <v>0</v>
      </c>
      <c r="N20" s="86"/>
      <c r="O20" s="86">
        <v>0</v>
      </c>
      <c r="P20" s="86"/>
      <c r="Q20" s="20">
        <v>2.61</v>
      </c>
      <c r="R20" s="20">
        <v>1.97</v>
      </c>
      <c r="S20" s="20">
        <v>0</v>
      </c>
      <c r="T20" s="20">
        <v>0</v>
      </c>
      <c r="U20" s="20">
        <v>0</v>
      </c>
      <c r="V20" s="20">
        <v>0</v>
      </c>
    </row>
    <row r="21" spans="1:22" ht="13.5" customHeight="1" x14ac:dyDescent="0.25">
      <c r="A21" s="85" t="s">
        <v>43</v>
      </c>
      <c r="B21" s="85"/>
      <c r="C21" s="85" t="s">
        <v>5902</v>
      </c>
      <c r="D21" s="85"/>
      <c r="E21" s="85"/>
      <c r="F21" s="85"/>
      <c r="I21" s="85" t="s">
        <v>44</v>
      </c>
      <c r="J21" s="85"/>
      <c r="K21" s="18" t="s">
        <v>39</v>
      </c>
      <c r="L21" s="19">
        <v>1.7646000000000002</v>
      </c>
      <c r="M21" s="86">
        <v>0</v>
      </c>
      <c r="N21" s="86"/>
      <c r="O21" s="86">
        <v>0</v>
      </c>
      <c r="P21" s="86"/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</row>
    <row r="22" spans="1:22" ht="13.5" customHeight="1" x14ac:dyDescent="0.25">
      <c r="A22" s="85" t="s">
        <v>45</v>
      </c>
      <c r="B22" s="85"/>
      <c r="C22" s="85" t="s">
        <v>5903</v>
      </c>
      <c r="D22" s="85"/>
      <c r="E22" s="85"/>
      <c r="F22" s="85"/>
      <c r="G22" s="85" t="s">
        <v>46</v>
      </c>
      <c r="H22" s="85"/>
      <c r="I22" s="85" t="s">
        <v>47</v>
      </c>
      <c r="J22" s="85"/>
      <c r="K22" s="18" t="s">
        <v>39</v>
      </c>
      <c r="L22" s="19">
        <v>1.9005000000000001</v>
      </c>
      <c r="M22" s="86">
        <v>0</v>
      </c>
      <c r="N22" s="86"/>
      <c r="O22" s="86">
        <v>0</v>
      </c>
      <c r="P22" s="86"/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</row>
    <row r="23" spans="1:22" ht="13.5" customHeight="1" x14ac:dyDescent="0.25">
      <c r="A23" s="85" t="s">
        <v>48</v>
      </c>
      <c r="B23" s="85"/>
      <c r="C23" s="85" t="s">
        <v>5904</v>
      </c>
      <c r="D23" s="85"/>
      <c r="E23" s="85"/>
      <c r="F23" s="85"/>
      <c r="I23" s="85" t="s">
        <v>38</v>
      </c>
      <c r="J23" s="85"/>
      <c r="K23" s="18" t="s">
        <v>49</v>
      </c>
      <c r="L23" s="19">
        <v>40.700000000000003</v>
      </c>
      <c r="M23" s="86">
        <v>0</v>
      </c>
      <c r="N23" s="86"/>
      <c r="O23" s="86">
        <v>0</v>
      </c>
      <c r="P23" s="86"/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</row>
    <row r="24" spans="1:22" ht="13.5" customHeight="1" x14ac:dyDescent="0.25">
      <c r="A24" s="85" t="s">
        <v>50</v>
      </c>
      <c r="B24" s="85"/>
      <c r="C24" s="85" t="s">
        <v>5905</v>
      </c>
      <c r="D24" s="85"/>
      <c r="E24" s="85"/>
      <c r="F24" s="85"/>
      <c r="I24" s="85" t="s">
        <v>38</v>
      </c>
      <c r="J24" s="85"/>
      <c r="K24" s="18" t="s">
        <v>37</v>
      </c>
      <c r="L24" s="19">
        <v>67.81</v>
      </c>
      <c r="M24" s="86">
        <v>0</v>
      </c>
      <c r="N24" s="86"/>
      <c r="O24" s="86">
        <v>0</v>
      </c>
      <c r="P24" s="86"/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</row>
    <row r="25" spans="1:22" ht="13.5" customHeight="1" x14ac:dyDescent="0.25">
      <c r="A25" s="85" t="s">
        <v>51</v>
      </c>
      <c r="B25" s="85"/>
      <c r="C25" s="85" t="s">
        <v>5906</v>
      </c>
      <c r="D25" s="85"/>
      <c r="E25" s="85"/>
      <c r="F25" s="85"/>
      <c r="G25" s="85" t="s">
        <v>5907</v>
      </c>
      <c r="H25" s="85"/>
      <c r="I25" s="85" t="s">
        <v>38</v>
      </c>
      <c r="J25" s="85"/>
      <c r="K25" s="18" t="s">
        <v>39</v>
      </c>
      <c r="L25" s="19">
        <v>1.4000000000000001</v>
      </c>
      <c r="M25" s="86">
        <v>0</v>
      </c>
      <c r="N25" s="86"/>
      <c r="O25" s="86">
        <v>0</v>
      </c>
      <c r="P25" s="86"/>
      <c r="Q25" s="20">
        <v>2.2033999999999998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</row>
    <row r="26" spans="1:22" ht="13.5" customHeight="1" x14ac:dyDescent="0.25">
      <c r="A26" s="85" t="s">
        <v>52</v>
      </c>
      <c r="B26" s="85"/>
      <c r="C26" s="85" t="s">
        <v>53</v>
      </c>
      <c r="D26" s="85"/>
      <c r="E26" s="85"/>
      <c r="F26" s="85"/>
      <c r="I26" s="85" t="s">
        <v>54</v>
      </c>
      <c r="J26" s="85"/>
      <c r="K26" s="18" t="s">
        <v>39</v>
      </c>
      <c r="L26" s="19">
        <v>2.4</v>
      </c>
      <c r="M26" s="86">
        <v>0</v>
      </c>
      <c r="N26" s="86"/>
      <c r="O26" s="86">
        <v>0</v>
      </c>
      <c r="P26" s="86"/>
      <c r="Q26" s="20">
        <v>3.3050999999999999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</row>
    <row r="27" spans="1:22" ht="13.5" customHeight="1" x14ac:dyDescent="0.25">
      <c r="A27" s="85" t="s">
        <v>55</v>
      </c>
      <c r="B27" s="85"/>
      <c r="C27" s="85" t="s">
        <v>56</v>
      </c>
      <c r="D27" s="85"/>
      <c r="E27" s="85"/>
      <c r="F27" s="85"/>
      <c r="I27" s="85" t="s">
        <v>38</v>
      </c>
      <c r="J27" s="85"/>
      <c r="K27" s="18" t="s">
        <v>39</v>
      </c>
      <c r="L27" s="19">
        <v>1.1248</v>
      </c>
      <c r="M27" s="86">
        <v>0</v>
      </c>
      <c r="N27" s="86"/>
      <c r="O27" s="86">
        <v>0</v>
      </c>
      <c r="P27" s="86"/>
      <c r="Q27" s="20">
        <v>2.21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</row>
    <row r="28" spans="1:22" ht="13.5" customHeight="1" x14ac:dyDescent="0.25">
      <c r="A28" s="85" t="s">
        <v>57</v>
      </c>
      <c r="B28" s="85"/>
      <c r="C28" s="85" t="s">
        <v>5908</v>
      </c>
      <c r="D28" s="85"/>
      <c r="E28" s="85"/>
      <c r="F28" s="85"/>
      <c r="I28" s="85" t="s">
        <v>58</v>
      </c>
      <c r="J28" s="85"/>
      <c r="K28" s="18" t="s">
        <v>39</v>
      </c>
      <c r="L28" s="19">
        <v>1.1867000000000001</v>
      </c>
      <c r="M28" s="86">
        <v>0</v>
      </c>
      <c r="N28" s="86"/>
      <c r="O28" s="86">
        <v>0</v>
      </c>
      <c r="P28" s="86"/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</row>
    <row r="29" spans="1:22" ht="13.5" customHeight="1" x14ac:dyDescent="0.25">
      <c r="A29" s="85" t="s">
        <v>59</v>
      </c>
      <c r="B29" s="85"/>
      <c r="C29" s="85" t="s">
        <v>5909</v>
      </c>
      <c r="D29" s="85"/>
      <c r="E29" s="85"/>
      <c r="F29" s="85"/>
      <c r="G29" s="85" t="s">
        <v>60</v>
      </c>
      <c r="H29" s="85"/>
      <c r="I29" s="85" t="s">
        <v>47</v>
      </c>
      <c r="J29" s="85"/>
      <c r="K29" s="18" t="s">
        <v>61</v>
      </c>
      <c r="L29" s="19">
        <v>0.1479</v>
      </c>
      <c r="M29" s="86">
        <v>0</v>
      </c>
      <c r="N29" s="86"/>
      <c r="O29" s="86">
        <v>0</v>
      </c>
      <c r="P29" s="86"/>
      <c r="Q29" s="20">
        <v>0.50849999999999995</v>
      </c>
      <c r="R29" s="20">
        <v>0.40679999999999999</v>
      </c>
      <c r="S29" s="20">
        <v>0</v>
      </c>
      <c r="T29" s="20">
        <v>0</v>
      </c>
      <c r="U29" s="20">
        <v>0</v>
      </c>
      <c r="V29" s="20">
        <v>0</v>
      </c>
    </row>
    <row r="30" spans="1:22" ht="13.5" customHeight="1" x14ac:dyDescent="0.25">
      <c r="A30" s="85" t="s">
        <v>62</v>
      </c>
      <c r="B30" s="85"/>
      <c r="C30" s="85" t="s">
        <v>5910</v>
      </c>
      <c r="D30" s="85"/>
      <c r="E30" s="85"/>
      <c r="F30" s="85"/>
      <c r="I30" s="85" t="s">
        <v>58</v>
      </c>
      <c r="J30" s="85"/>
      <c r="K30" s="18" t="s">
        <v>39</v>
      </c>
      <c r="L30" s="19">
        <v>1.2238</v>
      </c>
      <c r="M30" s="86">
        <v>0</v>
      </c>
      <c r="N30" s="86"/>
      <c r="O30" s="86">
        <v>0</v>
      </c>
      <c r="P30" s="86"/>
      <c r="Q30" s="20">
        <v>2.75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</row>
    <row r="31" spans="1:22" ht="13.5" customHeight="1" x14ac:dyDescent="0.25">
      <c r="A31" s="85" t="s">
        <v>63</v>
      </c>
      <c r="B31" s="85"/>
      <c r="C31" s="85" t="s">
        <v>64</v>
      </c>
      <c r="D31" s="85"/>
      <c r="E31" s="85"/>
      <c r="F31" s="85"/>
      <c r="I31" s="85" t="s">
        <v>54</v>
      </c>
      <c r="J31" s="85"/>
      <c r="K31" s="18" t="s">
        <v>39</v>
      </c>
      <c r="L31" s="19">
        <v>1.4629000000000003</v>
      </c>
      <c r="M31" s="86">
        <v>0</v>
      </c>
      <c r="N31" s="86"/>
      <c r="O31" s="86">
        <v>0</v>
      </c>
      <c r="P31" s="86"/>
      <c r="Q31" s="20">
        <v>2.7542000000000004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</row>
    <row r="32" spans="1:22" ht="13.5" customHeight="1" x14ac:dyDescent="0.25">
      <c r="A32" s="85" t="s">
        <v>65</v>
      </c>
      <c r="B32" s="85"/>
      <c r="C32" s="85" t="s">
        <v>66</v>
      </c>
      <c r="D32" s="85"/>
      <c r="E32" s="85"/>
      <c r="F32" s="85"/>
      <c r="I32" s="85" t="s">
        <v>54</v>
      </c>
      <c r="J32" s="85"/>
      <c r="K32" s="18" t="s">
        <v>39</v>
      </c>
      <c r="L32" s="19">
        <v>3.38</v>
      </c>
      <c r="M32" s="86">
        <v>0</v>
      </c>
      <c r="N32" s="86"/>
      <c r="O32" s="86">
        <v>0</v>
      </c>
      <c r="P32" s="86"/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</row>
    <row r="33" spans="1:22" ht="13.5" customHeight="1" x14ac:dyDescent="0.25">
      <c r="A33" s="85" t="s">
        <v>67</v>
      </c>
      <c r="B33" s="85"/>
      <c r="C33" s="85" t="s">
        <v>68</v>
      </c>
      <c r="D33" s="85"/>
      <c r="E33" s="85"/>
      <c r="F33" s="85"/>
      <c r="I33" s="85" t="s">
        <v>54</v>
      </c>
      <c r="J33" s="85"/>
      <c r="K33" s="18" t="s">
        <v>39</v>
      </c>
      <c r="L33" s="19">
        <v>3.38</v>
      </c>
      <c r="M33" s="86">
        <v>0</v>
      </c>
      <c r="N33" s="86"/>
      <c r="O33" s="86">
        <v>0</v>
      </c>
      <c r="P33" s="86"/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</row>
    <row r="34" spans="1:22" ht="13.5" customHeight="1" x14ac:dyDescent="0.25">
      <c r="A34" s="85" t="s">
        <v>69</v>
      </c>
      <c r="B34" s="85"/>
      <c r="C34" s="85" t="s">
        <v>70</v>
      </c>
      <c r="D34" s="85"/>
      <c r="E34" s="85"/>
      <c r="F34" s="85"/>
      <c r="I34" s="85" t="s">
        <v>54</v>
      </c>
      <c r="J34" s="85"/>
      <c r="K34" s="18" t="s">
        <v>39</v>
      </c>
      <c r="L34" s="19">
        <v>3.19</v>
      </c>
      <c r="M34" s="86">
        <v>0</v>
      </c>
      <c r="N34" s="86"/>
      <c r="O34" s="86">
        <v>0</v>
      </c>
      <c r="P34" s="86"/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</row>
    <row r="35" spans="1:22" ht="13.5" customHeight="1" x14ac:dyDescent="0.25">
      <c r="A35" s="85" t="s">
        <v>71</v>
      </c>
      <c r="B35" s="85"/>
      <c r="C35" s="85" t="s">
        <v>72</v>
      </c>
      <c r="D35" s="85"/>
      <c r="E35" s="85"/>
      <c r="F35" s="85"/>
      <c r="I35" s="85" t="s">
        <v>54</v>
      </c>
      <c r="J35" s="85"/>
      <c r="K35" s="18" t="s">
        <v>39</v>
      </c>
      <c r="L35" s="19">
        <v>3.19</v>
      </c>
      <c r="M35" s="86">
        <v>0</v>
      </c>
      <c r="N35" s="86"/>
      <c r="O35" s="86">
        <v>0</v>
      </c>
      <c r="P35" s="86"/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</row>
    <row r="36" spans="1:22" ht="13.5" customHeight="1" x14ac:dyDescent="0.25">
      <c r="A36" s="85" t="s">
        <v>73</v>
      </c>
      <c r="B36" s="85"/>
      <c r="C36" s="85" t="s">
        <v>74</v>
      </c>
      <c r="D36" s="85"/>
      <c r="E36" s="85"/>
      <c r="F36" s="85"/>
      <c r="I36" s="85" t="s">
        <v>44</v>
      </c>
      <c r="J36" s="85"/>
      <c r="K36" s="18" t="s">
        <v>39</v>
      </c>
      <c r="L36" s="19">
        <v>3.19</v>
      </c>
      <c r="M36" s="86">
        <v>0</v>
      </c>
      <c r="N36" s="86"/>
      <c r="O36" s="86">
        <v>0</v>
      </c>
      <c r="P36" s="86"/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</row>
    <row r="37" spans="1:22" ht="13.5" customHeight="1" x14ac:dyDescent="0.25">
      <c r="A37" s="85" t="s">
        <v>75</v>
      </c>
      <c r="B37" s="85"/>
      <c r="C37" s="85" t="s">
        <v>5911</v>
      </c>
      <c r="D37" s="85"/>
      <c r="E37" s="85"/>
      <c r="F37" s="85"/>
      <c r="I37" s="85" t="s">
        <v>58</v>
      </c>
      <c r="J37" s="85"/>
      <c r="K37" s="18" t="s">
        <v>39</v>
      </c>
      <c r="L37" s="19">
        <v>2.1105999999999998</v>
      </c>
      <c r="M37" s="86">
        <v>0</v>
      </c>
      <c r="N37" s="86"/>
      <c r="O37" s="86">
        <v>0</v>
      </c>
      <c r="P37" s="86"/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</row>
    <row r="38" spans="1:22" ht="13.5" customHeight="1" x14ac:dyDescent="0.25">
      <c r="A38" s="85" t="s">
        <v>76</v>
      </c>
      <c r="B38" s="85"/>
      <c r="C38" s="85" t="s">
        <v>5912</v>
      </c>
      <c r="D38" s="85"/>
      <c r="E38" s="85"/>
      <c r="F38" s="85"/>
      <c r="I38" s="85" t="s">
        <v>38</v>
      </c>
      <c r="J38" s="85"/>
      <c r="K38" s="18" t="s">
        <v>39</v>
      </c>
      <c r="L38" s="19">
        <v>1.2682</v>
      </c>
      <c r="M38" s="86">
        <v>0</v>
      </c>
      <c r="N38" s="86"/>
      <c r="O38" s="86">
        <v>0</v>
      </c>
      <c r="P38" s="86"/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</row>
    <row r="39" spans="1:22" ht="13.5" customHeight="1" x14ac:dyDescent="0.25">
      <c r="A39" s="85" t="s">
        <v>77</v>
      </c>
      <c r="B39" s="85"/>
      <c r="C39" s="85" t="s">
        <v>78</v>
      </c>
      <c r="D39" s="85"/>
      <c r="E39" s="85"/>
      <c r="F39" s="85"/>
      <c r="I39" s="85" t="s">
        <v>54</v>
      </c>
      <c r="J39" s="85"/>
      <c r="K39" s="18" t="s">
        <v>39</v>
      </c>
      <c r="L39" s="19">
        <v>2.0937000000000001</v>
      </c>
      <c r="M39" s="86">
        <v>0</v>
      </c>
      <c r="N39" s="86"/>
      <c r="O39" s="86">
        <v>0</v>
      </c>
      <c r="P39" s="86"/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</row>
    <row r="40" spans="1:22" ht="13.5" customHeight="1" x14ac:dyDescent="0.25">
      <c r="A40" s="85" t="s">
        <v>79</v>
      </c>
      <c r="B40" s="85"/>
      <c r="C40" s="85" t="s">
        <v>80</v>
      </c>
      <c r="D40" s="85"/>
      <c r="E40" s="85"/>
      <c r="F40" s="85"/>
      <c r="I40" s="85" t="s">
        <v>44</v>
      </c>
      <c r="J40" s="85"/>
      <c r="K40" s="18" t="s">
        <v>49</v>
      </c>
      <c r="L40" s="19">
        <v>3.4546000000000006</v>
      </c>
      <c r="M40" s="86">
        <v>0</v>
      </c>
      <c r="N40" s="86"/>
      <c r="O40" s="86">
        <v>0</v>
      </c>
      <c r="P40" s="86"/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</row>
    <row r="41" spans="1:22" ht="13.5" customHeight="1" x14ac:dyDescent="0.25">
      <c r="A41" s="85" t="s">
        <v>81</v>
      </c>
      <c r="B41" s="85"/>
      <c r="C41" s="85" t="s">
        <v>5913</v>
      </c>
      <c r="D41" s="85"/>
      <c r="E41" s="85"/>
      <c r="F41" s="85"/>
      <c r="I41" s="85" t="s">
        <v>58</v>
      </c>
      <c r="J41" s="85"/>
      <c r="K41" s="18" t="s">
        <v>39</v>
      </c>
      <c r="L41" s="19">
        <v>1.2682</v>
      </c>
      <c r="M41" s="86">
        <v>0</v>
      </c>
      <c r="N41" s="86"/>
      <c r="O41" s="86">
        <v>0</v>
      </c>
      <c r="P41" s="86"/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</row>
    <row r="42" spans="1:22" ht="13.5" customHeight="1" x14ac:dyDescent="0.25">
      <c r="A42" s="85" t="s">
        <v>82</v>
      </c>
      <c r="B42" s="85"/>
      <c r="C42" s="85" t="s">
        <v>5914</v>
      </c>
      <c r="D42" s="85"/>
      <c r="E42" s="85"/>
      <c r="F42" s="85"/>
      <c r="I42" s="85" t="s">
        <v>58</v>
      </c>
      <c r="J42" s="85"/>
      <c r="K42" s="18" t="s">
        <v>39</v>
      </c>
      <c r="L42" s="19">
        <v>1.2682</v>
      </c>
      <c r="M42" s="86">
        <v>0</v>
      </c>
      <c r="N42" s="86"/>
      <c r="O42" s="86">
        <v>0</v>
      </c>
      <c r="P42" s="86"/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</row>
    <row r="43" spans="1:22" ht="13.5" customHeight="1" x14ac:dyDescent="0.25">
      <c r="A43" s="85" t="s">
        <v>83</v>
      </c>
      <c r="B43" s="85"/>
      <c r="C43" s="85" t="s">
        <v>84</v>
      </c>
      <c r="D43" s="85"/>
      <c r="E43" s="85"/>
      <c r="F43" s="85"/>
      <c r="I43" s="85" t="s">
        <v>54</v>
      </c>
      <c r="J43" s="85"/>
      <c r="K43" s="18" t="s">
        <v>39</v>
      </c>
      <c r="L43" s="19">
        <v>3.4</v>
      </c>
      <c r="M43" s="86">
        <v>0</v>
      </c>
      <c r="N43" s="86"/>
      <c r="O43" s="86">
        <v>0</v>
      </c>
      <c r="P43" s="86"/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</row>
    <row r="44" spans="1:22" ht="13.5" customHeight="1" x14ac:dyDescent="0.25">
      <c r="A44" s="85" t="s">
        <v>85</v>
      </c>
      <c r="B44" s="85"/>
      <c r="C44" s="85" t="s">
        <v>5915</v>
      </c>
      <c r="D44" s="85"/>
      <c r="E44" s="85"/>
      <c r="F44" s="85"/>
      <c r="I44" s="85" t="s">
        <v>54</v>
      </c>
      <c r="J44" s="85"/>
      <c r="K44" s="18" t="s">
        <v>49</v>
      </c>
      <c r="L44" s="19">
        <v>23.29</v>
      </c>
      <c r="M44" s="86">
        <v>0</v>
      </c>
      <c r="N44" s="86"/>
      <c r="O44" s="86">
        <v>0</v>
      </c>
      <c r="P44" s="86"/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</row>
    <row r="45" spans="1:22" ht="13.5" customHeight="1" x14ac:dyDescent="0.25">
      <c r="A45" s="85" t="s">
        <v>86</v>
      </c>
      <c r="B45" s="85"/>
      <c r="C45" s="85" t="s">
        <v>87</v>
      </c>
      <c r="D45" s="85"/>
      <c r="E45" s="85"/>
      <c r="F45" s="85"/>
      <c r="I45" s="85" t="s">
        <v>44</v>
      </c>
      <c r="J45" s="85"/>
      <c r="K45" s="18" t="s">
        <v>39</v>
      </c>
      <c r="L45" s="19">
        <v>1.2197</v>
      </c>
      <c r="M45" s="86">
        <v>0</v>
      </c>
      <c r="N45" s="86"/>
      <c r="O45" s="86">
        <v>0</v>
      </c>
      <c r="P45" s="86"/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</row>
    <row r="46" spans="1:22" ht="13.5" customHeight="1" x14ac:dyDescent="0.25">
      <c r="A46" s="85" t="s">
        <v>88</v>
      </c>
      <c r="B46" s="85"/>
      <c r="C46" s="85" t="s">
        <v>89</v>
      </c>
      <c r="D46" s="85"/>
      <c r="E46" s="85"/>
      <c r="F46" s="85"/>
      <c r="I46" s="85" t="s">
        <v>44</v>
      </c>
      <c r="J46" s="85"/>
      <c r="K46" s="18" t="s">
        <v>39</v>
      </c>
      <c r="L46" s="19">
        <v>1.35</v>
      </c>
      <c r="M46" s="86">
        <v>0</v>
      </c>
      <c r="N46" s="86"/>
      <c r="O46" s="86">
        <v>0</v>
      </c>
      <c r="P46" s="86"/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</row>
    <row r="47" spans="1:22" ht="13.5" customHeight="1" x14ac:dyDescent="0.25">
      <c r="A47" s="85" t="s">
        <v>90</v>
      </c>
      <c r="B47" s="85"/>
      <c r="C47" s="85" t="s">
        <v>91</v>
      </c>
      <c r="D47" s="85"/>
      <c r="E47" s="85"/>
      <c r="F47" s="85"/>
      <c r="I47" s="85" t="s">
        <v>44</v>
      </c>
      <c r="J47" s="85"/>
      <c r="K47" s="18" t="s">
        <v>39</v>
      </c>
      <c r="L47" s="19">
        <v>1.1200000000000001</v>
      </c>
      <c r="M47" s="86">
        <v>0</v>
      </c>
      <c r="N47" s="86"/>
      <c r="O47" s="86">
        <v>0</v>
      </c>
      <c r="P47" s="86"/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</row>
    <row r="48" spans="1:22" ht="13.5" customHeight="1" x14ac:dyDescent="0.25">
      <c r="A48" s="85" t="s">
        <v>92</v>
      </c>
      <c r="B48" s="85"/>
      <c r="C48" s="85" t="s">
        <v>5916</v>
      </c>
      <c r="D48" s="85"/>
      <c r="E48" s="85"/>
      <c r="F48" s="85"/>
      <c r="I48" s="85" t="s">
        <v>93</v>
      </c>
      <c r="J48" s="85"/>
      <c r="K48" s="18" t="s">
        <v>49</v>
      </c>
      <c r="L48" s="19">
        <v>136.52000000000001</v>
      </c>
      <c r="M48" s="86">
        <v>0</v>
      </c>
      <c r="N48" s="86"/>
      <c r="O48" s="86">
        <v>0</v>
      </c>
      <c r="P48" s="86"/>
      <c r="Q48" s="20">
        <v>197.95000000000002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</row>
    <row r="49" spans="1:22" ht="13.5" customHeight="1" x14ac:dyDescent="0.25">
      <c r="A49" s="85" t="s">
        <v>94</v>
      </c>
      <c r="B49" s="85"/>
      <c r="C49" s="85" t="s">
        <v>5917</v>
      </c>
      <c r="D49" s="85"/>
      <c r="E49" s="85"/>
      <c r="F49" s="85"/>
      <c r="I49" s="85" t="s">
        <v>95</v>
      </c>
      <c r="J49" s="85"/>
      <c r="K49" s="18" t="s">
        <v>49</v>
      </c>
      <c r="L49" s="19">
        <v>77.028199999999998</v>
      </c>
      <c r="M49" s="86">
        <v>0</v>
      </c>
      <c r="N49" s="86"/>
      <c r="O49" s="86">
        <v>0</v>
      </c>
      <c r="P49" s="86"/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</row>
    <row r="50" spans="1:22" ht="13.5" customHeight="1" x14ac:dyDescent="0.25">
      <c r="A50" s="85" t="s">
        <v>96</v>
      </c>
      <c r="B50" s="85"/>
      <c r="C50" s="85" t="s">
        <v>5918</v>
      </c>
      <c r="D50" s="85"/>
      <c r="E50" s="85"/>
      <c r="F50" s="85"/>
      <c r="I50" s="85" t="s">
        <v>95</v>
      </c>
      <c r="J50" s="85"/>
      <c r="K50" s="18" t="s">
        <v>49</v>
      </c>
      <c r="L50" s="19">
        <v>67.040000000000006</v>
      </c>
      <c r="M50" s="86">
        <v>0</v>
      </c>
      <c r="N50" s="86"/>
      <c r="O50" s="86">
        <v>0</v>
      </c>
      <c r="P50" s="86"/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</row>
    <row r="51" spans="1:22" ht="13.5" customHeight="1" x14ac:dyDescent="0.25">
      <c r="A51" s="85" t="s">
        <v>97</v>
      </c>
      <c r="B51" s="85"/>
      <c r="C51" s="85" t="s">
        <v>5919</v>
      </c>
      <c r="D51" s="85"/>
      <c r="E51" s="85"/>
      <c r="F51" s="85"/>
      <c r="I51" s="85" t="s">
        <v>93</v>
      </c>
      <c r="J51" s="85"/>
      <c r="K51" s="18" t="s">
        <v>49</v>
      </c>
      <c r="L51" s="19">
        <v>0</v>
      </c>
      <c r="M51" s="86">
        <v>0</v>
      </c>
      <c r="N51" s="86"/>
      <c r="O51" s="86">
        <v>0</v>
      </c>
      <c r="P51" s="86"/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</row>
    <row r="52" spans="1:22" ht="13.5" customHeight="1" x14ac:dyDescent="0.25">
      <c r="A52" s="85" t="s">
        <v>98</v>
      </c>
      <c r="B52" s="85"/>
      <c r="C52" s="85" t="s">
        <v>5920</v>
      </c>
      <c r="D52" s="85"/>
      <c r="E52" s="85"/>
      <c r="F52" s="85"/>
      <c r="I52" s="85" t="s">
        <v>93</v>
      </c>
      <c r="J52" s="85"/>
      <c r="K52" s="18" t="s">
        <v>49</v>
      </c>
      <c r="L52" s="19">
        <v>14.21</v>
      </c>
      <c r="M52" s="86">
        <v>0</v>
      </c>
      <c r="N52" s="86"/>
      <c r="O52" s="86">
        <v>0</v>
      </c>
      <c r="P52" s="86"/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</row>
    <row r="53" spans="1:22" ht="13.5" customHeight="1" x14ac:dyDescent="0.25">
      <c r="A53" s="85" t="s">
        <v>99</v>
      </c>
      <c r="B53" s="85"/>
      <c r="C53" s="85" t="s">
        <v>5921</v>
      </c>
      <c r="D53" s="85"/>
      <c r="E53" s="85"/>
      <c r="F53" s="85"/>
      <c r="I53" s="85" t="s">
        <v>100</v>
      </c>
      <c r="J53" s="85"/>
      <c r="K53" s="18" t="s">
        <v>101</v>
      </c>
      <c r="L53" s="19">
        <v>3.8098000000000001</v>
      </c>
      <c r="M53" s="86">
        <v>0</v>
      </c>
      <c r="N53" s="86"/>
      <c r="O53" s="86">
        <v>0</v>
      </c>
      <c r="P53" s="86"/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</row>
    <row r="54" spans="1:22" ht="13.5" customHeight="1" x14ac:dyDescent="0.25">
      <c r="A54" s="85" t="s">
        <v>5922</v>
      </c>
      <c r="B54" s="85"/>
      <c r="C54" s="85" t="s">
        <v>5923</v>
      </c>
      <c r="D54" s="85"/>
      <c r="E54" s="85"/>
      <c r="F54" s="85"/>
      <c r="G54" s="85" t="s">
        <v>5924</v>
      </c>
      <c r="H54" s="85"/>
      <c r="I54" s="85" t="s">
        <v>285</v>
      </c>
      <c r="J54" s="85"/>
      <c r="K54" s="18" t="s">
        <v>39</v>
      </c>
      <c r="L54" s="19">
        <v>4.7595000000000001</v>
      </c>
      <c r="M54" s="86">
        <v>0</v>
      </c>
      <c r="N54" s="86"/>
      <c r="O54" s="86">
        <v>0</v>
      </c>
      <c r="P54" s="86"/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</row>
    <row r="55" spans="1:22" ht="13.5" customHeight="1" x14ac:dyDescent="0.25">
      <c r="A55" s="85" t="s">
        <v>5925</v>
      </c>
      <c r="B55" s="85"/>
      <c r="C55" s="85" t="s">
        <v>5926</v>
      </c>
      <c r="D55" s="85"/>
      <c r="E55" s="85"/>
      <c r="F55" s="85"/>
      <c r="G55" s="85" t="s">
        <v>5927</v>
      </c>
      <c r="H55" s="85"/>
      <c r="I55" s="85" t="s">
        <v>100</v>
      </c>
      <c r="J55" s="85"/>
      <c r="K55" s="18" t="s">
        <v>39</v>
      </c>
      <c r="L55" s="19">
        <v>3.7961</v>
      </c>
      <c r="M55" s="86">
        <v>0</v>
      </c>
      <c r="N55" s="86"/>
      <c r="O55" s="86">
        <v>0</v>
      </c>
      <c r="P55" s="86"/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</row>
    <row r="56" spans="1:22" ht="13.5" customHeight="1" x14ac:dyDescent="0.25">
      <c r="A56" s="85" t="s">
        <v>102</v>
      </c>
      <c r="B56" s="85"/>
      <c r="C56" s="85" t="s">
        <v>5928</v>
      </c>
      <c r="D56" s="85"/>
      <c r="E56" s="85"/>
      <c r="F56" s="85"/>
      <c r="I56" s="85" t="s">
        <v>100</v>
      </c>
      <c r="J56" s="85"/>
      <c r="K56" s="18" t="s">
        <v>103</v>
      </c>
      <c r="L56" s="19">
        <v>7.6524000000000001</v>
      </c>
      <c r="M56" s="86">
        <v>0</v>
      </c>
      <c r="N56" s="86"/>
      <c r="O56" s="86">
        <v>0</v>
      </c>
      <c r="P56" s="86"/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</row>
    <row r="57" spans="1:22" ht="13.5" customHeight="1" x14ac:dyDescent="0.25">
      <c r="A57" s="85" t="s">
        <v>104</v>
      </c>
      <c r="B57" s="85"/>
      <c r="C57" s="85" t="s">
        <v>5929</v>
      </c>
      <c r="D57" s="85"/>
      <c r="E57" s="85"/>
      <c r="F57" s="85"/>
      <c r="I57" s="85" t="s">
        <v>105</v>
      </c>
      <c r="J57" s="85"/>
      <c r="K57" s="18" t="s">
        <v>37</v>
      </c>
      <c r="L57" s="19">
        <v>2.1463999999999999</v>
      </c>
      <c r="M57" s="86">
        <v>0</v>
      </c>
      <c r="N57" s="86"/>
      <c r="O57" s="86">
        <v>0</v>
      </c>
      <c r="P57" s="86"/>
      <c r="Q57" s="20">
        <v>2.93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</row>
    <row r="58" spans="1:22" ht="13.5" customHeight="1" x14ac:dyDescent="0.25">
      <c r="A58" s="85" t="s">
        <v>106</v>
      </c>
      <c r="B58" s="85"/>
      <c r="C58" s="85" t="s">
        <v>5930</v>
      </c>
      <c r="D58" s="85"/>
      <c r="E58" s="85"/>
      <c r="F58" s="85"/>
      <c r="I58" s="85" t="s">
        <v>105</v>
      </c>
      <c r="J58" s="85"/>
      <c r="K58" s="18" t="s">
        <v>107</v>
      </c>
      <c r="L58" s="19">
        <v>1.841</v>
      </c>
      <c r="M58" s="86">
        <v>0</v>
      </c>
      <c r="N58" s="86"/>
      <c r="O58" s="86">
        <v>0</v>
      </c>
      <c r="P58" s="86"/>
      <c r="Q58" s="20">
        <v>2.38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</row>
    <row r="59" spans="1:22" ht="13.5" customHeight="1" x14ac:dyDescent="0.25">
      <c r="A59" s="85" t="s">
        <v>108</v>
      </c>
      <c r="B59" s="85"/>
      <c r="C59" s="85" t="s">
        <v>5931</v>
      </c>
      <c r="D59" s="85"/>
      <c r="E59" s="85"/>
      <c r="F59" s="85"/>
      <c r="I59" s="85" t="s">
        <v>100</v>
      </c>
      <c r="J59" s="85"/>
      <c r="K59" s="18" t="s">
        <v>109</v>
      </c>
      <c r="L59" s="19">
        <v>2.2679999999999998</v>
      </c>
      <c r="M59" s="86">
        <v>0</v>
      </c>
      <c r="N59" s="86"/>
      <c r="O59" s="86">
        <v>0</v>
      </c>
      <c r="P59" s="86"/>
      <c r="Q59" s="20">
        <v>3.3898000000000001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</row>
    <row r="60" spans="1:22" ht="13.5" customHeight="1" x14ac:dyDescent="0.25">
      <c r="A60" s="85" t="s">
        <v>110</v>
      </c>
      <c r="B60" s="85"/>
      <c r="C60" s="85" t="s">
        <v>5932</v>
      </c>
      <c r="D60" s="85"/>
      <c r="E60" s="85"/>
      <c r="F60" s="85"/>
      <c r="I60" s="85" t="s">
        <v>100</v>
      </c>
      <c r="J60" s="85"/>
      <c r="K60" s="18" t="s">
        <v>39</v>
      </c>
      <c r="L60" s="19">
        <v>2.7776000000000001</v>
      </c>
      <c r="M60" s="86">
        <v>0</v>
      </c>
      <c r="N60" s="86"/>
      <c r="O60" s="86">
        <v>0</v>
      </c>
      <c r="P60" s="86"/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</row>
    <row r="61" spans="1:22" ht="13.5" customHeight="1" x14ac:dyDescent="0.25">
      <c r="A61" s="85" t="s">
        <v>111</v>
      </c>
      <c r="B61" s="85"/>
      <c r="C61" s="85" t="s">
        <v>5933</v>
      </c>
      <c r="D61" s="85"/>
      <c r="E61" s="85"/>
      <c r="F61" s="85"/>
      <c r="I61" s="85" t="s">
        <v>100</v>
      </c>
      <c r="J61" s="85"/>
      <c r="K61" s="18" t="s">
        <v>39</v>
      </c>
      <c r="L61" s="19">
        <v>2.4361999999999999</v>
      </c>
      <c r="M61" s="86">
        <v>0</v>
      </c>
      <c r="N61" s="86"/>
      <c r="O61" s="86">
        <v>0</v>
      </c>
      <c r="P61" s="86"/>
      <c r="Q61" s="20">
        <v>3.1780000000000004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</row>
    <row r="62" spans="1:22" ht="13.5" customHeight="1" x14ac:dyDescent="0.25">
      <c r="A62" s="85" t="s">
        <v>112</v>
      </c>
      <c r="B62" s="85"/>
      <c r="C62" s="85" t="s">
        <v>5934</v>
      </c>
      <c r="D62" s="85"/>
      <c r="E62" s="85"/>
      <c r="F62" s="85"/>
      <c r="I62" s="85" t="s">
        <v>100</v>
      </c>
      <c r="J62" s="85"/>
      <c r="K62" s="18" t="s">
        <v>39</v>
      </c>
      <c r="L62" s="19">
        <v>4.2798999999999996</v>
      </c>
      <c r="M62" s="86">
        <v>0</v>
      </c>
      <c r="N62" s="86"/>
      <c r="O62" s="86">
        <v>0</v>
      </c>
      <c r="P62" s="86"/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</row>
    <row r="63" spans="1:22" ht="13.5" customHeight="1" x14ac:dyDescent="0.25">
      <c r="A63" s="85" t="s">
        <v>5935</v>
      </c>
      <c r="B63" s="85"/>
      <c r="C63" s="85" t="s">
        <v>5936</v>
      </c>
      <c r="D63" s="85"/>
      <c r="E63" s="85"/>
      <c r="F63" s="85"/>
      <c r="I63" s="85" t="s">
        <v>36</v>
      </c>
      <c r="J63" s="85"/>
      <c r="K63" s="18" t="s">
        <v>117</v>
      </c>
      <c r="L63" s="19">
        <v>3.56</v>
      </c>
      <c r="M63" s="86">
        <v>0</v>
      </c>
      <c r="N63" s="86"/>
      <c r="O63" s="86">
        <v>0</v>
      </c>
      <c r="P63" s="86"/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</row>
    <row r="64" spans="1:22" ht="13.5" customHeight="1" x14ac:dyDescent="0.25">
      <c r="A64" s="85" t="s">
        <v>113</v>
      </c>
      <c r="B64" s="85"/>
      <c r="C64" s="85" t="s">
        <v>114</v>
      </c>
      <c r="D64" s="85"/>
      <c r="E64" s="85"/>
      <c r="F64" s="85"/>
      <c r="G64" s="85" t="s">
        <v>115</v>
      </c>
      <c r="H64" s="85"/>
      <c r="I64" s="85" t="s">
        <v>116</v>
      </c>
      <c r="J64" s="85"/>
      <c r="K64" s="18" t="s">
        <v>117</v>
      </c>
      <c r="L64" s="19">
        <v>3.5613999999999999</v>
      </c>
      <c r="M64" s="86">
        <v>0</v>
      </c>
      <c r="N64" s="86"/>
      <c r="O64" s="86">
        <v>0</v>
      </c>
      <c r="P64" s="86"/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0</v>
      </c>
    </row>
    <row r="65" spans="1:22" ht="13.5" customHeight="1" x14ac:dyDescent="0.25">
      <c r="A65" s="85" t="s">
        <v>118</v>
      </c>
      <c r="B65" s="85"/>
      <c r="C65" s="85" t="s">
        <v>119</v>
      </c>
      <c r="D65" s="85"/>
      <c r="E65" s="85"/>
      <c r="F65" s="85"/>
      <c r="I65" s="85" t="s">
        <v>36</v>
      </c>
      <c r="J65" s="85"/>
      <c r="K65" s="18" t="s">
        <v>120</v>
      </c>
      <c r="L65" s="19">
        <v>3.9</v>
      </c>
      <c r="M65" s="86">
        <v>0</v>
      </c>
      <c r="N65" s="86"/>
      <c r="O65" s="86">
        <v>0</v>
      </c>
      <c r="P65" s="86"/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</row>
    <row r="66" spans="1:22" ht="13.5" customHeight="1" x14ac:dyDescent="0.25">
      <c r="A66" s="85" t="s">
        <v>121</v>
      </c>
      <c r="B66" s="85"/>
      <c r="C66" s="85" t="s">
        <v>5937</v>
      </c>
      <c r="D66" s="85"/>
      <c r="E66" s="85"/>
      <c r="F66" s="85"/>
      <c r="I66" s="85" t="s">
        <v>100</v>
      </c>
      <c r="J66" s="85"/>
      <c r="K66" s="18" t="s">
        <v>120</v>
      </c>
      <c r="L66" s="19">
        <v>2.7957000000000001</v>
      </c>
      <c r="M66" s="86">
        <v>0</v>
      </c>
      <c r="N66" s="86"/>
      <c r="O66" s="86">
        <v>0</v>
      </c>
      <c r="P66" s="86"/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</row>
    <row r="67" spans="1:22" ht="13.5" customHeight="1" x14ac:dyDescent="0.25">
      <c r="A67" s="85" t="s">
        <v>122</v>
      </c>
      <c r="B67" s="85"/>
      <c r="C67" s="85" t="s">
        <v>123</v>
      </c>
      <c r="D67" s="85"/>
      <c r="E67" s="85"/>
      <c r="F67" s="85"/>
      <c r="I67" s="85" t="s">
        <v>100</v>
      </c>
      <c r="J67" s="85"/>
      <c r="K67" s="18" t="s">
        <v>124</v>
      </c>
      <c r="L67" s="19">
        <v>8.1114999999999995</v>
      </c>
      <c r="M67" s="86">
        <v>0</v>
      </c>
      <c r="N67" s="86"/>
      <c r="O67" s="86">
        <v>0</v>
      </c>
      <c r="P67" s="86"/>
      <c r="Q67" s="20">
        <v>6.54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</row>
    <row r="68" spans="1:22" ht="13.5" customHeight="1" x14ac:dyDescent="0.25">
      <c r="A68" s="85" t="s">
        <v>125</v>
      </c>
      <c r="B68" s="85"/>
      <c r="C68" s="85" t="s">
        <v>5938</v>
      </c>
      <c r="D68" s="85"/>
      <c r="E68" s="85"/>
      <c r="F68" s="85"/>
      <c r="I68" s="85" t="s">
        <v>100</v>
      </c>
      <c r="J68" s="85"/>
      <c r="K68" s="18" t="s">
        <v>120</v>
      </c>
      <c r="L68" s="19">
        <v>1.8162</v>
      </c>
      <c r="M68" s="86">
        <v>0</v>
      </c>
      <c r="N68" s="86"/>
      <c r="O68" s="86">
        <v>0</v>
      </c>
      <c r="P68" s="86"/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</row>
    <row r="69" spans="1:22" ht="13.5" customHeight="1" x14ac:dyDescent="0.25">
      <c r="A69" s="85" t="s">
        <v>126</v>
      </c>
      <c r="B69" s="85"/>
      <c r="C69" s="85" t="s">
        <v>127</v>
      </c>
      <c r="D69" s="85"/>
      <c r="E69" s="85"/>
      <c r="F69" s="85"/>
      <c r="I69" s="85" t="s">
        <v>100</v>
      </c>
      <c r="J69" s="85"/>
      <c r="K69" s="18" t="s">
        <v>120</v>
      </c>
      <c r="L69" s="19">
        <v>3.3925000000000001</v>
      </c>
      <c r="M69" s="86">
        <v>0</v>
      </c>
      <c r="N69" s="86"/>
      <c r="O69" s="86">
        <v>0</v>
      </c>
      <c r="P69" s="86"/>
      <c r="Q69" s="20">
        <v>4.75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</row>
    <row r="70" spans="1:22" ht="13.5" customHeight="1" x14ac:dyDescent="0.25">
      <c r="A70" s="85" t="s">
        <v>128</v>
      </c>
      <c r="B70" s="85"/>
      <c r="C70" s="85" t="s">
        <v>5939</v>
      </c>
      <c r="D70" s="85"/>
      <c r="E70" s="85"/>
      <c r="F70" s="85"/>
      <c r="I70" s="85" t="s">
        <v>100</v>
      </c>
      <c r="J70" s="85"/>
      <c r="K70" s="18" t="s">
        <v>120</v>
      </c>
      <c r="L70" s="19">
        <v>1.4751000000000003</v>
      </c>
      <c r="M70" s="86">
        <v>0</v>
      </c>
      <c r="N70" s="86"/>
      <c r="O70" s="86">
        <v>0</v>
      </c>
      <c r="P70" s="86"/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</row>
    <row r="71" spans="1:22" ht="13.5" customHeight="1" x14ac:dyDescent="0.25">
      <c r="A71" s="85" t="s">
        <v>5940</v>
      </c>
      <c r="B71" s="85"/>
      <c r="C71" s="85" t="s">
        <v>5941</v>
      </c>
      <c r="D71" s="85"/>
      <c r="E71" s="85"/>
      <c r="F71" s="85"/>
      <c r="I71" s="85" t="s">
        <v>100</v>
      </c>
      <c r="J71" s="85"/>
      <c r="K71" s="18" t="s">
        <v>39</v>
      </c>
      <c r="L71" s="19">
        <v>5.7958999999999996</v>
      </c>
      <c r="M71" s="86">
        <v>0</v>
      </c>
      <c r="N71" s="86"/>
      <c r="O71" s="86">
        <v>0</v>
      </c>
      <c r="P71" s="86"/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</row>
    <row r="72" spans="1:22" ht="13.5" customHeight="1" x14ac:dyDescent="0.25">
      <c r="A72" s="85" t="s">
        <v>5942</v>
      </c>
      <c r="B72" s="85"/>
      <c r="C72" s="85" t="s">
        <v>5943</v>
      </c>
      <c r="D72" s="85"/>
      <c r="E72" s="85"/>
      <c r="F72" s="85"/>
      <c r="I72" s="85" t="s">
        <v>100</v>
      </c>
      <c r="J72" s="85"/>
      <c r="K72" s="18" t="s">
        <v>39</v>
      </c>
      <c r="L72" s="19">
        <v>5.1879</v>
      </c>
      <c r="M72" s="86">
        <v>0</v>
      </c>
      <c r="N72" s="86"/>
      <c r="O72" s="86">
        <v>0</v>
      </c>
      <c r="P72" s="86"/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</row>
    <row r="73" spans="1:22" ht="13.5" customHeight="1" x14ac:dyDescent="0.25">
      <c r="A73" s="85" t="s">
        <v>5944</v>
      </c>
      <c r="B73" s="85"/>
      <c r="C73" s="85" t="s">
        <v>5945</v>
      </c>
      <c r="D73" s="85"/>
      <c r="E73" s="85"/>
      <c r="F73" s="85"/>
      <c r="I73" s="85" t="s">
        <v>100</v>
      </c>
      <c r="J73" s="85"/>
      <c r="K73" s="18" t="s">
        <v>39</v>
      </c>
      <c r="L73" s="19">
        <v>30.241</v>
      </c>
      <c r="M73" s="86">
        <v>0</v>
      </c>
      <c r="N73" s="86"/>
      <c r="O73" s="86">
        <v>0</v>
      </c>
      <c r="P73" s="86"/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</row>
    <row r="74" spans="1:22" ht="13.5" customHeight="1" x14ac:dyDescent="0.25">
      <c r="A74" s="85" t="s">
        <v>5946</v>
      </c>
      <c r="B74" s="85"/>
      <c r="C74" s="85" t="s">
        <v>5947</v>
      </c>
      <c r="D74" s="85"/>
      <c r="E74" s="85"/>
      <c r="F74" s="85"/>
      <c r="I74" s="85" t="s">
        <v>100</v>
      </c>
      <c r="J74" s="85"/>
      <c r="K74" s="18" t="s">
        <v>37</v>
      </c>
      <c r="L74" s="19">
        <v>20.855799999999999</v>
      </c>
      <c r="M74" s="86">
        <v>0</v>
      </c>
      <c r="N74" s="86"/>
      <c r="O74" s="86">
        <v>0</v>
      </c>
      <c r="P74" s="86"/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</row>
    <row r="75" spans="1:22" ht="13.5" customHeight="1" x14ac:dyDescent="0.25">
      <c r="A75" s="85" t="s">
        <v>5948</v>
      </c>
      <c r="B75" s="85"/>
      <c r="C75" s="85" t="s">
        <v>5949</v>
      </c>
      <c r="D75" s="85"/>
      <c r="E75" s="85"/>
      <c r="F75" s="85"/>
      <c r="I75" s="85" t="s">
        <v>100</v>
      </c>
      <c r="J75" s="85"/>
      <c r="K75" s="18" t="s">
        <v>39</v>
      </c>
      <c r="L75" s="19">
        <v>6.256800000000001</v>
      </c>
      <c r="M75" s="86">
        <v>0</v>
      </c>
      <c r="N75" s="86"/>
      <c r="O75" s="86">
        <v>0</v>
      </c>
      <c r="P75" s="86"/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</row>
    <row r="76" spans="1:22" ht="13.5" customHeight="1" x14ac:dyDescent="0.25">
      <c r="A76" s="85" t="s">
        <v>129</v>
      </c>
      <c r="B76" s="85"/>
      <c r="C76" s="85" t="s">
        <v>130</v>
      </c>
      <c r="D76" s="85"/>
      <c r="E76" s="85"/>
      <c r="F76" s="85"/>
      <c r="I76" s="85" t="s">
        <v>100</v>
      </c>
      <c r="J76" s="85"/>
      <c r="K76" s="18" t="s">
        <v>39</v>
      </c>
      <c r="L76" s="19">
        <v>3.1023000000000001</v>
      </c>
      <c r="M76" s="86">
        <v>0</v>
      </c>
      <c r="N76" s="86"/>
      <c r="O76" s="86">
        <v>0</v>
      </c>
      <c r="P76" s="86"/>
      <c r="Q76" s="20">
        <v>4.3051000000000004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</row>
    <row r="77" spans="1:22" ht="13.5" customHeight="1" x14ac:dyDescent="0.25">
      <c r="A77" s="85" t="s">
        <v>131</v>
      </c>
      <c r="B77" s="85"/>
      <c r="C77" s="85" t="s">
        <v>132</v>
      </c>
      <c r="D77" s="85"/>
      <c r="E77" s="85"/>
      <c r="F77" s="85"/>
      <c r="I77" s="85" t="s">
        <v>100</v>
      </c>
      <c r="J77" s="85"/>
      <c r="K77" s="18" t="s">
        <v>39</v>
      </c>
      <c r="L77" s="19">
        <v>2.6956000000000002</v>
      </c>
      <c r="M77" s="86">
        <v>0</v>
      </c>
      <c r="N77" s="86"/>
      <c r="O77" s="86">
        <v>0</v>
      </c>
      <c r="P77" s="86"/>
      <c r="Q77" s="20">
        <v>4.3899999999999997</v>
      </c>
      <c r="R77" s="20">
        <v>0</v>
      </c>
      <c r="S77" s="20">
        <v>0</v>
      </c>
      <c r="T77" s="20">
        <v>0</v>
      </c>
      <c r="U77" s="20">
        <v>0</v>
      </c>
      <c r="V77" s="20">
        <v>0</v>
      </c>
    </row>
    <row r="78" spans="1:22" ht="13.5" customHeight="1" x14ac:dyDescent="0.25">
      <c r="A78" s="85" t="s">
        <v>133</v>
      </c>
      <c r="B78" s="85"/>
      <c r="C78" s="85" t="s">
        <v>134</v>
      </c>
      <c r="D78" s="85"/>
      <c r="E78" s="85"/>
      <c r="F78" s="85"/>
      <c r="I78" s="85" t="s">
        <v>100</v>
      </c>
      <c r="J78" s="85"/>
      <c r="K78" s="18" t="s">
        <v>37</v>
      </c>
      <c r="L78" s="19">
        <v>3.1522000000000006</v>
      </c>
      <c r="M78" s="86">
        <v>0</v>
      </c>
      <c r="N78" s="86"/>
      <c r="O78" s="86">
        <v>0</v>
      </c>
      <c r="P78" s="86"/>
      <c r="Q78" s="20">
        <v>4.25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</row>
    <row r="79" spans="1:22" ht="13.5" customHeight="1" x14ac:dyDescent="0.25">
      <c r="A79" s="85" t="s">
        <v>135</v>
      </c>
      <c r="B79" s="85"/>
      <c r="C79" s="85" t="s">
        <v>5950</v>
      </c>
      <c r="D79" s="85"/>
      <c r="E79" s="85"/>
      <c r="F79" s="85"/>
      <c r="I79" s="85" t="s">
        <v>100</v>
      </c>
      <c r="J79" s="85"/>
      <c r="K79" s="18" t="s">
        <v>120</v>
      </c>
      <c r="L79" s="19">
        <v>3.2748000000000004</v>
      </c>
      <c r="M79" s="86">
        <v>0</v>
      </c>
      <c r="N79" s="86"/>
      <c r="O79" s="86">
        <v>0</v>
      </c>
      <c r="P79" s="86"/>
      <c r="Q79" s="20">
        <v>4.54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</row>
    <row r="80" spans="1:22" ht="13.5" customHeight="1" x14ac:dyDescent="0.25">
      <c r="A80" s="85" t="s">
        <v>136</v>
      </c>
      <c r="B80" s="85"/>
      <c r="C80" s="85" t="s">
        <v>5951</v>
      </c>
      <c r="D80" s="85"/>
      <c r="E80" s="85"/>
      <c r="F80" s="85"/>
      <c r="I80" s="85" t="s">
        <v>100</v>
      </c>
      <c r="J80" s="85"/>
      <c r="K80" s="18" t="s">
        <v>120</v>
      </c>
      <c r="L80" s="19">
        <v>3.4070999999999998</v>
      </c>
      <c r="M80" s="86">
        <v>0</v>
      </c>
      <c r="N80" s="86"/>
      <c r="O80" s="86">
        <v>0</v>
      </c>
      <c r="P80" s="86"/>
      <c r="Q80" s="20">
        <v>4.58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</row>
    <row r="81" spans="1:22" ht="13.5" customHeight="1" x14ac:dyDescent="0.25">
      <c r="A81" s="85" t="s">
        <v>138</v>
      </c>
      <c r="B81" s="85"/>
      <c r="C81" s="85" t="s">
        <v>139</v>
      </c>
      <c r="D81" s="85"/>
      <c r="E81" s="85"/>
      <c r="F81" s="85"/>
      <c r="I81" s="85" t="s">
        <v>36</v>
      </c>
      <c r="J81" s="85"/>
      <c r="K81" s="18" t="s">
        <v>140</v>
      </c>
      <c r="L81" s="19">
        <v>2.88</v>
      </c>
      <c r="M81" s="86">
        <v>0</v>
      </c>
      <c r="N81" s="86"/>
      <c r="O81" s="86">
        <v>0</v>
      </c>
      <c r="P81" s="86"/>
      <c r="Q81" s="20">
        <v>4.54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</row>
    <row r="82" spans="1:22" ht="13.5" customHeight="1" x14ac:dyDescent="0.25">
      <c r="A82" s="85" t="s">
        <v>141</v>
      </c>
      <c r="B82" s="85"/>
      <c r="C82" s="85" t="s">
        <v>5952</v>
      </c>
      <c r="D82" s="85"/>
      <c r="E82" s="85"/>
      <c r="F82" s="85"/>
      <c r="I82" s="85" t="s">
        <v>100</v>
      </c>
      <c r="J82" s="85"/>
      <c r="K82" s="18" t="s">
        <v>120</v>
      </c>
      <c r="L82" s="19">
        <v>3.0739999999999998</v>
      </c>
      <c r="M82" s="86">
        <v>0</v>
      </c>
      <c r="N82" s="86"/>
      <c r="O82" s="86">
        <v>0</v>
      </c>
      <c r="P82" s="86"/>
      <c r="Q82" s="20">
        <v>4.5339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</row>
    <row r="83" spans="1:22" ht="13.5" customHeight="1" x14ac:dyDescent="0.25">
      <c r="A83" s="85" t="s">
        <v>142</v>
      </c>
      <c r="B83" s="85"/>
      <c r="C83" s="85" t="s">
        <v>5953</v>
      </c>
      <c r="D83" s="85"/>
      <c r="E83" s="85"/>
      <c r="F83" s="85"/>
      <c r="G83" s="85" t="s">
        <v>143</v>
      </c>
      <c r="H83" s="85"/>
      <c r="I83" s="85" t="s">
        <v>100</v>
      </c>
      <c r="J83" s="85"/>
      <c r="K83" s="18" t="s">
        <v>120</v>
      </c>
      <c r="L83" s="19">
        <v>3.0790999999999999</v>
      </c>
      <c r="M83" s="86">
        <v>0</v>
      </c>
      <c r="N83" s="86"/>
      <c r="O83" s="86">
        <v>0</v>
      </c>
      <c r="P83" s="86"/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</row>
    <row r="84" spans="1:22" ht="13.5" customHeight="1" x14ac:dyDescent="0.25">
      <c r="A84" s="85" t="s">
        <v>5954</v>
      </c>
      <c r="B84" s="85"/>
      <c r="C84" s="85" t="s">
        <v>5955</v>
      </c>
      <c r="D84" s="85"/>
      <c r="E84" s="85"/>
      <c r="F84" s="85"/>
      <c r="I84" s="85" t="s">
        <v>100</v>
      </c>
      <c r="J84" s="85"/>
      <c r="K84" s="18" t="s">
        <v>39</v>
      </c>
      <c r="L84" s="19">
        <v>6.1009000000000002</v>
      </c>
      <c r="M84" s="86">
        <v>0</v>
      </c>
      <c r="N84" s="86"/>
      <c r="O84" s="86">
        <v>0</v>
      </c>
      <c r="P84" s="86"/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</row>
    <row r="85" spans="1:22" ht="13.5" customHeight="1" x14ac:dyDescent="0.25">
      <c r="A85" s="85" t="s">
        <v>144</v>
      </c>
      <c r="B85" s="85"/>
      <c r="C85" s="85" t="s">
        <v>145</v>
      </c>
      <c r="D85" s="85"/>
      <c r="E85" s="85"/>
      <c r="F85" s="85"/>
      <c r="G85" s="85" t="s">
        <v>146</v>
      </c>
      <c r="H85" s="85"/>
      <c r="I85" s="85" t="s">
        <v>147</v>
      </c>
      <c r="J85" s="85"/>
      <c r="K85" s="18" t="s">
        <v>39</v>
      </c>
      <c r="L85" s="19">
        <v>8.1464999999999996</v>
      </c>
      <c r="M85" s="86">
        <v>0</v>
      </c>
      <c r="N85" s="86"/>
      <c r="O85" s="86">
        <v>0</v>
      </c>
      <c r="P85" s="86"/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</row>
    <row r="86" spans="1:22" ht="13.5" customHeight="1" x14ac:dyDescent="0.25">
      <c r="A86" s="85" t="s">
        <v>148</v>
      </c>
      <c r="B86" s="85"/>
      <c r="C86" s="85" t="s">
        <v>149</v>
      </c>
      <c r="D86" s="85"/>
      <c r="E86" s="85"/>
      <c r="F86" s="85"/>
      <c r="G86" s="85" t="s">
        <v>150</v>
      </c>
      <c r="H86" s="85"/>
      <c r="I86" s="85" t="s">
        <v>147</v>
      </c>
      <c r="J86" s="85"/>
      <c r="K86" s="18" t="s">
        <v>39</v>
      </c>
      <c r="L86" s="19">
        <v>14.1432</v>
      </c>
      <c r="M86" s="86">
        <v>0</v>
      </c>
      <c r="N86" s="86"/>
      <c r="O86" s="86">
        <v>0</v>
      </c>
      <c r="P86" s="86"/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</row>
    <row r="87" spans="1:22" ht="13.5" customHeight="1" x14ac:dyDescent="0.25">
      <c r="A87" s="85" t="s">
        <v>151</v>
      </c>
      <c r="B87" s="85"/>
      <c r="C87" s="85" t="s">
        <v>152</v>
      </c>
      <c r="D87" s="85"/>
      <c r="E87" s="85"/>
      <c r="F87" s="85"/>
      <c r="G87" s="85" t="s">
        <v>153</v>
      </c>
      <c r="H87" s="85"/>
      <c r="I87" s="85" t="s">
        <v>147</v>
      </c>
      <c r="J87" s="85"/>
      <c r="K87" s="18" t="s">
        <v>154</v>
      </c>
      <c r="L87" s="19">
        <v>11.8803</v>
      </c>
      <c r="M87" s="86">
        <v>0</v>
      </c>
      <c r="N87" s="86"/>
      <c r="O87" s="86">
        <v>0</v>
      </c>
      <c r="P87" s="86"/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</row>
    <row r="88" spans="1:22" ht="13.5" customHeight="1" x14ac:dyDescent="0.25">
      <c r="A88" s="85" t="s">
        <v>155</v>
      </c>
      <c r="B88" s="85"/>
      <c r="C88" s="85" t="s">
        <v>156</v>
      </c>
      <c r="D88" s="85"/>
      <c r="E88" s="85"/>
      <c r="F88" s="85"/>
      <c r="I88" s="85" t="s">
        <v>157</v>
      </c>
      <c r="J88" s="85"/>
      <c r="K88" s="18" t="s">
        <v>120</v>
      </c>
      <c r="L88" s="19">
        <v>10.2468</v>
      </c>
      <c r="M88" s="86">
        <v>0</v>
      </c>
      <c r="N88" s="86"/>
      <c r="O88" s="86">
        <v>0</v>
      </c>
      <c r="P88" s="86"/>
      <c r="Q88" s="20">
        <v>19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</row>
    <row r="89" spans="1:22" ht="13.5" customHeight="1" x14ac:dyDescent="0.25">
      <c r="A89" s="85" t="s">
        <v>158</v>
      </c>
      <c r="B89" s="85"/>
      <c r="C89" s="85" t="s">
        <v>159</v>
      </c>
      <c r="D89" s="85"/>
      <c r="E89" s="85"/>
      <c r="F89" s="85"/>
      <c r="I89" s="85" t="s">
        <v>160</v>
      </c>
      <c r="J89" s="85"/>
      <c r="K89" s="18" t="s">
        <v>161</v>
      </c>
      <c r="L89" s="19">
        <v>4.5997000000000003</v>
      </c>
      <c r="M89" s="86">
        <v>0</v>
      </c>
      <c r="N89" s="86"/>
      <c r="O89" s="86">
        <v>0</v>
      </c>
      <c r="P89" s="86"/>
      <c r="Q89" s="20">
        <v>5.95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</row>
    <row r="90" spans="1:22" ht="13.5" customHeight="1" x14ac:dyDescent="0.25">
      <c r="A90" s="85" t="s">
        <v>5956</v>
      </c>
      <c r="B90" s="85"/>
      <c r="C90" s="85" t="s">
        <v>5957</v>
      </c>
      <c r="D90" s="85"/>
      <c r="E90" s="85"/>
      <c r="F90" s="85"/>
      <c r="I90" s="85" t="s">
        <v>160</v>
      </c>
      <c r="J90" s="85"/>
      <c r="K90" s="18" t="s">
        <v>120</v>
      </c>
      <c r="L90" s="19">
        <v>7.3</v>
      </c>
      <c r="M90" s="86">
        <v>0</v>
      </c>
      <c r="N90" s="86"/>
      <c r="O90" s="86">
        <v>0</v>
      </c>
      <c r="P90" s="86"/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</row>
    <row r="91" spans="1:22" ht="13.5" customHeight="1" x14ac:dyDescent="0.25">
      <c r="A91" s="85" t="s">
        <v>162</v>
      </c>
      <c r="B91" s="85"/>
      <c r="C91" s="85" t="s">
        <v>163</v>
      </c>
      <c r="D91" s="85"/>
      <c r="E91" s="85"/>
      <c r="F91" s="85"/>
      <c r="I91" s="85" t="s">
        <v>164</v>
      </c>
      <c r="J91" s="85"/>
      <c r="K91" s="18" t="s">
        <v>5958</v>
      </c>
      <c r="L91" s="19">
        <v>0.87590000000000001</v>
      </c>
      <c r="M91" s="86">
        <v>0</v>
      </c>
      <c r="N91" s="86"/>
      <c r="O91" s="86">
        <v>0</v>
      </c>
      <c r="P91" s="86"/>
      <c r="Q91" s="20">
        <v>1.36</v>
      </c>
      <c r="R91" s="20">
        <v>1.26</v>
      </c>
      <c r="S91" s="20">
        <v>0</v>
      </c>
      <c r="T91" s="20">
        <v>0</v>
      </c>
      <c r="U91" s="20">
        <v>0</v>
      </c>
      <c r="V91" s="20">
        <v>0</v>
      </c>
    </row>
    <row r="92" spans="1:22" ht="13.5" customHeight="1" x14ac:dyDescent="0.25">
      <c r="A92" s="85" t="s">
        <v>166</v>
      </c>
      <c r="B92" s="85"/>
      <c r="C92" s="85" t="s">
        <v>167</v>
      </c>
      <c r="D92" s="85"/>
      <c r="E92" s="85"/>
      <c r="F92" s="85"/>
      <c r="I92" s="85" t="s">
        <v>100</v>
      </c>
      <c r="J92" s="85"/>
      <c r="K92" s="18" t="s">
        <v>168</v>
      </c>
      <c r="L92" s="19">
        <v>2.9407000000000001</v>
      </c>
      <c r="M92" s="86">
        <v>0</v>
      </c>
      <c r="N92" s="86"/>
      <c r="O92" s="86">
        <v>0</v>
      </c>
      <c r="P92" s="86"/>
      <c r="Q92" s="20">
        <v>6.25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</row>
    <row r="93" spans="1:22" ht="13.5" customHeight="1" x14ac:dyDescent="0.25">
      <c r="A93" s="85" t="s">
        <v>169</v>
      </c>
      <c r="B93" s="85"/>
      <c r="C93" s="85" t="s">
        <v>170</v>
      </c>
      <c r="D93" s="85"/>
      <c r="E93" s="85"/>
      <c r="F93" s="85"/>
      <c r="I93" s="85" t="s">
        <v>164</v>
      </c>
      <c r="J93" s="85"/>
      <c r="K93" s="18" t="s">
        <v>165</v>
      </c>
      <c r="L93" s="19">
        <v>1.2981</v>
      </c>
      <c r="M93" s="86">
        <v>0</v>
      </c>
      <c r="N93" s="86"/>
      <c r="O93" s="86">
        <v>0</v>
      </c>
      <c r="P93" s="86"/>
      <c r="Q93" s="20">
        <v>2.2458</v>
      </c>
      <c r="R93" s="20">
        <v>0</v>
      </c>
      <c r="S93" s="20">
        <v>381.35590000000002</v>
      </c>
      <c r="T93" s="20">
        <v>0</v>
      </c>
      <c r="U93" s="20">
        <v>0</v>
      </c>
      <c r="V93" s="20">
        <v>0</v>
      </c>
    </row>
    <row r="94" spans="1:22" ht="13.5" customHeight="1" x14ac:dyDescent="0.25">
      <c r="A94" s="85" t="s">
        <v>171</v>
      </c>
      <c r="B94" s="85"/>
      <c r="C94" s="85" t="s">
        <v>172</v>
      </c>
      <c r="D94" s="85"/>
      <c r="E94" s="85"/>
      <c r="F94" s="85"/>
      <c r="I94" s="85" t="s">
        <v>164</v>
      </c>
      <c r="J94" s="85"/>
      <c r="K94" s="18" t="s">
        <v>173</v>
      </c>
      <c r="L94" s="19">
        <v>2.7913999999999999</v>
      </c>
      <c r="M94" s="86">
        <v>0</v>
      </c>
      <c r="N94" s="86"/>
      <c r="O94" s="86">
        <v>0</v>
      </c>
      <c r="P94" s="86"/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</row>
    <row r="95" spans="1:22" ht="13.5" customHeight="1" x14ac:dyDescent="0.25">
      <c r="A95" s="85" t="s">
        <v>174</v>
      </c>
      <c r="B95" s="85"/>
      <c r="C95" s="85" t="s">
        <v>175</v>
      </c>
      <c r="D95" s="85"/>
      <c r="E95" s="85"/>
      <c r="F95" s="85"/>
      <c r="I95" s="85" t="s">
        <v>164</v>
      </c>
      <c r="J95" s="85"/>
      <c r="K95" s="18" t="s">
        <v>165</v>
      </c>
      <c r="L95" s="19">
        <v>1.4138999999999999</v>
      </c>
      <c r="M95" s="86">
        <v>0</v>
      </c>
      <c r="N95" s="86"/>
      <c r="O95" s="86">
        <v>0</v>
      </c>
      <c r="P95" s="86"/>
      <c r="Q95" s="20">
        <v>2.3729</v>
      </c>
      <c r="R95" s="20">
        <v>0</v>
      </c>
      <c r="S95" s="20">
        <v>0</v>
      </c>
      <c r="T95" s="20">
        <v>0</v>
      </c>
      <c r="U95" s="20">
        <v>0</v>
      </c>
      <c r="V95" s="20">
        <v>0</v>
      </c>
    </row>
    <row r="96" spans="1:22" ht="13.5" customHeight="1" x14ac:dyDescent="0.25">
      <c r="A96" s="85" t="s">
        <v>5959</v>
      </c>
      <c r="B96" s="85"/>
      <c r="C96" s="85" t="s">
        <v>5960</v>
      </c>
      <c r="D96" s="85"/>
      <c r="E96" s="85"/>
      <c r="F96" s="85"/>
      <c r="I96" s="85" t="s">
        <v>164</v>
      </c>
      <c r="J96" s="85"/>
      <c r="K96" s="18" t="s">
        <v>165</v>
      </c>
      <c r="L96" s="19">
        <v>1.4480999999999999</v>
      </c>
      <c r="M96" s="86">
        <v>0</v>
      </c>
      <c r="N96" s="86"/>
      <c r="O96" s="86">
        <v>0</v>
      </c>
      <c r="P96" s="86"/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</row>
    <row r="97" spans="1:22" ht="13.5" customHeight="1" x14ac:dyDescent="0.25">
      <c r="A97" s="85" t="s">
        <v>176</v>
      </c>
      <c r="B97" s="85"/>
      <c r="C97" s="85" t="s">
        <v>177</v>
      </c>
      <c r="D97" s="85"/>
      <c r="E97" s="85"/>
      <c r="F97" s="85"/>
      <c r="I97" s="85" t="s">
        <v>164</v>
      </c>
      <c r="J97" s="85"/>
      <c r="K97" s="18" t="s">
        <v>173</v>
      </c>
      <c r="L97" s="19">
        <v>2.0649999999999999</v>
      </c>
      <c r="M97" s="86">
        <v>0</v>
      </c>
      <c r="N97" s="86"/>
      <c r="O97" s="86">
        <v>0</v>
      </c>
      <c r="P97" s="86"/>
      <c r="Q97" s="20">
        <v>2.4575999999999998</v>
      </c>
      <c r="R97" s="20">
        <v>0</v>
      </c>
      <c r="S97" s="20">
        <v>49.152500000000003</v>
      </c>
      <c r="T97" s="20">
        <v>0</v>
      </c>
      <c r="U97" s="20">
        <v>0</v>
      </c>
      <c r="V97" s="20">
        <v>0</v>
      </c>
    </row>
    <row r="98" spans="1:22" ht="13.5" customHeight="1" x14ac:dyDescent="0.25">
      <c r="A98" s="85" t="s">
        <v>178</v>
      </c>
      <c r="B98" s="85"/>
      <c r="C98" s="85" t="s">
        <v>179</v>
      </c>
      <c r="D98" s="85"/>
      <c r="E98" s="85"/>
      <c r="F98" s="85"/>
      <c r="I98" s="85" t="s">
        <v>164</v>
      </c>
      <c r="J98" s="85"/>
      <c r="K98" s="18" t="s">
        <v>173</v>
      </c>
      <c r="L98" s="19">
        <v>2.1766000000000001</v>
      </c>
      <c r="M98" s="86">
        <v>0</v>
      </c>
      <c r="N98" s="86"/>
      <c r="O98" s="86">
        <v>0</v>
      </c>
      <c r="P98" s="86"/>
      <c r="Q98" s="20">
        <v>2.5931999999999999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</row>
    <row r="99" spans="1:22" ht="13.5" customHeight="1" x14ac:dyDescent="0.25">
      <c r="A99" s="85" t="s">
        <v>180</v>
      </c>
      <c r="B99" s="85"/>
      <c r="C99" s="85" t="s">
        <v>181</v>
      </c>
      <c r="D99" s="85"/>
      <c r="E99" s="85"/>
      <c r="F99" s="85"/>
      <c r="I99" s="85" t="s">
        <v>160</v>
      </c>
      <c r="J99" s="85"/>
      <c r="K99" s="18" t="s">
        <v>182</v>
      </c>
      <c r="L99" s="19">
        <v>10.8</v>
      </c>
      <c r="M99" s="86">
        <v>0</v>
      </c>
      <c r="N99" s="86"/>
      <c r="O99" s="86">
        <v>0</v>
      </c>
      <c r="P99" s="86"/>
      <c r="Q99" s="20">
        <v>15.8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</row>
    <row r="100" spans="1:22" ht="13.5" customHeight="1" x14ac:dyDescent="0.25">
      <c r="A100" s="85" t="s">
        <v>183</v>
      </c>
      <c r="B100" s="85"/>
      <c r="C100" s="85" t="s">
        <v>184</v>
      </c>
      <c r="D100" s="85"/>
      <c r="E100" s="85"/>
      <c r="F100" s="85"/>
      <c r="I100" s="85" t="s">
        <v>185</v>
      </c>
      <c r="J100" s="85"/>
      <c r="K100" s="18" t="s">
        <v>186</v>
      </c>
      <c r="L100" s="19">
        <v>1.2110000000000001</v>
      </c>
      <c r="M100" s="86">
        <v>0</v>
      </c>
      <c r="N100" s="86"/>
      <c r="O100" s="86">
        <v>0</v>
      </c>
      <c r="P100" s="86"/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</row>
    <row r="101" spans="1:22" ht="13.5" customHeight="1" x14ac:dyDescent="0.25">
      <c r="A101" s="85" t="s">
        <v>187</v>
      </c>
      <c r="B101" s="85"/>
      <c r="C101" s="85" t="s">
        <v>188</v>
      </c>
      <c r="D101" s="85"/>
      <c r="E101" s="85"/>
      <c r="F101" s="85"/>
      <c r="I101" s="85" t="s">
        <v>189</v>
      </c>
      <c r="J101" s="85"/>
      <c r="K101" s="18" t="s">
        <v>190</v>
      </c>
      <c r="L101" s="19">
        <v>0.06</v>
      </c>
      <c r="M101" s="86">
        <v>0</v>
      </c>
      <c r="N101" s="86"/>
      <c r="O101" s="86">
        <v>0</v>
      </c>
      <c r="P101" s="86"/>
      <c r="Q101" s="20">
        <v>0</v>
      </c>
      <c r="R101" s="20">
        <v>0</v>
      </c>
      <c r="S101" s="20">
        <v>0</v>
      </c>
      <c r="T101" s="20">
        <v>0</v>
      </c>
      <c r="U101" s="20">
        <v>0</v>
      </c>
      <c r="V101" s="20">
        <v>0</v>
      </c>
    </row>
    <row r="102" spans="1:22" ht="13.5" customHeight="1" x14ac:dyDescent="0.25">
      <c r="A102" s="85" t="s">
        <v>191</v>
      </c>
      <c r="B102" s="85"/>
      <c r="C102" s="85" t="s">
        <v>192</v>
      </c>
      <c r="D102" s="85"/>
      <c r="E102" s="85"/>
      <c r="F102" s="85"/>
      <c r="I102" s="85" t="s">
        <v>189</v>
      </c>
      <c r="J102" s="85"/>
      <c r="K102" s="18" t="s">
        <v>190</v>
      </c>
      <c r="L102" s="19">
        <v>0.5</v>
      </c>
      <c r="M102" s="86">
        <v>0</v>
      </c>
      <c r="N102" s="86"/>
      <c r="O102" s="86">
        <v>0</v>
      </c>
      <c r="P102" s="86"/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</row>
    <row r="103" spans="1:22" ht="13.5" customHeight="1" x14ac:dyDescent="0.25">
      <c r="A103" s="85" t="s">
        <v>193</v>
      </c>
      <c r="B103" s="85"/>
      <c r="C103" s="85" t="s">
        <v>194</v>
      </c>
      <c r="D103" s="85"/>
      <c r="E103" s="85"/>
      <c r="F103" s="85"/>
      <c r="I103" s="85" t="s">
        <v>189</v>
      </c>
      <c r="J103" s="85"/>
      <c r="K103" s="18" t="s">
        <v>39</v>
      </c>
      <c r="L103" s="19">
        <v>2.56</v>
      </c>
      <c r="M103" s="86">
        <v>0</v>
      </c>
      <c r="N103" s="86"/>
      <c r="O103" s="86">
        <v>0</v>
      </c>
      <c r="P103" s="86"/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</row>
    <row r="104" spans="1:22" ht="13.5" customHeight="1" x14ac:dyDescent="0.25">
      <c r="A104" s="85" t="s">
        <v>195</v>
      </c>
      <c r="B104" s="85"/>
      <c r="C104" s="85" t="s">
        <v>196</v>
      </c>
      <c r="D104" s="85"/>
      <c r="E104" s="85"/>
      <c r="F104" s="85"/>
      <c r="I104" s="85" t="s">
        <v>189</v>
      </c>
      <c r="J104" s="85"/>
      <c r="K104" s="18" t="s">
        <v>190</v>
      </c>
      <c r="L104" s="19">
        <v>0.06</v>
      </c>
      <c r="M104" s="86">
        <v>0</v>
      </c>
      <c r="N104" s="86"/>
      <c r="O104" s="86">
        <v>0</v>
      </c>
      <c r="P104" s="86"/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</row>
    <row r="105" spans="1:22" ht="13.5" customHeight="1" x14ac:dyDescent="0.25">
      <c r="A105" s="85" t="s">
        <v>197</v>
      </c>
      <c r="B105" s="85"/>
      <c r="C105" s="85" t="s">
        <v>198</v>
      </c>
      <c r="D105" s="85"/>
      <c r="E105" s="85"/>
      <c r="F105" s="85"/>
      <c r="I105" s="85" t="s">
        <v>199</v>
      </c>
      <c r="J105" s="85"/>
      <c r="K105" s="18" t="s">
        <v>186</v>
      </c>
      <c r="L105" s="19">
        <v>0.25480000000000003</v>
      </c>
      <c r="M105" s="86">
        <v>0</v>
      </c>
      <c r="N105" s="86"/>
      <c r="O105" s="86">
        <v>0</v>
      </c>
      <c r="P105" s="86"/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</row>
    <row r="106" spans="1:22" ht="13.5" customHeight="1" x14ac:dyDescent="0.25">
      <c r="A106" s="85" t="s">
        <v>200</v>
      </c>
      <c r="B106" s="85"/>
      <c r="C106" s="85" t="s">
        <v>201</v>
      </c>
      <c r="D106" s="85"/>
      <c r="E106" s="85"/>
      <c r="F106" s="85"/>
      <c r="I106" s="85" t="s">
        <v>189</v>
      </c>
      <c r="J106" s="85"/>
      <c r="K106" s="18" t="s">
        <v>186</v>
      </c>
      <c r="L106" s="19">
        <v>0.26569999999999999</v>
      </c>
      <c r="M106" s="86">
        <v>0</v>
      </c>
      <c r="N106" s="86"/>
      <c r="O106" s="86">
        <v>0</v>
      </c>
      <c r="P106" s="86"/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</row>
    <row r="107" spans="1:22" ht="13.5" customHeight="1" x14ac:dyDescent="0.25">
      <c r="A107" s="85" t="s">
        <v>202</v>
      </c>
      <c r="B107" s="85"/>
      <c r="C107" s="85" t="s">
        <v>203</v>
      </c>
      <c r="D107" s="85"/>
      <c r="E107" s="85"/>
      <c r="F107" s="85"/>
      <c r="I107" s="85" t="s">
        <v>189</v>
      </c>
      <c r="J107" s="85"/>
      <c r="K107" s="18" t="s">
        <v>186</v>
      </c>
      <c r="L107" s="19">
        <v>0.06</v>
      </c>
      <c r="M107" s="86">
        <v>0</v>
      </c>
      <c r="N107" s="86"/>
      <c r="O107" s="86">
        <v>0</v>
      </c>
      <c r="P107" s="86"/>
      <c r="Q107" s="20">
        <v>0</v>
      </c>
      <c r="R107" s="20">
        <v>0</v>
      </c>
      <c r="S107" s="20">
        <v>0</v>
      </c>
      <c r="T107" s="20">
        <v>0</v>
      </c>
      <c r="U107" s="20">
        <v>0</v>
      </c>
      <c r="V107" s="20">
        <v>0</v>
      </c>
    </row>
    <row r="108" spans="1:22" ht="13.5" customHeight="1" x14ac:dyDescent="0.25">
      <c r="A108" s="85" t="s">
        <v>204</v>
      </c>
      <c r="B108" s="85"/>
      <c r="C108" s="85" t="s">
        <v>205</v>
      </c>
      <c r="D108" s="85"/>
      <c r="E108" s="85"/>
      <c r="F108" s="85"/>
      <c r="I108" s="85" t="s">
        <v>189</v>
      </c>
      <c r="J108" s="85"/>
      <c r="K108" s="18" t="s">
        <v>190</v>
      </c>
      <c r="L108" s="19">
        <v>0</v>
      </c>
      <c r="M108" s="86">
        <v>0</v>
      </c>
      <c r="N108" s="86"/>
      <c r="O108" s="86">
        <v>0</v>
      </c>
      <c r="P108" s="86"/>
      <c r="Q108" s="20">
        <v>0</v>
      </c>
      <c r="R108" s="20">
        <v>0</v>
      </c>
      <c r="S108" s="20">
        <v>0</v>
      </c>
      <c r="T108" s="20">
        <v>0</v>
      </c>
      <c r="U108" s="20">
        <v>0</v>
      </c>
      <c r="V108" s="20">
        <v>0</v>
      </c>
    </row>
    <row r="109" spans="1:22" ht="13.5" customHeight="1" x14ac:dyDescent="0.25">
      <c r="A109" s="85" t="s">
        <v>206</v>
      </c>
      <c r="B109" s="85"/>
      <c r="C109" s="85" t="s">
        <v>207</v>
      </c>
      <c r="D109" s="85"/>
      <c r="E109" s="85"/>
      <c r="F109" s="85"/>
      <c r="I109" s="85" t="s">
        <v>160</v>
      </c>
      <c r="J109" s="85"/>
      <c r="K109" s="18" t="s">
        <v>186</v>
      </c>
      <c r="L109" s="19">
        <v>4.5</v>
      </c>
      <c r="M109" s="86">
        <v>0</v>
      </c>
      <c r="N109" s="86"/>
      <c r="O109" s="86">
        <v>0</v>
      </c>
      <c r="P109" s="86"/>
      <c r="Q109" s="20">
        <v>0</v>
      </c>
      <c r="R109" s="20">
        <v>0</v>
      </c>
      <c r="S109" s="20">
        <v>0</v>
      </c>
      <c r="T109" s="20">
        <v>0</v>
      </c>
      <c r="U109" s="20">
        <v>0</v>
      </c>
      <c r="V109" s="20">
        <v>0</v>
      </c>
    </row>
    <row r="110" spans="1:22" ht="13.5" customHeight="1" x14ac:dyDescent="0.25">
      <c r="A110" s="85" t="s">
        <v>208</v>
      </c>
      <c r="B110" s="85"/>
      <c r="C110" s="85" t="s">
        <v>209</v>
      </c>
      <c r="D110" s="85"/>
      <c r="E110" s="85"/>
      <c r="F110" s="85"/>
      <c r="I110" s="85" t="s">
        <v>210</v>
      </c>
      <c r="J110" s="85"/>
      <c r="K110" s="18" t="s">
        <v>39</v>
      </c>
      <c r="L110" s="19">
        <v>0</v>
      </c>
      <c r="M110" s="86">
        <v>0</v>
      </c>
      <c r="N110" s="86"/>
      <c r="O110" s="86">
        <v>0</v>
      </c>
      <c r="P110" s="86"/>
      <c r="Q110" s="20">
        <v>0</v>
      </c>
      <c r="R110" s="20">
        <v>0</v>
      </c>
      <c r="S110" s="20">
        <v>0</v>
      </c>
      <c r="T110" s="20">
        <v>0</v>
      </c>
      <c r="U110" s="20">
        <v>0</v>
      </c>
      <c r="V110" s="20">
        <v>0</v>
      </c>
    </row>
    <row r="111" spans="1:22" ht="13.5" customHeight="1" x14ac:dyDescent="0.25">
      <c r="A111" s="85" t="s">
        <v>211</v>
      </c>
      <c r="B111" s="85"/>
      <c r="C111" s="85" t="s">
        <v>212</v>
      </c>
      <c r="D111" s="85"/>
      <c r="E111" s="85"/>
      <c r="F111" s="85"/>
      <c r="I111" s="85" t="s">
        <v>213</v>
      </c>
      <c r="J111" s="85"/>
      <c r="K111" s="18" t="s">
        <v>37</v>
      </c>
      <c r="L111" s="19">
        <v>3.31</v>
      </c>
      <c r="M111" s="86">
        <v>0</v>
      </c>
      <c r="N111" s="86"/>
      <c r="O111" s="86">
        <v>0</v>
      </c>
      <c r="P111" s="86"/>
      <c r="Q111" s="20">
        <v>0</v>
      </c>
      <c r="R111" s="20">
        <v>0</v>
      </c>
      <c r="S111" s="20">
        <v>0</v>
      </c>
      <c r="T111" s="20">
        <v>0</v>
      </c>
      <c r="U111" s="20">
        <v>0</v>
      </c>
      <c r="V111" s="20">
        <v>0</v>
      </c>
    </row>
    <row r="112" spans="1:22" ht="13.5" customHeight="1" x14ac:dyDescent="0.25">
      <c r="A112" s="85" t="s">
        <v>214</v>
      </c>
      <c r="B112" s="85"/>
      <c r="C112" s="85" t="s">
        <v>215</v>
      </c>
      <c r="D112" s="85"/>
      <c r="E112" s="85"/>
      <c r="F112" s="85"/>
      <c r="I112" s="85" t="s">
        <v>216</v>
      </c>
      <c r="J112" s="85"/>
      <c r="K112" s="18" t="s">
        <v>39</v>
      </c>
      <c r="L112" s="19">
        <v>7.2016</v>
      </c>
      <c r="M112" s="86">
        <v>0</v>
      </c>
      <c r="N112" s="86"/>
      <c r="O112" s="86">
        <v>0</v>
      </c>
      <c r="P112" s="86"/>
      <c r="Q112" s="20">
        <v>0</v>
      </c>
      <c r="R112" s="20">
        <v>0</v>
      </c>
      <c r="S112" s="20">
        <v>0</v>
      </c>
      <c r="T112" s="20">
        <v>0</v>
      </c>
      <c r="U112" s="20">
        <v>0</v>
      </c>
      <c r="V112" s="20">
        <v>0</v>
      </c>
    </row>
    <row r="113" spans="1:22" ht="13.5" customHeight="1" x14ac:dyDescent="0.25">
      <c r="A113" s="85" t="s">
        <v>217</v>
      </c>
      <c r="B113" s="85"/>
      <c r="C113" s="85" t="s">
        <v>218</v>
      </c>
      <c r="D113" s="85"/>
      <c r="E113" s="85"/>
      <c r="F113" s="85"/>
      <c r="I113" s="85" t="s">
        <v>219</v>
      </c>
      <c r="J113" s="85"/>
      <c r="K113" s="18" t="s">
        <v>220</v>
      </c>
      <c r="L113" s="19">
        <v>8.2590000000000003</v>
      </c>
      <c r="M113" s="86">
        <v>0</v>
      </c>
      <c r="N113" s="86"/>
      <c r="O113" s="86">
        <v>0</v>
      </c>
      <c r="P113" s="86"/>
      <c r="Q113" s="20">
        <v>0</v>
      </c>
      <c r="R113" s="20">
        <v>0</v>
      </c>
      <c r="S113" s="20">
        <v>0</v>
      </c>
      <c r="T113" s="20">
        <v>0</v>
      </c>
      <c r="U113" s="20">
        <v>0</v>
      </c>
      <c r="V113" s="20">
        <v>0</v>
      </c>
    </row>
    <row r="114" spans="1:22" ht="13.5" customHeight="1" x14ac:dyDescent="0.25">
      <c r="A114" s="85" t="s">
        <v>221</v>
      </c>
      <c r="B114" s="85"/>
      <c r="C114" s="85" t="s">
        <v>222</v>
      </c>
      <c r="D114" s="85"/>
      <c r="E114" s="85"/>
      <c r="F114" s="85"/>
      <c r="I114" s="85" t="s">
        <v>216</v>
      </c>
      <c r="J114" s="85"/>
      <c r="K114" s="18" t="s">
        <v>39</v>
      </c>
      <c r="L114" s="19">
        <v>8.1016999999999992</v>
      </c>
      <c r="M114" s="86">
        <v>0</v>
      </c>
      <c r="N114" s="86"/>
      <c r="O114" s="86">
        <v>0</v>
      </c>
      <c r="P114" s="86"/>
      <c r="Q114" s="20">
        <v>0</v>
      </c>
      <c r="R114" s="20">
        <v>0</v>
      </c>
      <c r="S114" s="20">
        <v>0</v>
      </c>
      <c r="T114" s="20">
        <v>0</v>
      </c>
      <c r="U114" s="20">
        <v>0</v>
      </c>
      <c r="V114" s="20">
        <v>0</v>
      </c>
    </row>
    <row r="115" spans="1:22" ht="13.5" customHeight="1" x14ac:dyDescent="0.25">
      <c r="A115" s="85" t="s">
        <v>223</v>
      </c>
      <c r="B115" s="85"/>
      <c r="C115" s="85" t="s">
        <v>224</v>
      </c>
      <c r="D115" s="85"/>
      <c r="E115" s="85"/>
      <c r="F115" s="85"/>
      <c r="I115" s="85" t="s">
        <v>225</v>
      </c>
      <c r="J115" s="85"/>
      <c r="K115" s="18" t="s">
        <v>61</v>
      </c>
      <c r="L115" s="19">
        <v>0</v>
      </c>
      <c r="M115" s="86">
        <v>0</v>
      </c>
      <c r="N115" s="86"/>
      <c r="O115" s="86">
        <v>0</v>
      </c>
      <c r="P115" s="86"/>
      <c r="Q115" s="20">
        <v>0</v>
      </c>
      <c r="R115" s="20">
        <v>0</v>
      </c>
      <c r="S115" s="20">
        <v>0</v>
      </c>
      <c r="T115" s="20">
        <v>0</v>
      </c>
      <c r="U115" s="20">
        <v>0</v>
      </c>
      <c r="V115" s="20">
        <v>0</v>
      </c>
    </row>
    <row r="116" spans="1:22" ht="13.5" customHeight="1" x14ac:dyDescent="0.25">
      <c r="A116" s="85" t="s">
        <v>226</v>
      </c>
      <c r="B116" s="85"/>
      <c r="C116" s="85" t="s">
        <v>227</v>
      </c>
      <c r="D116" s="85"/>
      <c r="E116" s="85"/>
      <c r="F116" s="85"/>
      <c r="I116" s="85" t="s">
        <v>225</v>
      </c>
      <c r="J116" s="85"/>
      <c r="K116" s="18" t="s">
        <v>61</v>
      </c>
      <c r="L116" s="19">
        <v>0</v>
      </c>
      <c r="M116" s="86">
        <v>0</v>
      </c>
      <c r="N116" s="86"/>
      <c r="O116" s="86">
        <v>0</v>
      </c>
      <c r="P116" s="86"/>
      <c r="Q116" s="20">
        <v>0</v>
      </c>
      <c r="R116" s="20">
        <v>0</v>
      </c>
      <c r="S116" s="20">
        <v>0</v>
      </c>
      <c r="T116" s="20">
        <v>0</v>
      </c>
      <c r="U116" s="20">
        <v>0</v>
      </c>
      <c r="V116" s="20">
        <v>0</v>
      </c>
    </row>
    <row r="117" spans="1:22" ht="13.5" customHeight="1" x14ac:dyDescent="0.25">
      <c r="A117" s="85" t="s">
        <v>228</v>
      </c>
      <c r="B117" s="85"/>
      <c r="C117" s="85" t="s">
        <v>229</v>
      </c>
      <c r="D117" s="85"/>
      <c r="E117" s="85"/>
      <c r="F117" s="85"/>
      <c r="I117" s="85" t="s">
        <v>230</v>
      </c>
      <c r="J117" s="85"/>
      <c r="K117" s="18" t="s">
        <v>37</v>
      </c>
      <c r="L117" s="19">
        <v>23.85</v>
      </c>
      <c r="M117" s="86">
        <v>0</v>
      </c>
      <c r="N117" s="86"/>
      <c r="O117" s="86">
        <v>0</v>
      </c>
      <c r="P117" s="86"/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</row>
    <row r="118" spans="1:22" ht="13.5" customHeight="1" x14ac:dyDescent="0.25">
      <c r="A118" s="85" t="s">
        <v>231</v>
      </c>
      <c r="B118" s="85"/>
      <c r="C118" s="85" t="s">
        <v>232</v>
      </c>
      <c r="D118" s="85"/>
      <c r="E118" s="85"/>
      <c r="F118" s="85"/>
      <c r="G118" s="85" t="s">
        <v>233</v>
      </c>
      <c r="H118" s="85"/>
      <c r="I118" s="85" t="s">
        <v>234</v>
      </c>
      <c r="J118" s="85"/>
      <c r="K118" s="18" t="s">
        <v>37</v>
      </c>
      <c r="L118" s="19">
        <v>39.4</v>
      </c>
      <c r="M118" s="86">
        <v>0</v>
      </c>
      <c r="N118" s="86"/>
      <c r="O118" s="86">
        <v>0</v>
      </c>
      <c r="P118" s="86"/>
      <c r="Q118" s="20">
        <v>0</v>
      </c>
      <c r="R118" s="20">
        <v>0</v>
      </c>
      <c r="S118" s="20">
        <v>0</v>
      </c>
      <c r="T118" s="20">
        <v>0</v>
      </c>
      <c r="U118" s="20">
        <v>0</v>
      </c>
      <c r="V118" s="20">
        <v>0</v>
      </c>
    </row>
    <row r="119" spans="1:22" ht="13.5" customHeight="1" x14ac:dyDescent="0.25">
      <c r="A119" s="85" t="s">
        <v>235</v>
      </c>
      <c r="B119" s="85"/>
      <c r="C119" s="85" t="s">
        <v>236</v>
      </c>
      <c r="D119" s="85"/>
      <c r="E119" s="85"/>
      <c r="F119" s="85"/>
      <c r="G119" s="85" t="s">
        <v>237</v>
      </c>
      <c r="H119" s="85"/>
      <c r="I119" s="85" t="s">
        <v>234</v>
      </c>
      <c r="J119" s="85"/>
      <c r="K119" s="18" t="s">
        <v>37</v>
      </c>
      <c r="L119" s="19">
        <v>12</v>
      </c>
      <c r="M119" s="86">
        <v>0</v>
      </c>
      <c r="N119" s="86"/>
      <c r="O119" s="86">
        <v>0</v>
      </c>
      <c r="P119" s="86"/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0</v>
      </c>
    </row>
    <row r="120" spans="1:22" ht="13.5" customHeight="1" x14ac:dyDescent="0.25">
      <c r="A120" s="85" t="s">
        <v>238</v>
      </c>
      <c r="B120" s="85"/>
      <c r="C120" s="85" t="s">
        <v>239</v>
      </c>
      <c r="D120" s="85"/>
      <c r="E120" s="85"/>
      <c r="F120" s="85"/>
      <c r="G120" s="85" t="s">
        <v>240</v>
      </c>
      <c r="H120" s="85"/>
      <c r="I120" s="85" t="s">
        <v>234</v>
      </c>
      <c r="J120" s="85"/>
      <c r="K120" s="18" t="s">
        <v>37</v>
      </c>
      <c r="L120" s="19">
        <v>5.8</v>
      </c>
      <c r="M120" s="86">
        <v>0</v>
      </c>
      <c r="N120" s="86"/>
      <c r="O120" s="86">
        <v>0</v>
      </c>
      <c r="P120" s="86"/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0</v>
      </c>
    </row>
    <row r="121" spans="1:22" ht="13.5" customHeight="1" x14ac:dyDescent="0.25">
      <c r="A121" s="85" t="s">
        <v>241</v>
      </c>
      <c r="B121" s="85"/>
      <c r="C121" s="85" t="s">
        <v>242</v>
      </c>
      <c r="D121" s="85"/>
      <c r="E121" s="85"/>
      <c r="F121" s="85"/>
      <c r="I121" s="85" t="s">
        <v>230</v>
      </c>
      <c r="J121" s="85"/>
      <c r="K121" s="18" t="s">
        <v>37</v>
      </c>
      <c r="L121" s="19">
        <v>10.8</v>
      </c>
      <c r="M121" s="86">
        <v>0</v>
      </c>
      <c r="N121" s="86"/>
      <c r="O121" s="86">
        <v>0</v>
      </c>
      <c r="P121" s="86"/>
      <c r="Q121" s="20">
        <v>0</v>
      </c>
      <c r="R121" s="20">
        <v>0</v>
      </c>
      <c r="S121" s="20">
        <v>0</v>
      </c>
      <c r="T121" s="20">
        <v>0</v>
      </c>
      <c r="U121" s="20">
        <v>0</v>
      </c>
      <c r="V121" s="20">
        <v>0</v>
      </c>
    </row>
    <row r="122" spans="1:22" ht="13.5" customHeight="1" x14ac:dyDescent="0.25">
      <c r="A122" s="85" t="s">
        <v>243</v>
      </c>
      <c r="B122" s="85"/>
      <c r="C122" s="85" t="s">
        <v>244</v>
      </c>
      <c r="D122" s="85"/>
      <c r="E122" s="85"/>
      <c r="F122" s="85"/>
      <c r="I122" s="85" t="s">
        <v>216</v>
      </c>
      <c r="J122" s="85"/>
      <c r="K122" s="18" t="s">
        <v>39</v>
      </c>
      <c r="L122" s="19">
        <v>8.1016999999999992</v>
      </c>
      <c r="M122" s="86">
        <v>0</v>
      </c>
      <c r="N122" s="86"/>
      <c r="O122" s="86">
        <v>0</v>
      </c>
      <c r="P122" s="86"/>
      <c r="Q122" s="20">
        <v>0</v>
      </c>
      <c r="R122" s="20">
        <v>0</v>
      </c>
      <c r="S122" s="20">
        <v>0</v>
      </c>
      <c r="T122" s="20">
        <v>0</v>
      </c>
      <c r="U122" s="20">
        <v>0</v>
      </c>
      <c r="V122" s="20">
        <v>0</v>
      </c>
    </row>
    <row r="123" spans="1:22" ht="13.5" customHeight="1" x14ac:dyDescent="0.25">
      <c r="A123" s="85" t="s">
        <v>245</v>
      </c>
      <c r="B123" s="85"/>
      <c r="C123" s="85" t="s">
        <v>246</v>
      </c>
      <c r="D123" s="85"/>
      <c r="E123" s="85"/>
      <c r="F123" s="85"/>
      <c r="I123" s="85" t="s">
        <v>216</v>
      </c>
      <c r="J123" s="85"/>
      <c r="K123" s="18" t="s">
        <v>39</v>
      </c>
      <c r="L123" s="19">
        <v>8.9544999999999995</v>
      </c>
      <c r="M123" s="86">
        <v>0</v>
      </c>
      <c r="N123" s="86"/>
      <c r="O123" s="86">
        <v>0</v>
      </c>
      <c r="P123" s="86"/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</row>
    <row r="124" spans="1:22" ht="13.5" customHeight="1" x14ac:dyDescent="0.25">
      <c r="A124" s="85" t="s">
        <v>247</v>
      </c>
      <c r="B124" s="85"/>
      <c r="C124" s="85" t="s">
        <v>248</v>
      </c>
      <c r="D124" s="85"/>
      <c r="E124" s="85"/>
      <c r="F124" s="85"/>
      <c r="G124" s="85" t="s">
        <v>249</v>
      </c>
      <c r="H124" s="85"/>
      <c r="I124" s="85" t="s">
        <v>234</v>
      </c>
      <c r="J124" s="85"/>
      <c r="K124" s="18" t="s">
        <v>37</v>
      </c>
      <c r="L124" s="19">
        <v>37.409999999999997</v>
      </c>
      <c r="M124" s="86">
        <v>0</v>
      </c>
      <c r="N124" s="86"/>
      <c r="O124" s="86">
        <v>0</v>
      </c>
      <c r="P124" s="86"/>
      <c r="Q124" s="20">
        <v>0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</row>
    <row r="125" spans="1:22" ht="13.5" customHeight="1" x14ac:dyDescent="0.25">
      <c r="A125" s="85" t="s">
        <v>250</v>
      </c>
      <c r="B125" s="85"/>
      <c r="C125" s="85" t="s">
        <v>251</v>
      </c>
      <c r="D125" s="85"/>
      <c r="E125" s="85"/>
      <c r="F125" s="85"/>
      <c r="I125" s="85" t="s">
        <v>216</v>
      </c>
      <c r="J125" s="85"/>
      <c r="K125" s="18" t="s">
        <v>37</v>
      </c>
      <c r="L125" s="19">
        <v>9.5515000000000008</v>
      </c>
      <c r="M125" s="86">
        <v>0</v>
      </c>
      <c r="N125" s="86"/>
      <c r="O125" s="86">
        <v>0</v>
      </c>
      <c r="P125" s="86"/>
      <c r="Q125" s="20">
        <v>0</v>
      </c>
      <c r="R125" s="20">
        <v>0</v>
      </c>
      <c r="S125" s="20">
        <v>0</v>
      </c>
      <c r="T125" s="20">
        <v>0</v>
      </c>
      <c r="U125" s="20">
        <v>0</v>
      </c>
      <c r="V125" s="20">
        <v>0</v>
      </c>
    </row>
    <row r="126" spans="1:22" ht="13.5" customHeight="1" x14ac:dyDescent="0.25">
      <c r="A126" s="85" t="s">
        <v>252</v>
      </c>
      <c r="B126" s="85"/>
      <c r="C126" s="85" t="s">
        <v>253</v>
      </c>
      <c r="D126" s="85"/>
      <c r="E126" s="85"/>
      <c r="F126" s="85"/>
      <c r="I126" s="85" t="s">
        <v>216</v>
      </c>
      <c r="J126" s="85"/>
      <c r="K126" s="18" t="s">
        <v>37</v>
      </c>
      <c r="L126" s="19">
        <v>13.5768</v>
      </c>
      <c r="M126" s="86">
        <v>0</v>
      </c>
      <c r="N126" s="86"/>
      <c r="O126" s="86">
        <v>0</v>
      </c>
      <c r="P126" s="86"/>
      <c r="Q126" s="20">
        <v>0</v>
      </c>
      <c r="R126" s="20">
        <v>0</v>
      </c>
      <c r="S126" s="20">
        <v>0</v>
      </c>
      <c r="T126" s="20">
        <v>0</v>
      </c>
      <c r="U126" s="20">
        <v>0</v>
      </c>
      <c r="V126" s="20">
        <v>0</v>
      </c>
    </row>
    <row r="127" spans="1:22" ht="13.5" customHeight="1" x14ac:dyDescent="0.25">
      <c r="A127" s="85" t="s">
        <v>5961</v>
      </c>
      <c r="B127" s="85"/>
      <c r="C127" s="85" t="s">
        <v>5962</v>
      </c>
      <c r="D127" s="85"/>
      <c r="E127" s="85"/>
      <c r="F127" s="85"/>
      <c r="I127" s="85" t="s">
        <v>257</v>
      </c>
      <c r="J127" s="85"/>
      <c r="K127" s="18" t="s">
        <v>267</v>
      </c>
      <c r="L127" s="19">
        <v>4.0700000000000007E-2</v>
      </c>
      <c r="M127" s="86">
        <v>0</v>
      </c>
      <c r="N127" s="86"/>
      <c r="O127" s="86">
        <v>0</v>
      </c>
      <c r="P127" s="86"/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</row>
    <row r="128" spans="1:22" ht="13.5" customHeight="1" x14ac:dyDescent="0.25">
      <c r="A128" s="85" t="s">
        <v>254</v>
      </c>
      <c r="B128" s="85"/>
      <c r="C128" s="85" t="s">
        <v>255</v>
      </c>
      <c r="D128" s="85"/>
      <c r="E128" s="85"/>
      <c r="F128" s="85"/>
      <c r="G128" s="85" t="s">
        <v>256</v>
      </c>
      <c r="H128" s="85"/>
      <c r="I128" s="85" t="s">
        <v>257</v>
      </c>
      <c r="J128" s="85"/>
      <c r="K128" s="18" t="s">
        <v>39</v>
      </c>
      <c r="L128" s="19">
        <v>13.552199999999999</v>
      </c>
      <c r="M128" s="86">
        <v>0</v>
      </c>
      <c r="N128" s="86"/>
      <c r="O128" s="86">
        <v>0</v>
      </c>
      <c r="P128" s="86"/>
      <c r="Q128" s="20">
        <v>22.881399999999999</v>
      </c>
      <c r="R128" s="20">
        <v>0</v>
      </c>
      <c r="S128" s="20">
        <v>0</v>
      </c>
      <c r="T128" s="20">
        <v>0</v>
      </c>
      <c r="U128" s="20">
        <v>0</v>
      </c>
      <c r="V128" s="20">
        <v>0</v>
      </c>
    </row>
    <row r="129" spans="1:22" ht="13.5" customHeight="1" x14ac:dyDescent="0.25">
      <c r="A129" s="85" t="s">
        <v>258</v>
      </c>
      <c r="B129" s="85"/>
      <c r="C129" s="85" t="s">
        <v>259</v>
      </c>
      <c r="D129" s="85"/>
      <c r="E129" s="85"/>
      <c r="F129" s="85"/>
      <c r="G129" s="85" t="s">
        <v>256</v>
      </c>
      <c r="H129" s="85"/>
      <c r="I129" s="85" t="s">
        <v>257</v>
      </c>
      <c r="J129" s="85"/>
      <c r="K129" s="18" t="s">
        <v>39</v>
      </c>
      <c r="L129" s="19">
        <v>13.552199999999999</v>
      </c>
      <c r="M129" s="86">
        <v>0</v>
      </c>
      <c r="N129" s="86"/>
      <c r="O129" s="86">
        <v>0</v>
      </c>
      <c r="P129" s="86"/>
      <c r="Q129" s="20">
        <v>22.881399999999999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</row>
    <row r="130" spans="1:22" ht="13.5" customHeight="1" x14ac:dyDescent="0.25">
      <c r="A130" s="85" t="s">
        <v>260</v>
      </c>
      <c r="B130" s="85"/>
      <c r="C130" s="85" t="s">
        <v>261</v>
      </c>
      <c r="D130" s="85"/>
      <c r="E130" s="85"/>
      <c r="F130" s="85"/>
      <c r="G130" s="85" t="s">
        <v>262</v>
      </c>
      <c r="H130" s="85"/>
      <c r="I130" s="85" t="s">
        <v>257</v>
      </c>
      <c r="J130" s="85"/>
      <c r="K130" s="18" t="s">
        <v>39</v>
      </c>
      <c r="L130" s="19">
        <v>18.0472</v>
      </c>
      <c r="M130" s="86">
        <v>0</v>
      </c>
      <c r="N130" s="86"/>
      <c r="O130" s="86">
        <v>0</v>
      </c>
      <c r="P130" s="86"/>
      <c r="Q130" s="20">
        <v>24.576300000000003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</row>
    <row r="131" spans="1:22" ht="13.5" customHeight="1" x14ac:dyDescent="0.25">
      <c r="A131" s="85" t="s">
        <v>263</v>
      </c>
      <c r="B131" s="85"/>
      <c r="C131" s="85" t="s">
        <v>264</v>
      </c>
      <c r="D131" s="85"/>
      <c r="E131" s="85"/>
      <c r="F131" s="85"/>
      <c r="G131" s="85" t="s">
        <v>262</v>
      </c>
      <c r="H131" s="85"/>
      <c r="I131" s="85" t="s">
        <v>257</v>
      </c>
      <c r="J131" s="85"/>
      <c r="K131" s="18" t="s">
        <v>39</v>
      </c>
      <c r="L131" s="19">
        <v>18.0472</v>
      </c>
      <c r="M131" s="86">
        <v>0</v>
      </c>
      <c r="N131" s="86"/>
      <c r="O131" s="86">
        <v>0</v>
      </c>
      <c r="P131" s="86"/>
      <c r="Q131" s="20">
        <v>24.576300000000003</v>
      </c>
      <c r="R131" s="20">
        <v>0</v>
      </c>
      <c r="S131" s="20">
        <v>0</v>
      </c>
      <c r="T131" s="20">
        <v>0</v>
      </c>
      <c r="U131" s="20">
        <v>0</v>
      </c>
      <c r="V131" s="20">
        <v>0</v>
      </c>
    </row>
    <row r="132" spans="1:22" ht="13.5" customHeight="1" x14ac:dyDescent="0.25">
      <c r="A132" s="85" t="s">
        <v>265</v>
      </c>
      <c r="B132" s="85"/>
      <c r="C132" s="85" t="s">
        <v>266</v>
      </c>
      <c r="D132" s="85"/>
      <c r="E132" s="85"/>
      <c r="F132" s="85"/>
      <c r="I132" s="85" t="s">
        <v>257</v>
      </c>
      <c r="J132" s="85"/>
      <c r="K132" s="18" t="s">
        <v>267</v>
      </c>
      <c r="L132" s="19">
        <v>8.3299999999999999E-2</v>
      </c>
      <c r="M132" s="86">
        <v>0</v>
      </c>
      <c r="N132" s="86"/>
      <c r="O132" s="86">
        <v>0</v>
      </c>
      <c r="P132" s="86"/>
      <c r="Q132" s="20">
        <v>0.11020000000000002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</row>
    <row r="133" spans="1:22" ht="13.5" customHeight="1" x14ac:dyDescent="0.25">
      <c r="A133" s="85" t="s">
        <v>268</v>
      </c>
      <c r="B133" s="85"/>
      <c r="C133" s="85" t="s">
        <v>269</v>
      </c>
      <c r="D133" s="85"/>
      <c r="E133" s="85"/>
      <c r="F133" s="85"/>
      <c r="I133" s="85" t="s">
        <v>257</v>
      </c>
      <c r="J133" s="85"/>
      <c r="K133" s="18" t="s">
        <v>39</v>
      </c>
      <c r="L133" s="19">
        <v>10.663800000000002</v>
      </c>
      <c r="M133" s="86">
        <v>0</v>
      </c>
      <c r="N133" s="86"/>
      <c r="O133" s="86">
        <v>0</v>
      </c>
      <c r="P133" s="86"/>
      <c r="Q133" s="20">
        <v>18.649999999999999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</row>
    <row r="134" spans="1:22" ht="13.5" customHeight="1" x14ac:dyDescent="0.25">
      <c r="A134" s="85" t="s">
        <v>270</v>
      </c>
      <c r="B134" s="85"/>
      <c r="C134" s="85" t="s">
        <v>271</v>
      </c>
      <c r="D134" s="85"/>
      <c r="E134" s="85"/>
      <c r="F134" s="85"/>
      <c r="I134" s="85" t="s">
        <v>257</v>
      </c>
      <c r="J134" s="85"/>
      <c r="K134" s="18" t="s">
        <v>120</v>
      </c>
      <c r="L134" s="19">
        <v>13.552199999999999</v>
      </c>
      <c r="M134" s="86">
        <v>0</v>
      </c>
      <c r="N134" s="86"/>
      <c r="O134" s="86">
        <v>0</v>
      </c>
      <c r="P134" s="86"/>
      <c r="Q134" s="20">
        <v>22.881399999999999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</row>
    <row r="135" spans="1:22" ht="13.5" customHeight="1" x14ac:dyDescent="0.25">
      <c r="A135" s="85" t="s">
        <v>272</v>
      </c>
      <c r="B135" s="85"/>
      <c r="C135" s="85" t="s">
        <v>273</v>
      </c>
      <c r="D135" s="85"/>
      <c r="E135" s="85"/>
      <c r="F135" s="85"/>
      <c r="I135" s="85" t="s">
        <v>257</v>
      </c>
      <c r="J135" s="85"/>
      <c r="K135" s="18" t="s">
        <v>120</v>
      </c>
      <c r="L135" s="19">
        <v>13.552199999999999</v>
      </c>
      <c r="M135" s="86">
        <v>0</v>
      </c>
      <c r="N135" s="86"/>
      <c r="O135" s="86">
        <v>0</v>
      </c>
      <c r="P135" s="86"/>
      <c r="Q135" s="20">
        <v>22.881399999999999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</row>
    <row r="136" spans="1:22" ht="13.5" customHeight="1" x14ac:dyDescent="0.25">
      <c r="A136" s="85" t="s">
        <v>274</v>
      </c>
      <c r="B136" s="85"/>
      <c r="C136" s="85" t="s">
        <v>275</v>
      </c>
      <c r="D136" s="85"/>
      <c r="E136" s="85"/>
      <c r="F136" s="85"/>
      <c r="I136" s="85" t="s">
        <v>276</v>
      </c>
      <c r="J136" s="85"/>
      <c r="K136" s="18" t="s">
        <v>39</v>
      </c>
      <c r="L136" s="19">
        <v>2.1899999999999999E-2</v>
      </c>
      <c r="M136" s="86">
        <v>0</v>
      </c>
      <c r="N136" s="86"/>
      <c r="O136" s="86">
        <v>0</v>
      </c>
      <c r="P136" s="86"/>
      <c r="Q136" s="20">
        <v>0</v>
      </c>
      <c r="R136" s="20">
        <v>0</v>
      </c>
      <c r="S136" s="20">
        <v>0</v>
      </c>
      <c r="T136" s="20">
        <v>0</v>
      </c>
      <c r="U136" s="20">
        <v>0</v>
      </c>
      <c r="V136" s="20">
        <v>0</v>
      </c>
    </row>
    <row r="137" spans="1:22" ht="13.5" customHeight="1" x14ac:dyDescent="0.25">
      <c r="A137" s="85" t="s">
        <v>277</v>
      </c>
      <c r="B137" s="85"/>
      <c r="C137" s="85" t="s">
        <v>278</v>
      </c>
      <c r="D137" s="85"/>
      <c r="E137" s="85"/>
      <c r="F137" s="85"/>
      <c r="G137" s="85" t="s">
        <v>279</v>
      </c>
      <c r="H137" s="85"/>
      <c r="I137" s="85" t="s">
        <v>276</v>
      </c>
      <c r="J137" s="85"/>
      <c r="K137" s="18" t="s">
        <v>220</v>
      </c>
      <c r="L137" s="19">
        <v>21.098099999999999</v>
      </c>
      <c r="M137" s="86">
        <v>0</v>
      </c>
      <c r="N137" s="86"/>
      <c r="O137" s="86">
        <v>0</v>
      </c>
      <c r="P137" s="86"/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</row>
    <row r="138" spans="1:22" ht="13.5" customHeight="1" x14ac:dyDescent="0.25">
      <c r="A138" s="85" t="s">
        <v>280</v>
      </c>
      <c r="B138" s="85"/>
      <c r="C138" s="85" t="s">
        <v>281</v>
      </c>
      <c r="D138" s="85"/>
      <c r="E138" s="85"/>
      <c r="F138" s="85"/>
      <c r="G138" s="85" t="s">
        <v>282</v>
      </c>
      <c r="H138" s="85"/>
      <c r="I138" s="85" t="s">
        <v>276</v>
      </c>
      <c r="J138" s="85"/>
      <c r="K138" s="18" t="s">
        <v>220</v>
      </c>
      <c r="L138" s="19">
        <v>19.137799999999999</v>
      </c>
      <c r="M138" s="86">
        <v>0</v>
      </c>
      <c r="N138" s="86"/>
      <c r="O138" s="86">
        <v>0</v>
      </c>
      <c r="P138" s="86"/>
      <c r="Q138" s="20">
        <v>37.2881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</row>
    <row r="139" spans="1:22" ht="13.5" customHeight="1" x14ac:dyDescent="0.25">
      <c r="A139" s="85" t="s">
        <v>283</v>
      </c>
      <c r="B139" s="85"/>
      <c r="C139" s="85" t="s">
        <v>284</v>
      </c>
      <c r="D139" s="85"/>
      <c r="E139" s="85"/>
      <c r="F139" s="85"/>
      <c r="I139" s="85" t="s">
        <v>285</v>
      </c>
      <c r="J139" s="85"/>
      <c r="K139" s="18" t="s">
        <v>39</v>
      </c>
      <c r="L139" s="19">
        <v>10.321999999999999</v>
      </c>
      <c r="M139" s="86">
        <v>0</v>
      </c>
      <c r="N139" s="86"/>
      <c r="O139" s="86">
        <v>0</v>
      </c>
      <c r="P139" s="86"/>
      <c r="Q139" s="20">
        <v>13.9831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</row>
    <row r="140" spans="1:22" ht="13.5" customHeight="1" x14ac:dyDescent="0.25">
      <c r="A140" s="85" t="s">
        <v>286</v>
      </c>
      <c r="B140" s="85"/>
      <c r="C140" s="85" t="s">
        <v>287</v>
      </c>
      <c r="D140" s="85"/>
      <c r="E140" s="85"/>
      <c r="F140" s="85"/>
      <c r="I140" s="85" t="s">
        <v>100</v>
      </c>
      <c r="J140" s="85"/>
      <c r="K140" s="18" t="s">
        <v>37</v>
      </c>
      <c r="L140" s="19">
        <v>21.726099999999999</v>
      </c>
      <c r="M140" s="86">
        <v>0</v>
      </c>
      <c r="N140" s="86"/>
      <c r="O140" s="86">
        <v>0</v>
      </c>
      <c r="P140" s="86"/>
      <c r="Q140" s="20">
        <v>32.627099999999999</v>
      </c>
      <c r="R140" s="20">
        <v>0</v>
      </c>
      <c r="S140" s="20">
        <v>0</v>
      </c>
      <c r="T140" s="20">
        <v>0</v>
      </c>
      <c r="U140" s="20">
        <v>0</v>
      </c>
      <c r="V140" s="20">
        <v>0</v>
      </c>
    </row>
    <row r="141" spans="1:22" ht="13.5" customHeight="1" x14ac:dyDescent="0.25">
      <c r="A141" s="85" t="s">
        <v>288</v>
      </c>
      <c r="B141" s="85"/>
      <c r="C141" s="85" t="s">
        <v>289</v>
      </c>
      <c r="D141" s="85"/>
      <c r="E141" s="85"/>
      <c r="F141" s="85"/>
      <c r="I141" s="85" t="s">
        <v>290</v>
      </c>
      <c r="J141" s="85"/>
      <c r="K141" s="18" t="s">
        <v>37</v>
      </c>
      <c r="L141" s="19">
        <v>6.6000000000000005</v>
      </c>
      <c r="M141" s="86">
        <v>0</v>
      </c>
      <c r="N141" s="86"/>
      <c r="O141" s="86">
        <v>0</v>
      </c>
      <c r="P141" s="86"/>
      <c r="Q141" s="20">
        <v>10.1271</v>
      </c>
      <c r="R141" s="20">
        <v>0</v>
      </c>
      <c r="S141" s="20">
        <v>0</v>
      </c>
      <c r="T141" s="20">
        <v>0</v>
      </c>
      <c r="U141" s="20">
        <v>0</v>
      </c>
      <c r="V141" s="20">
        <v>0</v>
      </c>
    </row>
    <row r="142" spans="1:22" ht="13.5" customHeight="1" x14ac:dyDescent="0.25">
      <c r="A142" s="85" t="s">
        <v>291</v>
      </c>
      <c r="B142" s="85"/>
      <c r="C142" s="85" t="s">
        <v>292</v>
      </c>
      <c r="D142" s="85"/>
      <c r="E142" s="85"/>
      <c r="F142" s="85"/>
      <c r="G142" s="85" t="s">
        <v>293</v>
      </c>
      <c r="H142" s="85"/>
      <c r="I142" s="85" t="s">
        <v>276</v>
      </c>
      <c r="J142" s="85"/>
      <c r="K142" s="18" t="s">
        <v>220</v>
      </c>
      <c r="L142" s="19">
        <v>23.72</v>
      </c>
      <c r="M142" s="86">
        <v>0</v>
      </c>
      <c r="N142" s="86"/>
      <c r="O142" s="86">
        <v>0</v>
      </c>
      <c r="P142" s="86"/>
      <c r="Q142" s="20">
        <v>31.991499999999998</v>
      </c>
      <c r="R142" s="20">
        <v>0</v>
      </c>
      <c r="S142" s="20">
        <v>0</v>
      </c>
      <c r="T142" s="20">
        <v>0</v>
      </c>
      <c r="U142" s="20">
        <v>0</v>
      </c>
      <c r="V142" s="20">
        <v>0</v>
      </c>
    </row>
    <row r="143" spans="1:22" ht="13.5" customHeight="1" x14ac:dyDescent="0.25">
      <c r="A143" s="85" t="s">
        <v>294</v>
      </c>
      <c r="B143" s="85"/>
      <c r="C143" s="85" t="s">
        <v>295</v>
      </c>
      <c r="D143" s="85"/>
      <c r="E143" s="85"/>
      <c r="F143" s="85"/>
      <c r="I143" s="85" t="s">
        <v>276</v>
      </c>
      <c r="J143" s="85"/>
      <c r="K143" s="18" t="s">
        <v>39</v>
      </c>
      <c r="L143" s="19">
        <v>20.3385</v>
      </c>
      <c r="M143" s="86">
        <v>0</v>
      </c>
      <c r="N143" s="86"/>
      <c r="O143" s="86">
        <v>0</v>
      </c>
      <c r="P143" s="86"/>
      <c r="Q143" s="20">
        <v>35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</row>
    <row r="144" spans="1:22" ht="13.5" customHeight="1" x14ac:dyDescent="0.25">
      <c r="A144" s="85" t="s">
        <v>296</v>
      </c>
      <c r="B144" s="85"/>
      <c r="C144" s="85" t="s">
        <v>297</v>
      </c>
      <c r="D144" s="85"/>
      <c r="E144" s="85"/>
      <c r="F144" s="85"/>
      <c r="I144" s="85" t="s">
        <v>298</v>
      </c>
      <c r="J144" s="85"/>
      <c r="K144" s="18" t="s">
        <v>37</v>
      </c>
      <c r="L144" s="19">
        <v>13.96</v>
      </c>
      <c r="M144" s="86">
        <v>0</v>
      </c>
      <c r="N144" s="86"/>
      <c r="O144" s="86">
        <v>0</v>
      </c>
      <c r="P144" s="86"/>
      <c r="Q144" s="20">
        <v>0</v>
      </c>
      <c r="R144" s="20">
        <v>0</v>
      </c>
      <c r="S144" s="20">
        <v>0</v>
      </c>
      <c r="T144" s="20">
        <v>0</v>
      </c>
      <c r="U144" s="20">
        <v>0</v>
      </c>
      <c r="V144" s="20">
        <v>0</v>
      </c>
    </row>
    <row r="145" spans="1:22" ht="13.5" customHeight="1" x14ac:dyDescent="0.25">
      <c r="A145" s="85" t="s">
        <v>299</v>
      </c>
      <c r="B145" s="85"/>
      <c r="C145" s="85" t="s">
        <v>300</v>
      </c>
      <c r="D145" s="85"/>
      <c r="E145" s="85"/>
      <c r="F145" s="85"/>
      <c r="I145" s="85" t="s">
        <v>298</v>
      </c>
      <c r="J145" s="85"/>
      <c r="K145" s="18" t="s">
        <v>301</v>
      </c>
      <c r="L145" s="19">
        <v>20.295000000000002</v>
      </c>
      <c r="M145" s="86">
        <v>0</v>
      </c>
      <c r="N145" s="86"/>
      <c r="O145" s="86">
        <v>0</v>
      </c>
      <c r="P145" s="86"/>
      <c r="Q145" s="20">
        <v>0</v>
      </c>
      <c r="R145" s="20">
        <v>0</v>
      </c>
      <c r="S145" s="20">
        <v>0</v>
      </c>
      <c r="T145" s="20">
        <v>0</v>
      </c>
      <c r="U145" s="20">
        <v>0</v>
      </c>
      <c r="V145" s="20">
        <v>0</v>
      </c>
    </row>
    <row r="146" spans="1:22" ht="13.5" customHeight="1" x14ac:dyDescent="0.25">
      <c r="A146" s="85" t="s">
        <v>302</v>
      </c>
      <c r="B146" s="85"/>
      <c r="C146" s="85" t="s">
        <v>303</v>
      </c>
      <c r="D146" s="85"/>
      <c r="E146" s="85"/>
      <c r="F146" s="85"/>
      <c r="I146" s="85" t="s">
        <v>298</v>
      </c>
      <c r="J146" s="85"/>
      <c r="K146" s="18" t="s">
        <v>301</v>
      </c>
      <c r="L146" s="19">
        <v>32</v>
      </c>
      <c r="M146" s="86">
        <v>0</v>
      </c>
      <c r="N146" s="86"/>
      <c r="O146" s="86">
        <v>0</v>
      </c>
      <c r="P146" s="86"/>
      <c r="Q146" s="20">
        <v>0</v>
      </c>
      <c r="R146" s="20">
        <v>0</v>
      </c>
      <c r="S146" s="20">
        <v>0</v>
      </c>
      <c r="T146" s="20">
        <v>0</v>
      </c>
      <c r="U146" s="20">
        <v>0</v>
      </c>
      <c r="V146" s="20">
        <v>0</v>
      </c>
    </row>
    <row r="147" spans="1:22" ht="13.5" customHeight="1" x14ac:dyDescent="0.25">
      <c r="A147" s="85" t="s">
        <v>304</v>
      </c>
      <c r="B147" s="85"/>
      <c r="C147" s="85" t="s">
        <v>305</v>
      </c>
      <c r="D147" s="85"/>
      <c r="E147" s="85"/>
      <c r="F147" s="85"/>
      <c r="I147" s="85" t="s">
        <v>306</v>
      </c>
      <c r="J147" s="85"/>
      <c r="K147" s="18" t="s">
        <v>120</v>
      </c>
      <c r="L147" s="19">
        <v>11.013199999999999</v>
      </c>
      <c r="M147" s="86">
        <v>0</v>
      </c>
      <c r="N147" s="86"/>
      <c r="O147" s="86">
        <v>0</v>
      </c>
      <c r="P147" s="86"/>
      <c r="Q147" s="20">
        <v>15</v>
      </c>
      <c r="R147" s="20">
        <v>0</v>
      </c>
      <c r="S147" s="20">
        <v>0</v>
      </c>
      <c r="T147" s="20">
        <v>0</v>
      </c>
      <c r="U147" s="20">
        <v>0</v>
      </c>
      <c r="V147" s="20">
        <v>0</v>
      </c>
    </row>
    <row r="148" spans="1:22" ht="13.5" customHeight="1" x14ac:dyDescent="0.25">
      <c r="A148" s="85" t="s">
        <v>307</v>
      </c>
      <c r="B148" s="85"/>
      <c r="C148" s="85" t="s">
        <v>308</v>
      </c>
      <c r="D148" s="85"/>
      <c r="E148" s="85"/>
      <c r="F148" s="85"/>
      <c r="I148" s="85" t="s">
        <v>309</v>
      </c>
      <c r="J148" s="85"/>
      <c r="K148" s="18" t="s">
        <v>39</v>
      </c>
      <c r="L148" s="19">
        <v>1.7806</v>
      </c>
      <c r="M148" s="86">
        <v>0</v>
      </c>
      <c r="N148" s="86"/>
      <c r="O148" s="86">
        <v>0</v>
      </c>
      <c r="P148" s="86"/>
      <c r="Q148" s="20">
        <v>0</v>
      </c>
      <c r="R148" s="20">
        <v>0</v>
      </c>
      <c r="S148" s="20">
        <v>0</v>
      </c>
      <c r="T148" s="20">
        <v>0</v>
      </c>
      <c r="U148" s="20">
        <v>0</v>
      </c>
      <c r="V148" s="20">
        <v>0</v>
      </c>
    </row>
    <row r="149" spans="1:22" ht="13.5" customHeight="1" x14ac:dyDescent="0.25">
      <c r="A149" s="85" t="s">
        <v>310</v>
      </c>
      <c r="B149" s="85"/>
      <c r="C149" s="85" t="s">
        <v>311</v>
      </c>
      <c r="D149" s="85"/>
      <c r="E149" s="85"/>
      <c r="F149" s="85"/>
      <c r="I149" s="85" t="s">
        <v>312</v>
      </c>
      <c r="J149" s="85"/>
      <c r="K149" s="18" t="s">
        <v>313</v>
      </c>
      <c r="L149" s="19">
        <v>0</v>
      </c>
      <c r="M149" s="86">
        <v>0</v>
      </c>
      <c r="N149" s="86"/>
      <c r="O149" s="86">
        <v>0</v>
      </c>
      <c r="P149" s="86"/>
      <c r="Q149" s="20">
        <v>0</v>
      </c>
      <c r="R149" s="20">
        <v>0</v>
      </c>
      <c r="S149" s="20">
        <v>0</v>
      </c>
      <c r="T149" s="20">
        <v>0</v>
      </c>
      <c r="U149" s="20">
        <v>0</v>
      </c>
      <c r="V149" s="20">
        <v>0</v>
      </c>
    </row>
    <row r="150" spans="1:22" ht="13.5" customHeight="1" x14ac:dyDescent="0.25">
      <c r="A150" s="85" t="s">
        <v>314</v>
      </c>
      <c r="B150" s="85"/>
      <c r="C150" s="85" t="s">
        <v>315</v>
      </c>
      <c r="D150" s="85"/>
      <c r="E150" s="85"/>
      <c r="F150" s="85"/>
      <c r="I150" s="85" t="s">
        <v>312</v>
      </c>
      <c r="J150" s="85"/>
      <c r="K150" s="18" t="s">
        <v>313</v>
      </c>
      <c r="L150" s="19">
        <v>0</v>
      </c>
      <c r="M150" s="86">
        <v>0</v>
      </c>
      <c r="N150" s="86"/>
      <c r="O150" s="86">
        <v>0</v>
      </c>
      <c r="P150" s="86"/>
      <c r="Q150" s="20">
        <v>0</v>
      </c>
      <c r="R150" s="20">
        <v>0</v>
      </c>
      <c r="S150" s="20">
        <v>0</v>
      </c>
      <c r="T150" s="20">
        <v>0</v>
      </c>
      <c r="U150" s="20">
        <v>0</v>
      </c>
      <c r="V150" s="20">
        <v>0</v>
      </c>
    </row>
    <row r="151" spans="1:22" ht="13.5" customHeight="1" x14ac:dyDescent="0.25">
      <c r="A151" s="85" t="s">
        <v>316</v>
      </c>
      <c r="B151" s="85"/>
      <c r="C151" s="85" t="s">
        <v>317</v>
      </c>
      <c r="D151" s="85"/>
      <c r="E151" s="85"/>
      <c r="F151" s="85"/>
      <c r="I151" s="85" t="s">
        <v>312</v>
      </c>
      <c r="J151" s="85"/>
      <c r="K151" s="18" t="s">
        <v>154</v>
      </c>
      <c r="L151" s="19">
        <v>0</v>
      </c>
      <c r="M151" s="86">
        <v>0</v>
      </c>
      <c r="N151" s="86"/>
      <c r="O151" s="86">
        <v>0</v>
      </c>
      <c r="P151" s="86"/>
      <c r="Q151" s="20">
        <v>0</v>
      </c>
      <c r="R151" s="20">
        <v>0</v>
      </c>
      <c r="S151" s="20">
        <v>0</v>
      </c>
      <c r="T151" s="20">
        <v>0</v>
      </c>
      <c r="U151" s="20">
        <v>0</v>
      </c>
      <c r="V151" s="20">
        <v>0</v>
      </c>
    </row>
    <row r="152" spans="1:22" ht="13.5" customHeight="1" x14ac:dyDescent="0.25">
      <c r="A152" s="85" t="s">
        <v>318</v>
      </c>
      <c r="B152" s="85"/>
      <c r="C152" s="85" t="s">
        <v>319</v>
      </c>
      <c r="D152" s="85"/>
      <c r="E152" s="85"/>
      <c r="F152" s="85"/>
      <c r="I152" s="85" t="s">
        <v>285</v>
      </c>
      <c r="J152" s="85"/>
      <c r="K152" s="18" t="s">
        <v>37</v>
      </c>
      <c r="L152" s="19">
        <v>7.9920000000000009</v>
      </c>
      <c r="M152" s="86">
        <v>0</v>
      </c>
      <c r="N152" s="86"/>
      <c r="O152" s="86">
        <v>0</v>
      </c>
      <c r="P152" s="86"/>
      <c r="Q152" s="20">
        <v>18.5593</v>
      </c>
      <c r="R152" s="20">
        <v>0</v>
      </c>
      <c r="S152" s="20">
        <v>0</v>
      </c>
      <c r="T152" s="20">
        <v>0</v>
      </c>
      <c r="U152" s="20">
        <v>0</v>
      </c>
      <c r="V152" s="20">
        <v>0</v>
      </c>
    </row>
    <row r="153" spans="1:22" ht="13.5" customHeight="1" x14ac:dyDescent="0.25">
      <c r="A153" s="85" t="s">
        <v>320</v>
      </c>
      <c r="B153" s="85"/>
      <c r="C153" s="85" t="s">
        <v>321</v>
      </c>
      <c r="D153" s="85"/>
      <c r="E153" s="85"/>
      <c r="F153" s="85"/>
      <c r="I153" s="85" t="s">
        <v>285</v>
      </c>
      <c r="J153" s="85"/>
      <c r="K153" s="18" t="s">
        <v>37</v>
      </c>
      <c r="L153" s="19">
        <v>9.1602999999999994</v>
      </c>
      <c r="M153" s="86">
        <v>0</v>
      </c>
      <c r="N153" s="86"/>
      <c r="O153" s="86">
        <v>0</v>
      </c>
      <c r="P153" s="86"/>
      <c r="Q153" s="20">
        <v>18.5593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</row>
    <row r="154" spans="1:22" ht="13.5" customHeight="1" x14ac:dyDescent="0.25">
      <c r="A154" s="85" t="s">
        <v>322</v>
      </c>
      <c r="B154" s="85"/>
      <c r="C154" s="85" t="s">
        <v>323</v>
      </c>
      <c r="D154" s="85"/>
      <c r="E154" s="85"/>
      <c r="F154" s="85"/>
      <c r="I154" s="85" t="s">
        <v>285</v>
      </c>
      <c r="J154" s="85"/>
      <c r="K154" s="18" t="s">
        <v>37</v>
      </c>
      <c r="L154" s="19">
        <v>27.95</v>
      </c>
      <c r="M154" s="86">
        <v>0</v>
      </c>
      <c r="N154" s="86"/>
      <c r="O154" s="86">
        <v>0</v>
      </c>
      <c r="P154" s="86"/>
      <c r="Q154" s="20">
        <v>45.75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</row>
    <row r="155" spans="1:22" ht="13.5" customHeight="1" x14ac:dyDescent="0.25">
      <c r="A155" s="85" t="s">
        <v>324</v>
      </c>
      <c r="B155" s="85"/>
      <c r="C155" s="85" t="s">
        <v>325</v>
      </c>
      <c r="D155" s="85"/>
      <c r="E155" s="85"/>
      <c r="F155" s="85"/>
      <c r="I155" s="85" t="s">
        <v>285</v>
      </c>
      <c r="J155" s="85"/>
      <c r="K155" s="18" t="s">
        <v>37</v>
      </c>
      <c r="L155" s="19">
        <v>32.08</v>
      </c>
      <c r="M155" s="86">
        <v>0</v>
      </c>
      <c r="N155" s="86"/>
      <c r="O155" s="86">
        <v>0</v>
      </c>
      <c r="P155" s="86"/>
      <c r="Q155" s="20">
        <v>52.5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</row>
    <row r="156" spans="1:22" ht="13.5" customHeight="1" x14ac:dyDescent="0.25">
      <c r="A156" s="85" t="s">
        <v>326</v>
      </c>
      <c r="B156" s="85"/>
      <c r="C156" s="85" t="s">
        <v>327</v>
      </c>
      <c r="D156" s="85"/>
      <c r="E156" s="85"/>
      <c r="F156" s="85"/>
      <c r="I156" s="85" t="s">
        <v>328</v>
      </c>
      <c r="J156" s="85"/>
      <c r="K156" s="18" t="s">
        <v>329</v>
      </c>
      <c r="L156" s="19">
        <v>5.6258999999999997</v>
      </c>
      <c r="M156" s="86">
        <v>0</v>
      </c>
      <c r="N156" s="86"/>
      <c r="O156" s="86">
        <v>0</v>
      </c>
      <c r="P156" s="86"/>
      <c r="Q156" s="20">
        <v>0</v>
      </c>
      <c r="R156" s="20">
        <v>0</v>
      </c>
      <c r="S156" s="20">
        <v>0</v>
      </c>
      <c r="T156" s="20">
        <v>0</v>
      </c>
      <c r="U156" s="20">
        <v>0</v>
      </c>
      <c r="V156" s="20">
        <v>0</v>
      </c>
    </row>
    <row r="157" spans="1:22" ht="13.5" customHeight="1" x14ac:dyDescent="0.25">
      <c r="A157" s="85" t="s">
        <v>330</v>
      </c>
      <c r="B157" s="85"/>
      <c r="C157" s="85" t="s">
        <v>331</v>
      </c>
      <c r="D157" s="85"/>
      <c r="E157" s="85"/>
      <c r="F157" s="85"/>
      <c r="I157" s="85" t="s">
        <v>328</v>
      </c>
      <c r="J157" s="85"/>
      <c r="K157" s="18" t="s">
        <v>329</v>
      </c>
      <c r="L157" s="19">
        <v>10.125</v>
      </c>
      <c r="M157" s="86">
        <v>0</v>
      </c>
      <c r="N157" s="86"/>
      <c r="O157" s="86">
        <v>0</v>
      </c>
      <c r="P157" s="86"/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</row>
    <row r="158" spans="1:22" ht="13.5" customHeight="1" x14ac:dyDescent="0.25">
      <c r="A158" s="85" t="s">
        <v>332</v>
      </c>
      <c r="B158" s="85"/>
      <c r="C158" s="85" t="s">
        <v>333</v>
      </c>
      <c r="D158" s="85"/>
      <c r="E158" s="85"/>
      <c r="F158" s="85"/>
      <c r="I158" s="85" t="s">
        <v>328</v>
      </c>
      <c r="J158" s="85"/>
      <c r="K158" s="18" t="s">
        <v>329</v>
      </c>
      <c r="L158" s="19">
        <v>15.68</v>
      </c>
      <c r="M158" s="86">
        <v>0</v>
      </c>
      <c r="N158" s="86"/>
      <c r="O158" s="86">
        <v>0</v>
      </c>
      <c r="P158" s="86"/>
      <c r="Q158" s="20">
        <v>0</v>
      </c>
      <c r="R158" s="20">
        <v>0</v>
      </c>
      <c r="S158" s="20">
        <v>0</v>
      </c>
      <c r="T158" s="20">
        <v>0</v>
      </c>
      <c r="U158" s="20">
        <v>0</v>
      </c>
      <c r="V158" s="20">
        <v>0</v>
      </c>
    </row>
    <row r="159" spans="1:22" ht="13.5" customHeight="1" x14ac:dyDescent="0.25">
      <c r="A159" s="85" t="s">
        <v>334</v>
      </c>
      <c r="B159" s="85"/>
      <c r="C159" s="85" t="s">
        <v>335</v>
      </c>
      <c r="D159" s="85"/>
      <c r="E159" s="85"/>
      <c r="F159" s="85"/>
      <c r="I159" s="85" t="s">
        <v>328</v>
      </c>
      <c r="J159" s="85"/>
      <c r="K159" s="18" t="s">
        <v>329</v>
      </c>
      <c r="L159" s="19">
        <v>6.78</v>
      </c>
      <c r="M159" s="86">
        <v>0</v>
      </c>
      <c r="N159" s="86"/>
      <c r="O159" s="86">
        <v>0</v>
      </c>
      <c r="P159" s="86"/>
      <c r="Q159" s="20">
        <v>0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</row>
    <row r="160" spans="1:22" ht="13.5" customHeight="1" x14ac:dyDescent="0.25">
      <c r="A160" s="85" t="s">
        <v>336</v>
      </c>
      <c r="B160" s="85"/>
      <c r="C160" s="85" t="s">
        <v>337</v>
      </c>
      <c r="D160" s="85"/>
      <c r="E160" s="85"/>
      <c r="F160" s="85"/>
      <c r="I160" s="85" t="s">
        <v>328</v>
      </c>
      <c r="J160" s="85"/>
      <c r="K160" s="18" t="s">
        <v>338</v>
      </c>
      <c r="L160" s="19">
        <v>10.9765</v>
      </c>
      <c r="M160" s="86">
        <v>0</v>
      </c>
      <c r="N160" s="86"/>
      <c r="O160" s="86">
        <v>0</v>
      </c>
      <c r="P160" s="86"/>
      <c r="Q160" s="20">
        <v>0</v>
      </c>
      <c r="R160" s="20">
        <v>0</v>
      </c>
      <c r="S160" s="20">
        <v>0</v>
      </c>
      <c r="T160" s="20">
        <v>0</v>
      </c>
      <c r="U160" s="20">
        <v>0</v>
      </c>
      <c r="V160" s="20">
        <v>0</v>
      </c>
    </row>
    <row r="161" spans="1:22" ht="13.5" customHeight="1" x14ac:dyDescent="0.25">
      <c r="A161" s="85" t="s">
        <v>339</v>
      </c>
      <c r="B161" s="85"/>
      <c r="C161" s="85" t="s">
        <v>340</v>
      </c>
      <c r="D161" s="85"/>
      <c r="E161" s="85"/>
      <c r="F161" s="85"/>
      <c r="I161" s="85" t="s">
        <v>328</v>
      </c>
      <c r="J161" s="85"/>
      <c r="K161" s="18" t="s">
        <v>338</v>
      </c>
      <c r="L161" s="19">
        <v>6.4165999999999999</v>
      </c>
      <c r="M161" s="86">
        <v>0</v>
      </c>
      <c r="N161" s="86"/>
      <c r="O161" s="86">
        <v>0</v>
      </c>
      <c r="P161" s="86"/>
      <c r="Q161" s="20">
        <v>0</v>
      </c>
      <c r="R161" s="20">
        <v>0</v>
      </c>
      <c r="S161" s="20">
        <v>0</v>
      </c>
      <c r="T161" s="20">
        <v>0</v>
      </c>
      <c r="U161" s="20">
        <v>0</v>
      </c>
      <c r="V161" s="20">
        <v>0</v>
      </c>
    </row>
    <row r="162" spans="1:22" ht="13.5" customHeight="1" x14ac:dyDescent="0.25">
      <c r="A162" s="85" t="s">
        <v>341</v>
      </c>
      <c r="B162" s="85"/>
      <c r="C162" s="85" t="s">
        <v>342</v>
      </c>
      <c r="D162" s="85"/>
      <c r="E162" s="85"/>
      <c r="F162" s="85"/>
      <c r="I162" s="85" t="s">
        <v>328</v>
      </c>
      <c r="J162" s="85"/>
      <c r="K162" s="18" t="s">
        <v>329</v>
      </c>
      <c r="L162" s="19">
        <v>15</v>
      </c>
      <c r="M162" s="86">
        <v>0</v>
      </c>
      <c r="N162" s="86"/>
      <c r="O162" s="86">
        <v>0</v>
      </c>
      <c r="P162" s="86"/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0</v>
      </c>
    </row>
    <row r="163" spans="1:22" ht="13.5" customHeight="1" x14ac:dyDescent="0.25">
      <c r="A163" s="85" t="s">
        <v>343</v>
      </c>
      <c r="B163" s="85"/>
      <c r="C163" s="85" t="s">
        <v>344</v>
      </c>
      <c r="D163" s="85"/>
      <c r="E163" s="85"/>
      <c r="F163" s="85"/>
      <c r="I163" s="85" t="s">
        <v>328</v>
      </c>
      <c r="J163" s="85"/>
      <c r="K163" s="18" t="s">
        <v>329</v>
      </c>
      <c r="L163" s="19">
        <v>24.570100000000004</v>
      </c>
      <c r="M163" s="86">
        <v>0</v>
      </c>
      <c r="N163" s="86"/>
      <c r="O163" s="86">
        <v>0</v>
      </c>
      <c r="P163" s="86"/>
      <c r="Q163" s="20">
        <v>0</v>
      </c>
      <c r="R163" s="20">
        <v>0</v>
      </c>
      <c r="S163" s="20">
        <v>0</v>
      </c>
      <c r="T163" s="20">
        <v>0</v>
      </c>
      <c r="U163" s="20">
        <v>0</v>
      </c>
      <c r="V163" s="20">
        <v>0</v>
      </c>
    </row>
    <row r="164" spans="1:22" ht="13.5" customHeight="1" x14ac:dyDescent="0.25">
      <c r="A164" s="85" t="s">
        <v>345</v>
      </c>
      <c r="B164" s="85"/>
      <c r="C164" s="85" t="s">
        <v>346</v>
      </c>
      <c r="D164" s="85"/>
      <c r="E164" s="85"/>
      <c r="F164" s="85"/>
      <c r="I164" s="85" t="s">
        <v>328</v>
      </c>
      <c r="J164" s="85"/>
      <c r="K164" s="18" t="s">
        <v>329</v>
      </c>
      <c r="L164" s="19">
        <v>9.77</v>
      </c>
      <c r="M164" s="86">
        <v>0</v>
      </c>
      <c r="N164" s="86"/>
      <c r="O164" s="86">
        <v>0</v>
      </c>
      <c r="P164" s="86"/>
      <c r="Q164" s="20">
        <v>0</v>
      </c>
      <c r="R164" s="20">
        <v>0</v>
      </c>
      <c r="S164" s="20">
        <v>0</v>
      </c>
      <c r="T164" s="20">
        <v>0</v>
      </c>
      <c r="U164" s="20">
        <v>0</v>
      </c>
      <c r="V164" s="20">
        <v>0</v>
      </c>
    </row>
    <row r="165" spans="1:22" ht="13.5" customHeight="1" x14ac:dyDescent="0.25">
      <c r="A165" s="85" t="s">
        <v>347</v>
      </c>
      <c r="B165" s="85"/>
      <c r="C165" s="85" t="s">
        <v>348</v>
      </c>
      <c r="D165" s="85"/>
      <c r="E165" s="85"/>
      <c r="F165" s="85"/>
      <c r="I165" s="85" t="s">
        <v>328</v>
      </c>
      <c r="J165" s="85"/>
      <c r="K165" s="18" t="s">
        <v>329</v>
      </c>
      <c r="L165" s="19">
        <v>22.900000000000002</v>
      </c>
      <c r="M165" s="86">
        <v>0</v>
      </c>
      <c r="N165" s="86"/>
      <c r="O165" s="86">
        <v>0</v>
      </c>
      <c r="P165" s="86"/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</row>
    <row r="166" spans="1:22" ht="13.5" customHeight="1" x14ac:dyDescent="0.25">
      <c r="A166" s="85" t="s">
        <v>349</v>
      </c>
      <c r="B166" s="85"/>
      <c r="C166" s="85" t="s">
        <v>350</v>
      </c>
      <c r="D166" s="85"/>
      <c r="E166" s="85"/>
      <c r="F166" s="85"/>
      <c r="I166" s="85" t="s">
        <v>328</v>
      </c>
      <c r="J166" s="85"/>
      <c r="K166" s="18" t="s">
        <v>329</v>
      </c>
      <c r="L166" s="19">
        <v>17.73</v>
      </c>
      <c r="M166" s="86">
        <v>0</v>
      </c>
      <c r="N166" s="86"/>
      <c r="O166" s="86">
        <v>0</v>
      </c>
      <c r="P166" s="86"/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0</v>
      </c>
    </row>
    <row r="167" spans="1:22" ht="13.5" customHeight="1" x14ac:dyDescent="0.25">
      <c r="A167" s="85" t="s">
        <v>351</v>
      </c>
      <c r="B167" s="85"/>
      <c r="C167" s="85" t="s">
        <v>352</v>
      </c>
      <c r="D167" s="85"/>
      <c r="E167" s="85"/>
      <c r="F167" s="85"/>
      <c r="I167" s="85" t="s">
        <v>328</v>
      </c>
      <c r="J167" s="85"/>
      <c r="K167" s="18" t="s">
        <v>37</v>
      </c>
      <c r="L167" s="19">
        <v>17.299700000000001</v>
      </c>
      <c r="M167" s="86">
        <v>0</v>
      </c>
      <c r="N167" s="86"/>
      <c r="O167" s="86">
        <v>0</v>
      </c>
      <c r="P167" s="86"/>
      <c r="Q167" s="20">
        <v>0</v>
      </c>
      <c r="R167" s="20">
        <v>0</v>
      </c>
      <c r="S167" s="20">
        <v>0</v>
      </c>
      <c r="T167" s="20">
        <v>0</v>
      </c>
      <c r="U167" s="20">
        <v>0</v>
      </c>
      <c r="V167" s="20">
        <v>0</v>
      </c>
    </row>
    <row r="168" spans="1:22" ht="13.5" customHeight="1" x14ac:dyDescent="0.25">
      <c r="A168" s="85" t="s">
        <v>353</v>
      </c>
      <c r="B168" s="85"/>
      <c r="C168" s="85" t="s">
        <v>354</v>
      </c>
      <c r="D168" s="85"/>
      <c r="E168" s="85"/>
      <c r="F168" s="85"/>
      <c r="I168" s="85" t="s">
        <v>328</v>
      </c>
      <c r="J168" s="85"/>
      <c r="K168" s="18" t="s">
        <v>329</v>
      </c>
      <c r="L168" s="19">
        <v>0</v>
      </c>
      <c r="M168" s="86">
        <v>0</v>
      </c>
      <c r="N168" s="86"/>
      <c r="O168" s="86">
        <v>0</v>
      </c>
      <c r="P168" s="86"/>
      <c r="Q168" s="20">
        <v>0</v>
      </c>
      <c r="R168" s="20">
        <v>0</v>
      </c>
      <c r="S168" s="20">
        <v>0</v>
      </c>
      <c r="T168" s="20">
        <v>0</v>
      </c>
      <c r="U168" s="20">
        <v>0</v>
      </c>
      <c r="V168" s="20">
        <v>0</v>
      </c>
    </row>
    <row r="169" spans="1:22" ht="13.5" customHeight="1" x14ac:dyDescent="0.25">
      <c r="A169" s="85" t="s">
        <v>355</v>
      </c>
      <c r="B169" s="85"/>
      <c r="C169" s="85" t="s">
        <v>356</v>
      </c>
      <c r="D169" s="85"/>
      <c r="E169" s="85"/>
      <c r="F169" s="85"/>
      <c r="I169" s="85" t="s">
        <v>328</v>
      </c>
      <c r="J169" s="85"/>
      <c r="K169" s="18" t="s">
        <v>338</v>
      </c>
      <c r="L169" s="19">
        <v>10.229799999999999</v>
      </c>
      <c r="M169" s="86">
        <v>0</v>
      </c>
      <c r="N169" s="86"/>
      <c r="O169" s="86">
        <v>0</v>
      </c>
      <c r="P169" s="86"/>
      <c r="Q169" s="20">
        <v>0</v>
      </c>
      <c r="R169" s="20">
        <v>0</v>
      </c>
      <c r="S169" s="20">
        <v>0</v>
      </c>
      <c r="T169" s="20">
        <v>0</v>
      </c>
      <c r="U169" s="20">
        <v>0</v>
      </c>
      <c r="V169" s="20">
        <v>0</v>
      </c>
    </row>
    <row r="170" spans="1:22" ht="13.5" customHeight="1" x14ac:dyDescent="0.25">
      <c r="A170" s="85" t="s">
        <v>357</v>
      </c>
      <c r="B170" s="85"/>
      <c r="C170" s="85" t="s">
        <v>358</v>
      </c>
      <c r="D170" s="85"/>
      <c r="E170" s="85"/>
      <c r="F170" s="85"/>
      <c r="I170" s="85" t="s">
        <v>328</v>
      </c>
      <c r="J170" s="85"/>
      <c r="K170" s="18" t="s">
        <v>329</v>
      </c>
      <c r="L170" s="19">
        <v>6.1532000000000009</v>
      </c>
      <c r="M170" s="86">
        <v>0</v>
      </c>
      <c r="N170" s="86"/>
      <c r="O170" s="86">
        <v>0</v>
      </c>
      <c r="P170" s="86"/>
      <c r="Q170" s="20">
        <v>0</v>
      </c>
      <c r="R170" s="20">
        <v>0</v>
      </c>
      <c r="S170" s="20">
        <v>0</v>
      </c>
      <c r="T170" s="20">
        <v>0</v>
      </c>
      <c r="U170" s="20">
        <v>0</v>
      </c>
      <c r="V170" s="20">
        <v>0</v>
      </c>
    </row>
    <row r="171" spans="1:22" ht="13.5" customHeight="1" x14ac:dyDescent="0.25">
      <c r="A171" s="85" t="s">
        <v>359</v>
      </c>
      <c r="B171" s="85"/>
      <c r="C171" s="85" t="s">
        <v>360</v>
      </c>
      <c r="D171" s="85"/>
      <c r="E171" s="85"/>
      <c r="F171" s="85"/>
      <c r="I171" s="85" t="s">
        <v>328</v>
      </c>
      <c r="J171" s="85"/>
      <c r="K171" s="18" t="s">
        <v>329</v>
      </c>
      <c r="L171" s="19">
        <v>18.720400000000001</v>
      </c>
      <c r="M171" s="86">
        <v>0</v>
      </c>
      <c r="N171" s="86"/>
      <c r="O171" s="86">
        <v>0</v>
      </c>
      <c r="P171" s="86"/>
      <c r="Q171" s="20">
        <v>0</v>
      </c>
      <c r="R171" s="20">
        <v>0</v>
      </c>
      <c r="S171" s="20">
        <v>0</v>
      </c>
      <c r="T171" s="20">
        <v>0</v>
      </c>
      <c r="U171" s="20">
        <v>0</v>
      </c>
      <c r="V171" s="20">
        <v>0</v>
      </c>
    </row>
    <row r="172" spans="1:22" ht="13.5" customHeight="1" x14ac:dyDescent="0.25">
      <c r="A172" s="85" t="s">
        <v>361</v>
      </c>
      <c r="B172" s="85"/>
      <c r="C172" s="85" t="s">
        <v>362</v>
      </c>
      <c r="D172" s="85"/>
      <c r="E172" s="85"/>
      <c r="F172" s="85"/>
      <c r="I172" s="85" t="s">
        <v>328</v>
      </c>
      <c r="J172" s="85"/>
      <c r="K172" s="18" t="s">
        <v>37</v>
      </c>
      <c r="L172" s="19">
        <v>19.309999999999999</v>
      </c>
      <c r="M172" s="86">
        <v>0</v>
      </c>
      <c r="N172" s="86"/>
      <c r="O172" s="86">
        <v>0</v>
      </c>
      <c r="P172" s="86"/>
      <c r="Q172" s="20">
        <v>0</v>
      </c>
      <c r="R172" s="20">
        <v>0</v>
      </c>
      <c r="S172" s="20">
        <v>0</v>
      </c>
      <c r="T172" s="20">
        <v>0</v>
      </c>
      <c r="U172" s="20">
        <v>0</v>
      </c>
      <c r="V172" s="20">
        <v>0</v>
      </c>
    </row>
    <row r="173" spans="1:22" ht="13.5" customHeight="1" x14ac:dyDescent="0.25">
      <c r="A173" s="85" t="s">
        <v>363</v>
      </c>
      <c r="B173" s="85"/>
      <c r="C173" s="85" t="s">
        <v>364</v>
      </c>
      <c r="D173" s="85"/>
      <c r="E173" s="85"/>
      <c r="F173" s="85"/>
      <c r="I173" s="85" t="s">
        <v>328</v>
      </c>
      <c r="J173" s="85"/>
      <c r="K173" s="18" t="s">
        <v>37</v>
      </c>
      <c r="L173" s="19">
        <v>17.2</v>
      </c>
      <c r="M173" s="86">
        <v>0</v>
      </c>
      <c r="N173" s="86"/>
      <c r="O173" s="86">
        <v>0</v>
      </c>
      <c r="P173" s="86"/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</row>
    <row r="174" spans="1:22" ht="13.5" customHeight="1" x14ac:dyDescent="0.25">
      <c r="A174" s="85" t="s">
        <v>365</v>
      </c>
      <c r="B174" s="85"/>
      <c r="C174" s="85" t="s">
        <v>366</v>
      </c>
      <c r="D174" s="85"/>
      <c r="E174" s="85"/>
      <c r="F174" s="85"/>
      <c r="I174" s="85" t="s">
        <v>328</v>
      </c>
      <c r="J174" s="85"/>
      <c r="K174" s="18" t="s">
        <v>37</v>
      </c>
      <c r="L174" s="19">
        <v>17.0867</v>
      </c>
      <c r="M174" s="86">
        <v>0</v>
      </c>
      <c r="N174" s="86"/>
      <c r="O174" s="86">
        <v>0</v>
      </c>
      <c r="P174" s="86"/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</row>
    <row r="175" spans="1:22" ht="13.5" customHeight="1" x14ac:dyDescent="0.25">
      <c r="A175" s="85" t="s">
        <v>367</v>
      </c>
      <c r="B175" s="85"/>
      <c r="C175" s="85" t="s">
        <v>368</v>
      </c>
      <c r="D175" s="85"/>
      <c r="E175" s="85"/>
      <c r="F175" s="85"/>
      <c r="I175" s="85" t="s">
        <v>328</v>
      </c>
      <c r="J175" s="85"/>
      <c r="K175" s="18" t="s">
        <v>329</v>
      </c>
      <c r="L175" s="19">
        <v>26.6143</v>
      </c>
      <c r="M175" s="86">
        <v>0</v>
      </c>
      <c r="N175" s="86"/>
      <c r="O175" s="86">
        <v>0</v>
      </c>
      <c r="P175" s="86"/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</row>
    <row r="176" spans="1:22" ht="13.5" customHeight="1" x14ac:dyDescent="0.25">
      <c r="A176" s="85" t="s">
        <v>369</v>
      </c>
      <c r="B176" s="85"/>
      <c r="C176" s="85" t="s">
        <v>370</v>
      </c>
      <c r="D176" s="85"/>
      <c r="E176" s="85"/>
      <c r="F176" s="85"/>
      <c r="I176" s="85" t="s">
        <v>328</v>
      </c>
      <c r="J176" s="85"/>
      <c r="K176" s="18" t="s">
        <v>329</v>
      </c>
      <c r="L176" s="19">
        <v>21.981400000000001</v>
      </c>
      <c r="M176" s="86">
        <v>0</v>
      </c>
      <c r="N176" s="86"/>
      <c r="O176" s="86">
        <v>0</v>
      </c>
      <c r="P176" s="86"/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</row>
    <row r="177" spans="1:22" ht="13.5" customHeight="1" x14ac:dyDescent="0.25">
      <c r="A177" s="85" t="s">
        <v>371</v>
      </c>
      <c r="B177" s="85"/>
      <c r="C177" s="85" t="s">
        <v>372</v>
      </c>
      <c r="D177" s="85"/>
      <c r="E177" s="85"/>
      <c r="F177" s="85"/>
      <c r="I177" s="85" t="s">
        <v>328</v>
      </c>
      <c r="J177" s="85"/>
      <c r="K177" s="18" t="s">
        <v>329</v>
      </c>
      <c r="L177" s="19">
        <v>11.682500000000001</v>
      </c>
      <c r="M177" s="86">
        <v>0</v>
      </c>
      <c r="N177" s="86"/>
      <c r="O177" s="86">
        <v>0</v>
      </c>
      <c r="P177" s="86"/>
      <c r="Q177" s="20">
        <v>0</v>
      </c>
      <c r="R177" s="20">
        <v>0</v>
      </c>
      <c r="S177" s="20">
        <v>0</v>
      </c>
      <c r="T177" s="20">
        <v>0</v>
      </c>
      <c r="U177" s="20">
        <v>0</v>
      </c>
      <c r="V177" s="20">
        <v>0</v>
      </c>
    </row>
    <row r="178" spans="1:22" ht="13.5" customHeight="1" x14ac:dyDescent="0.25">
      <c r="A178" s="85" t="s">
        <v>373</v>
      </c>
      <c r="B178" s="85"/>
      <c r="C178" s="85" t="s">
        <v>374</v>
      </c>
      <c r="D178" s="85"/>
      <c r="E178" s="85"/>
      <c r="F178" s="85"/>
      <c r="I178" s="85" t="s">
        <v>328</v>
      </c>
      <c r="J178" s="85"/>
      <c r="K178" s="18" t="s">
        <v>329</v>
      </c>
      <c r="L178" s="19">
        <v>5.8049999999999997</v>
      </c>
      <c r="M178" s="86">
        <v>0</v>
      </c>
      <c r="N178" s="86"/>
      <c r="O178" s="86">
        <v>0</v>
      </c>
      <c r="P178" s="86"/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</row>
    <row r="179" spans="1:22" ht="13.5" customHeight="1" x14ac:dyDescent="0.25">
      <c r="A179" s="85" t="s">
        <v>375</v>
      </c>
      <c r="B179" s="85"/>
      <c r="C179" s="85" t="s">
        <v>376</v>
      </c>
      <c r="D179" s="85"/>
      <c r="E179" s="85"/>
      <c r="F179" s="85"/>
      <c r="I179" s="85" t="s">
        <v>328</v>
      </c>
      <c r="J179" s="85"/>
      <c r="K179" s="18" t="s">
        <v>329</v>
      </c>
      <c r="L179" s="19">
        <v>7.5430999999999999</v>
      </c>
      <c r="M179" s="86">
        <v>0</v>
      </c>
      <c r="N179" s="86"/>
      <c r="O179" s="86">
        <v>0</v>
      </c>
      <c r="P179" s="86"/>
      <c r="Q179" s="20">
        <v>0</v>
      </c>
      <c r="R179" s="20">
        <v>0</v>
      </c>
      <c r="S179" s="20">
        <v>0</v>
      </c>
      <c r="T179" s="20">
        <v>0</v>
      </c>
      <c r="U179" s="20">
        <v>0</v>
      </c>
      <c r="V179" s="20">
        <v>0</v>
      </c>
    </row>
    <row r="180" spans="1:22" ht="13.5" customHeight="1" x14ac:dyDescent="0.25">
      <c r="A180" s="85" t="s">
        <v>377</v>
      </c>
      <c r="B180" s="85"/>
      <c r="C180" s="85" t="s">
        <v>378</v>
      </c>
      <c r="D180" s="85"/>
      <c r="E180" s="85"/>
      <c r="F180" s="85"/>
      <c r="I180" s="85" t="s">
        <v>328</v>
      </c>
      <c r="J180" s="85"/>
      <c r="K180" s="18" t="s">
        <v>329</v>
      </c>
      <c r="L180" s="19">
        <v>29.580000000000002</v>
      </c>
      <c r="M180" s="86">
        <v>0</v>
      </c>
      <c r="N180" s="86"/>
      <c r="O180" s="86">
        <v>0</v>
      </c>
      <c r="P180" s="86"/>
      <c r="Q180" s="20">
        <v>0</v>
      </c>
      <c r="R180" s="20">
        <v>0</v>
      </c>
      <c r="S180" s="20">
        <v>0</v>
      </c>
      <c r="T180" s="20">
        <v>0</v>
      </c>
      <c r="U180" s="20">
        <v>0</v>
      </c>
      <c r="V180" s="20">
        <v>0</v>
      </c>
    </row>
    <row r="181" spans="1:22" ht="13.5" customHeight="1" x14ac:dyDescent="0.25">
      <c r="A181" s="85" t="s">
        <v>379</v>
      </c>
      <c r="B181" s="85"/>
      <c r="C181" s="85" t="s">
        <v>380</v>
      </c>
      <c r="D181" s="85"/>
      <c r="E181" s="85"/>
      <c r="F181" s="85"/>
      <c r="I181" s="85" t="s">
        <v>328</v>
      </c>
      <c r="J181" s="85"/>
      <c r="K181" s="18" t="s">
        <v>329</v>
      </c>
      <c r="L181" s="19">
        <v>29.580000000000002</v>
      </c>
      <c r="M181" s="86">
        <v>0</v>
      </c>
      <c r="N181" s="86"/>
      <c r="O181" s="86">
        <v>0</v>
      </c>
      <c r="P181" s="86"/>
      <c r="Q181" s="20">
        <v>0</v>
      </c>
      <c r="R181" s="20">
        <v>0</v>
      </c>
      <c r="S181" s="20">
        <v>0</v>
      </c>
      <c r="T181" s="20">
        <v>0</v>
      </c>
      <c r="U181" s="20">
        <v>0</v>
      </c>
      <c r="V181" s="20">
        <v>0</v>
      </c>
    </row>
    <row r="182" spans="1:22" ht="13.5" customHeight="1" x14ac:dyDescent="0.25">
      <c r="A182" s="85" t="s">
        <v>381</v>
      </c>
      <c r="B182" s="85"/>
      <c r="C182" s="85" t="s">
        <v>382</v>
      </c>
      <c r="D182" s="85"/>
      <c r="E182" s="85"/>
      <c r="F182" s="85"/>
      <c r="I182" s="85" t="s">
        <v>328</v>
      </c>
      <c r="J182" s="85"/>
      <c r="K182" s="18" t="s">
        <v>329</v>
      </c>
      <c r="L182" s="19">
        <v>26.44</v>
      </c>
      <c r="M182" s="86">
        <v>0</v>
      </c>
      <c r="N182" s="86"/>
      <c r="O182" s="86">
        <v>0</v>
      </c>
      <c r="P182" s="86"/>
      <c r="Q182" s="20">
        <v>0</v>
      </c>
      <c r="R182" s="20">
        <v>0</v>
      </c>
      <c r="S182" s="20">
        <v>0</v>
      </c>
      <c r="T182" s="20">
        <v>0</v>
      </c>
      <c r="U182" s="20">
        <v>0</v>
      </c>
      <c r="V182" s="20">
        <v>0</v>
      </c>
    </row>
    <row r="183" spans="1:22" ht="13.5" customHeight="1" x14ac:dyDescent="0.25">
      <c r="A183" s="85" t="s">
        <v>383</v>
      </c>
      <c r="B183" s="85"/>
      <c r="C183" s="85" t="s">
        <v>5963</v>
      </c>
      <c r="D183" s="85"/>
      <c r="E183" s="85"/>
      <c r="F183" s="85"/>
      <c r="I183" s="85" t="s">
        <v>384</v>
      </c>
      <c r="J183" s="85"/>
      <c r="K183" s="18" t="s">
        <v>385</v>
      </c>
      <c r="L183" s="19">
        <v>56.010100000000001</v>
      </c>
      <c r="M183" s="86">
        <v>0</v>
      </c>
      <c r="N183" s="86"/>
      <c r="O183" s="86">
        <v>0</v>
      </c>
      <c r="P183" s="86"/>
      <c r="Q183" s="20">
        <v>72</v>
      </c>
      <c r="R183" s="20">
        <v>0</v>
      </c>
      <c r="S183" s="20">
        <v>0</v>
      </c>
      <c r="T183" s="20">
        <v>0</v>
      </c>
      <c r="U183" s="20">
        <v>0</v>
      </c>
      <c r="V183" s="20">
        <v>0</v>
      </c>
    </row>
    <row r="184" spans="1:22" ht="13.5" customHeight="1" x14ac:dyDescent="0.25">
      <c r="A184" s="85" t="s">
        <v>386</v>
      </c>
      <c r="B184" s="85"/>
      <c r="C184" s="85" t="s">
        <v>5964</v>
      </c>
      <c r="D184" s="85"/>
      <c r="E184" s="85"/>
      <c r="F184" s="85"/>
      <c r="I184" s="85" t="s">
        <v>387</v>
      </c>
      <c r="J184" s="85"/>
      <c r="K184" s="18" t="s">
        <v>385</v>
      </c>
      <c r="L184" s="19">
        <v>69.88</v>
      </c>
      <c r="M184" s="86">
        <v>0</v>
      </c>
      <c r="N184" s="86"/>
      <c r="O184" s="86">
        <v>0</v>
      </c>
      <c r="P184" s="86"/>
      <c r="Q184" s="20">
        <v>94.33</v>
      </c>
      <c r="R184" s="20">
        <v>0</v>
      </c>
      <c r="S184" s="20">
        <v>0</v>
      </c>
      <c r="T184" s="20">
        <v>0</v>
      </c>
      <c r="U184" s="20">
        <v>0</v>
      </c>
      <c r="V184" s="20">
        <v>0</v>
      </c>
    </row>
    <row r="185" spans="1:22" ht="13.5" customHeight="1" x14ac:dyDescent="0.25">
      <c r="A185" s="85" t="s">
        <v>388</v>
      </c>
      <c r="B185" s="85"/>
      <c r="C185" s="85" t="s">
        <v>5965</v>
      </c>
      <c r="D185" s="85"/>
      <c r="E185" s="85"/>
      <c r="F185" s="85"/>
      <c r="I185" s="85" t="s">
        <v>387</v>
      </c>
      <c r="J185" s="85"/>
      <c r="K185" s="18" t="s">
        <v>385</v>
      </c>
      <c r="L185" s="19">
        <v>82.29</v>
      </c>
      <c r="M185" s="86">
        <v>0</v>
      </c>
      <c r="N185" s="86"/>
      <c r="O185" s="86">
        <v>0</v>
      </c>
      <c r="P185" s="86"/>
      <c r="Q185" s="20">
        <v>0</v>
      </c>
      <c r="R185" s="20">
        <v>0</v>
      </c>
      <c r="S185" s="20">
        <v>0</v>
      </c>
      <c r="T185" s="20">
        <v>0</v>
      </c>
      <c r="U185" s="20">
        <v>0</v>
      </c>
      <c r="V185" s="20">
        <v>0</v>
      </c>
    </row>
    <row r="186" spans="1:22" ht="13.5" customHeight="1" x14ac:dyDescent="0.25">
      <c r="A186" s="85" t="s">
        <v>389</v>
      </c>
      <c r="B186" s="85"/>
      <c r="C186" s="85" t="s">
        <v>390</v>
      </c>
      <c r="D186" s="85"/>
      <c r="E186" s="85"/>
      <c r="F186" s="85"/>
      <c r="I186" s="85" t="s">
        <v>384</v>
      </c>
      <c r="J186" s="85"/>
      <c r="K186" s="18" t="s">
        <v>385</v>
      </c>
      <c r="L186" s="19">
        <v>50.7333</v>
      </c>
      <c r="M186" s="86">
        <v>0</v>
      </c>
      <c r="N186" s="86"/>
      <c r="O186" s="86">
        <v>0</v>
      </c>
      <c r="P186" s="86"/>
      <c r="Q186" s="20">
        <v>73</v>
      </c>
      <c r="R186" s="20">
        <v>0</v>
      </c>
      <c r="S186" s="20">
        <v>0</v>
      </c>
      <c r="T186" s="20">
        <v>0</v>
      </c>
      <c r="U186" s="20">
        <v>0</v>
      </c>
      <c r="V186" s="20">
        <v>0</v>
      </c>
    </row>
    <row r="187" spans="1:22" ht="13.5" customHeight="1" x14ac:dyDescent="0.25">
      <c r="A187" s="85" t="s">
        <v>391</v>
      </c>
      <c r="B187" s="85"/>
      <c r="C187" s="85" t="s">
        <v>392</v>
      </c>
      <c r="D187" s="85"/>
      <c r="E187" s="85"/>
      <c r="F187" s="85"/>
      <c r="I187" s="85" t="s">
        <v>384</v>
      </c>
      <c r="J187" s="85"/>
      <c r="K187" s="18" t="s">
        <v>385</v>
      </c>
      <c r="L187" s="19">
        <v>98.045400000000015</v>
      </c>
      <c r="M187" s="86">
        <v>0</v>
      </c>
      <c r="N187" s="86"/>
      <c r="O187" s="86">
        <v>0</v>
      </c>
      <c r="P187" s="86"/>
      <c r="Q187" s="20">
        <v>113.399</v>
      </c>
      <c r="R187" s="20">
        <v>0</v>
      </c>
      <c r="S187" s="20">
        <v>0</v>
      </c>
      <c r="T187" s="20">
        <v>0</v>
      </c>
      <c r="U187" s="20">
        <v>0</v>
      </c>
      <c r="V187" s="20">
        <v>0</v>
      </c>
    </row>
    <row r="188" spans="1:22" ht="13.5" customHeight="1" x14ac:dyDescent="0.25">
      <c r="A188" s="85" t="s">
        <v>393</v>
      </c>
      <c r="B188" s="85"/>
      <c r="C188" s="85" t="s">
        <v>394</v>
      </c>
      <c r="D188" s="85"/>
      <c r="E188" s="85"/>
      <c r="F188" s="85"/>
      <c r="I188" s="85" t="s">
        <v>384</v>
      </c>
      <c r="J188" s="85"/>
      <c r="K188" s="18" t="s">
        <v>385</v>
      </c>
      <c r="L188" s="19">
        <v>98.040900000000008</v>
      </c>
      <c r="M188" s="86">
        <v>0</v>
      </c>
      <c r="N188" s="86"/>
      <c r="O188" s="86">
        <v>0</v>
      </c>
      <c r="P188" s="86"/>
      <c r="Q188" s="20">
        <v>113.399</v>
      </c>
      <c r="R188" s="20">
        <v>0</v>
      </c>
      <c r="S188" s="20">
        <v>0</v>
      </c>
      <c r="T188" s="20">
        <v>0</v>
      </c>
      <c r="U188" s="20">
        <v>0</v>
      </c>
      <c r="V188" s="20">
        <v>0</v>
      </c>
    </row>
    <row r="189" spans="1:22" ht="13.5" customHeight="1" x14ac:dyDescent="0.25">
      <c r="A189" s="85" t="s">
        <v>395</v>
      </c>
      <c r="B189" s="85"/>
      <c r="C189" s="85" t="s">
        <v>396</v>
      </c>
      <c r="D189" s="85"/>
      <c r="E189" s="85"/>
      <c r="F189" s="85"/>
      <c r="I189" s="85" t="s">
        <v>397</v>
      </c>
      <c r="J189" s="85"/>
      <c r="K189" s="18" t="s">
        <v>61</v>
      </c>
      <c r="L189" s="19">
        <v>0</v>
      </c>
      <c r="M189" s="86">
        <v>0</v>
      </c>
      <c r="N189" s="86"/>
      <c r="O189" s="86">
        <v>0</v>
      </c>
      <c r="P189" s="86"/>
      <c r="Q189" s="20">
        <v>0</v>
      </c>
      <c r="R189" s="20">
        <v>0</v>
      </c>
      <c r="S189" s="20">
        <v>0</v>
      </c>
      <c r="T189" s="20">
        <v>0</v>
      </c>
      <c r="U189" s="20">
        <v>0</v>
      </c>
      <c r="V189" s="20">
        <v>0</v>
      </c>
    </row>
    <row r="190" spans="1:22" ht="13.5" customHeight="1" x14ac:dyDescent="0.25">
      <c r="A190" s="85" t="s">
        <v>398</v>
      </c>
      <c r="B190" s="85"/>
      <c r="C190" s="85" t="s">
        <v>399</v>
      </c>
      <c r="D190" s="85"/>
      <c r="E190" s="85"/>
      <c r="F190" s="85"/>
      <c r="G190" s="85" t="s">
        <v>400</v>
      </c>
      <c r="H190" s="85"/>
      <c r="I190" s="85" t="s">
        <v>397</v>
      </c>
      <c r="J190" s="85"/>
      <c r="K190" s="18" t="s">
        <v>61</v>
      </c>
      <c r="L190" s="19">
        <v>13.472000000000001</v>
      </c>
      <c r="M190" s="86">
        <v>0</v>
      </c>
      <c r="N190" s="86"/>
      <c r="O190" s="86">
        <v>0</v>
      </c>
      <c r="P190" s="86"/>
      <c r="Q190" s="20">
        <v>0</v>
      </c>
      <c r="R190" s="20">
        <v>0</v>
      </c>
      <c r="S190" s="20">
        <v>0</v>
      </c>
      <c r="T190" s="20">
        <v>0</v>
      </c>
      <c r="U190" s="20">
        <v>0</v>
      </c>
      <c r="V190" s="20">
        <v>0</v>
      </c>
    </row>
    <row r="191" spans="1:22" ht="13.5" customHeight="1" x14ac:dyDescent="0.25">
      <c r="A191" s="85" t="s">
        <v>401</v>
      </c>
      <c r="B191" s="85"/>
      <c r="C191" s="85" t="s">
        <v>402</v>
      </c>
      <c r="D191" s="85"/>
      <c r="E191" s="85"/>
      <c r="F191" s="85"/>
      <c r="I191" s="85" t="s">
        <v>397</v>
      </c>
      <c r="J191" s="85"/>
      <c r="K191" s="18" t="s">
        <v>61</v>
      </c>
      <c r="L191" s="19">
        <v>18.468</v>
      </c>
      <c r="M191" s="86">
        <v>0</v>
      </c>
      <c r="N191" s="86"/>
      <c r="O191" s="86">
        <v>0</v>
      </c>
      <c r="P191" s="86"/>
      <c r="Q191" s="20">
        <v>0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</row>
    <row r="192" spans="1:22" ht="13.5" customHeight="1" x14ac:dyDescent="0.25">
      <c r="A192" s="85" t="s">
        <v>403</v>
      </c>
      <c r="B192" s="85"/>
      <c r="C192" s="85" t="s">
        <v>404</v>
      </c>
      <c r="D192" s="85"/>
      <c r="E192" s="85"/>
      <c r="F192" s="85"/>
      <c r="I192" s="85" t="s">
        <v>397</v>
      </c>
      <c r="J192" s="85"/>
      <c r="K192" s="18" t="s">
        <v>61</v>
      </c>
      <c r="L192" s="19">
        <v>0</v>
      </c>
      <c r="M192" s="86">
        <v>0</v>
      </c>
      <c r="N192" s="86"/>
      <c r="O192" s="86">
        <v>0</v>
      </c>
      <c r="P192" s="86"/>
      <c r="Q192" s="20">
        <v>0</v>
      </c>
      <c r="R192" s="20">
        <v>0</v>
      </c>
      <c r="S192" s="20">
        <v>0</v>
      </c>
      <c r="T192" s="20">
        <v>0</v>
      </c>
      <c r="U192" s="20">
        <v>0</v>
      </c>
      <c r="V192" s="20">
        <v>0</v>
      </c>
    </row>
    <row r="193" spans="1:22" ht="13.5" customHeight="1" x14ac:dyDescent="0.25">
      <c r="A193" s="85" t="s">
        <v>405</v>
      </c>
      <c r="B193" s="85"/>
      <c r="C193" s="85" t="s">
        <v>406</v>
      </c>
      <c r="D193" s="85"/>
      <c r="E193" s="85"/>
      <c r="F193" s="85"/>
      <c r="I193" s="85" t="s">
        <v>397</v>
      </c>
      <c r="J193" s="85"/>
      <c r="K193" s="18" t="s">
        <v>61</v>
      </c>
      <c r="L193" s="19">
        <v>2.35</v>
      </c>
      <c r="M193" s="86">
        <v>0</v>
      </c>
      <c r="N193" s="86"/>
      <c r="O193" s="86">
        <v>0</v>
      </c>
      <c r="P193" s="86"/>
      <c r="Q193" s="20">
        <v>0</v>
      </c>
      <c r="R193" s="20">
        <v>0</v>
      </c>
      <c r="S193" s="20">
        <v>0</v>
      </c>
      <c r="T193" s="20">
        <v>0</v>
      </c>
      <c r="U193" s="20">
        <v>0</v>
      </c>
      <c r="V193" s="20">
        <v>0</v>
      </c>
    </row>
    <row r="194" spans="1:22" ht="13.5" customHeight="1" x14ac:dyDescent="0.25">
      <c r="A194" s="85" t="s">
        <v>5966</v>
      </c>
      <c r="B194" s="85"/>
      <c r="C194" s="85" t="s">
        <v>5967</v>
      </c>
      <c r="D194" s="85"/>
      <c r="E194" s="85"/>
      <c r="F194" s="85"/>
      <c r="G194" s="85" t="s">
        <v>5968</v>
      </c>
      <c r="H194" s="85"/>
      <c r="I194" s="85" t="s">
        <v>435</v>
      </c>
      <c r="J194" s="85"/>
      <c r="K194" s="18" t="s">
        <v>37</v>
      </c>
      <c r="L194" s="19">
        <v>2.117</v>
      </c>
      <c r="M194" s="86">
        <v>0</v>
      </c>
      <c r="N194" s="86"/>
      <c r="O194" s="86">
        <v>0</v>
      </c>
      <c r="P194" s="86"/>
      <c r="Q194" s="20">
        <v>0</v>
      </c>
      <c r="R194" s="20">
        <v>0</v>
      </c>
      <c r="S194" s="20">
        <v>0</v>
      </c>
      <c r="T194" s="20">
        <v>0</v>
      </c>
      <c r="U194" s="20">
        <v>0</v>
      </c>
      <c r="V194" s="20">
        <v>0</v>
      </c>
    </row>
    <row r="195" spans="1:22" ht="13.5" customHeight="1" x14ac:dyDescent="0.25">
      <c r="A195" s="85" t="s">
        <v>407</v>
      </c>
      <c r="B195" s="85"/>
      <c r="C195" s="85" t="s">
        <v>408</v>
      </c>
      <c r="D195" s="85"/>
      <c r="E195" s="85"/>
      <c r="F195" s="85"/>
      <c r="I195" s="85" t="s">
        <v>397</v>
      </c>
      <c r="J195" s="85"/>
      <c r="K195" s="18" t="s">
        <v>409</v>
      </c>
      <c r="L195" s="19">
        <v>0.01</v>
      </c>
      <c r="M195" s="86">
        <v>0</v>
      </c>
      <c r="N195" s="86"/>
      <c r="O195" s="86">
        <v>0</v>
      </c>
      <c r="P195" s="86"/>
      <c r="Q195" s="20">
        <v>0</v>
      </c>
      <c r="R195" s="20">
        <v>0</v>
      </c>
      <c r="S195" s="20">
        <v>0</v>
      </c>
      <c r="T195" s="20">
        <v>0</v>
      </c>
      <c r="U195" s="20">
        <v>0</v>
      </c>
      <c r="V195" s="20">
        <v>0</v>
      </c>
    </row>
    <row r="196" spans="1:22" ht="13.5" customHeight="1" x14ac:dyDescent="0.25">
      <c r="A196" s="85" t="s">
        <v>410</v>
      </c>
      <c r="B196" s="85"/>
      <c r="C196" s="85" t="s">
        <v>411</v>
      </c>
      <c r="D196" s="85"/>
      <c r="E196" s="85"/>
      <c r="F196" s="85"/>
      <c r="I196" s="85" t="s">
        <v>412</v>
      </c>
      <c r="J196" s="85"/>
      <c r="K196" s="18" t="s">
        <v>37</v>
      </c>
      <c r="L196" s="19">
        <v>0</v>
      </c>
      <c r="M196" s="86">
        <v>0</v>
      </c>
      <c r="N196" s="86"/>
      <c r="O196" s="86">
        <v>0</v>
      </c>
      <c r="P196" s="86"/>
      <c r="Q196" s="20">
        <v>0</v>
      </c>
      <c r="R196" s="20">
        <v>0</v>
      </c>
      <c r="S196" s="20">
        <v>0</v>
      </c>
      <c r="T196" s="20">
        <v>0</v>
      </c>
      <c r="U196" s="20">
        <v>0</v>
      </c>
      <c r="V196" s="20">
        <v>0</v>
      </c>
    </row>
    <row r="197" spans="1:22" ht="13.5" customHeight="1" x14ac:dyDescent="0.25">
      <c r="A197" s="85" t="s">
        <v>413</v>
      </c>
      <c r="B197" s="85"/>
      <c r="C197" s="85" t="s">
        <v>414</v>
      </c>
      <c r="D197" s="85"/>
      <c r="E197" s="85"/>
      <c r="F197" s="85"/>
      <c r="I197" s="85" t="s">
        <v>412</v>
      </c>
      <c r="J197" s="85"/>
      <c r="K197" s="18" t="s">
        <v>37</v>
      </c>
      <c r="L197" s="19">
        <v>0.17500000000000002</v>
      </c>
      <c r="M197" s="86">
        <v>0</v>
      </c>
      <c r="N197" s="86"/>
      <c r="O197" s="86">
        <v>0</v>
      </c>
      <c r="P197" s="86"/>
      <c r="Q197" s="20">
        <v>0</v>
      </c>
      <c r="R197" s="20">
        <v>0</v>
      </c>
      <c r="S197" s="20">
        <v>0</v>
      </c>
      <c r="T197" s="20">
        <v>0</v>
      </c>
      <c r="U197" s="20">
        <v>0</v>
      </c>
      <c r="V197" s="20">
        <v>0</v>
      </c>
    </row>
    <row r="198" spans="1:22" ht="13.5" customHeight="1" x14ac:dyDescent="0.25">
      <c r="A198" s="85" t="s">
        <v>415</v>
      </c>
      <c r="B198" s="85"/>
      <c r="C198" s="85" t="s">
        <v>416</v>
      </c>
      <c r="D198" s="85"/>
      <c r="E198" s="85"/>
      <c r="F198" s="85"/>
      <c r="I198" s="85" t="s">
        <v>397</v>
      </c>
      <c r="J198" s="85"/>
      <c r="K198" s="18" t="s">
        <v>37</v>
      </c>
      <c r="L198" s="19">
        <v>0.08</v>
      </c>
      <c r="M198" s="86">
        <v>0</v>
      </c>
      <c r="N198" s="86"/>
      <c r="O198" s="86">
        <v>0</v>
      </c>
      <c r="P198" s="86"/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</row>
    <row r="199" spans="1:22" ht="13.5" customHeight="1" x14ac:dyDescent="0.25">
      <c r="A199" s="85" t="s">
        <v>417</v>
      </c>
      <c r="B199" s="85"/>
      <c r="C199" s="85" t="s">
        <v>418</v>
      </c>
      <c r="D199" s="85"/>
      <c r="E199" s="85"/>
      <c r="F199" s="85"/>
      <c r="I199" s="85" t="s">
        <v>412</v>
      </c>
      <c r="J199" s="85"/>
      <c r="K199" s="18" t="s">
        <v>37</v>
      </c>
      <c r="L199" s="19">
        <v>0</v>
      </c>
      <c r="M199" s="86">
        <v>0</v>
      </c>
      <c r="N199" s="86"/>
      <c r="O199" s="86">
        <v>0</v>
      </c>
      <c r="P199" s="86"/>
      <c r="Q199" s="20">
        <v>0</v>
      </c>
      <c r="R199" s="20">
        <v>0</v>
      </c>
      <c r="S199" s="20">
        <v>0</v>
      </c>
      <c r="T199" s="20">
        <v>0</v>
      </c>
      <c r="U199" s="20">
        <v>0</v>
      </c>
      <c r="V199" s="20">
        <v>0</v>
      </c>
    </row>
    <row r="200" spans="1:22" ht="13.5" customHeight="1" x14ac:dyDescent="0.25">
      <c r="A200" s="85" t="s">
        <v>419</v>
      </c>
      <c r="B200" s="85"/>
      <c r="C200" s="85" t="s">
        <v>420</v>
      </c>
      <c r="D200" s="85"/>
      <c r="E200" s="85"/>
      <c r="F200" s="85"/>
      <c r="I200" s="85" t="s">
        <v>412</v>
      </c>
      <c r="J200" s="85"/>
      <c r="K200" s="18" t="s">
        <v>37</v>
      </c>
      <c r="L200" s="19">
        <v>6.6000000000000003E-2</v>
      </c>
      <c r="M200" s="86">
        <v>0</v>
      </c>
      <c r="N200" s="86"/>
      <c r="O200" s="86">
        <v>0</v>
      </c>
      <c r="P200" s="86"/>
      <c r="Q200" s="20">
        <v>0</v>
      </c>
      <c r="R200" s="20">
        <v>0</v>
      </c>
      <c r="S200" s="20">
        <v>0</v>
      </c>
      <c r="T200" s="20">
        <v>0</v>
      </c>
      <c r="U200" s="20">
        <v>0</v>
      </c>
      <c r="V200" s="20">
        <v>0</v>
      </c>
    </row>
    <row r="201" spans="1:22" ht="13.5" customHeight="1" x14ac:dyDescent="0.25">
      <c r="A201" s="85" t="s">
        <v>421</v>
      </c>
      <c r="B201" s="85"/>
      <c r="C201" s="85" t="s">
        <v>422</v>
      </c>
      <c r="D201" s="85"/>
      <c r="E201" s="85"/>
      <c r="F201" s="85"/>
      <c r="I201" s="85" t="s">
        <v>412</v>
      </c>
      <c r="J201" s="85"/>
      <c r="K201" s="18" t="s">
        <v>37</v>
      </c>
      <c r="L201" s="19">
        <v>5.0999999999999997E-2</v>
      </c>
      <c r="M201" s="86">
        <v>0</v>
      </c>
      <c r="N201" s="86"/>
      <c r="O201" s="86">
        <v>0</v>
      </c>
      <c r="P201" s="86"/>
      <c r="Q201" s="20">
        <v>0</v>
      </c>
      <c r="R201" s="20">
        <v>0</v>
      </c>
      <c r="S201" s="20">
        <v>0</v>
      </c>
      <c r="T201" s="20">
        <v>0</v>
      </c>
      <c r="U201" s="20">
        <v>0</v>
      </c>
      <c r="V201" s="20">
        <v>0</v>
      </c>
    </row>
    <row r="202" spans="1:22" ht="13.5" customHeight="1" x14ac:dyDescent="0.25">
      <c r="A202" s="85" t="s">
        <v>423</v>
      </c>
      <c r="B202" s="85"/>
      <c r="C202" s="85" t="s">
        <v>424</v>
      </c>
      <c r="D202" s="85"/>
      <c r="E202" s="85"/>
      <c r="F202" s="85"/>
      <c r="I202" s="85" t="s">
        <v>397</v>
      </c>
      <c r="J202" s="85"/>
      <c r="K202" s="18" t="s">
        <v>37</v>
      </c>
      <c r="L202" s="19">
        <v>0.12280000000000002</v>
      </c>
      <c r="M202" s="86">
        <v>0</v>
      </c>
      <c r="N202" s="86"/>
      <c r="O202" s="86">
        <v>0</v>
      </c>
      <c r="P202" s="86"/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</row>
    <row r="203" spans="1:22" ht="13.5" customHeight="1" x14ac:dyDescent="0.25">
      <c r="A203" s="85" t="s">
        <v>425</v>
      </c>
      <c r="B203" s="85"/>
      <c r="C203" s="85" t="s">
        <v>426</v>
      </c>
      <c r="D203" s="85"/>
      <c r="E203" s="85"/>
      <c r="F203" s="85"/>
      <c r="I203" s="85" t="s">
        <v>412</v>
      </c>
      <c r="J203" s="85"/>
      <c r="K203" s="18" t="s">
        <v>37</v>
      </c>
      <c r="L203" s="19">
        <v>0</v>
      </c>
      <c r="M203" s="86">
        <v>0</v>
      </c>
      <c r="N203" s="86"/>
      <c r="O203" s="86">
        <v>0</v>
      </c>
      <c r="P203" s="86"/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</row>
    <row r="204" spans="1:22" ht="13.5" customHeight="1" x14ac:dyDescent="0.25">
      <c r="A204" s="85" t="s">
        <v>427</v>
      </c>
      <c r="B204" s="85"/>
      <c r="C204" s="85" t="s">
        <v>428</v>
      </c>
      <c r="D204" s="85"/>
      <c r="E204" s="85"/>
      <c r="F204" s="85"/>
      <c r="I204" s="85" t="s">
        <v>397</v>
      </c>
      <c r="J204" s="85"/>
      <c r="K204" s="18" t="s">
        <v>409</v>
      </c>
      <c r="L204" s="19">
        <v>0</v>
      </c>
      <c r="M204" s="86">
        <v>0</v>
      </c>
      <c r="N204" s="86"/>
      <c r="O204" s="86">
        <v>0</v>
      </c>
      <c r="P204" s="86"/>
      <c r="Q204" s="20">
        <v>0</v>
      </c>
      <c r="R204" s="20">
        <v>0</v>
      </c>
      <c r="S204" s="20">
        <v>0</v>
      </c>
      <c r="T204" s="20">
        <v>0</v>
      </c>
      <c r="U204" s="20">
        <v>0</v>
      </c>
      <c r="V204" s="20">
        <v>0</v>
      </c>
    </row>
    <row r="205" spans="1:22" ht="13.5" customHeight="1" x14ac:dyDescent="0.25">
      <c r="A205" s="85" t="s">
        <v>429</v>
      </c>
      <c r="B205" s="85"/>
      <c r="C205" s="85" t="s">
        <v>430</v>
      </c>
      <c r="D205" s="85"/>
      <c r="E205" s="85"/>
      <c r="F205" s="85"/>
      <c r="I205" s="85" t="s">
        <v>412</v>
      </c>
      <c r="J205" s="85"/>
      <c r="K205" s="18" t="s">
        <v>37</v>
      </c>
      <c r="L205" s="19">
        <v>0</v>
      </c>
      <c r="M205" s="86">
        <v>0</v>
      </c>
      <c r="N205" s="86"/>
      <c r="O205" s="86">
        <v>0</v>
      </c>
      <c r="P205" s="86"/>
      <c r="Q205" s="20">
        <v>0</v>
      </c>
      <c r="R205" s="20">
        <v>0</v>
      </c>
      <c r="S205" s="20">
        <v>0</v>
      </c>
      <c r="T205" s="20">
        <v>0</v>
      </c>
      <c r="U205" s="20">
        <v>0</v>
      </c>
      <c r="V205" s="20">
        <v>0</v>
      </c>
    </row>
    <row r="206" spans="1:22" ht="13.5" customHeight="1" x14ac:dyDescent="0.25">
      <c r="A206" s="85" t="s">
        <v>431</v>
      </c>
      <c r="B206" s="85"/>
      <c r="C206" s="85" t="s">
        <v>432</v>
      </c>
      <c r="D206" s="85"/>
      <c r="E206" s="85"/>
      <c r="F206" s="85"/>
      <c r="I206" s="85" t="s">
        <v>412</v>
      </c>
      <c r="J206" s="85"/>
      <c r="K206" s="18" t="s">
        <v>37</v>
      </c>
      <c r="L206" s="19">
        <v>0</v>
      </c>
      <c r="M206" s="86">
        <v>0</v>
      </c>
      <c r="N206" s="86"/>
      <c r="O206" s="86">
        <v>0</v>
      </c>
      <c r="P206" s="86"/>
      <c r="Q206" s="20">
        <v>0</v>
      </c>
      <c r="R206" s="20">
        <v>0</v>
      </c>
      <c r="S206" s="20">
        <v>0</v>
      </c>
      <c r="T206" s="20">
        <v>0</v>
      </c>
      <c r="U206" s="20">
        <v>0</v>
      </c>
      <c r="V206" s="20">
        <v>0</v>
      </c>
    </row>
    <row r="207" spans="1:22" ht="13.5" customHeight="1" x14ac:dyDescent="0.25">
      <c r="A207" s="85" t="s">
        <v>433</v>
      </c>
      <c r="B207" s="85"/>
      <c r="C207" s="85" t="s">
        <v>434</v>
      </c>
      <c r="D207" s="85"/>
      <c r="E207" s="85"/>
      <c r="F207" s="85"/>
      <c r="I207" s="85" t="s">
        <v>435</v>
      </c>
      <c r="J207" s="85"/>
      <c r="K207" s="18" t="s">
        <v>37</v>
      </c>
      <c r="L207" s="19">
        <v>5.83</v>
      </c>
      <c r="M207" s="86">
        <v>0</v>
      </c>
      <c r="N207" s="86"/>
      <c r="O207" s="86">
        <v>0</v>
      </c>
      <c r="P207" s="86"/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</row>
    <row r="208" spans="1:22" ht="13.5" customHeight="1" x14ac:dyDescent="0.25">
      <c r="A208" s="85" t="s">
        <v>436</v>
      </c>
      <c r="B208" s="85"/>
      <c r="C208" s="85" t="s">
        <v>437</v>
      </c>
      <c r="D208" s="85"/>
      <c r="E208" s="85"/>
      <c r="F208" s="85"/>
      <c r="I208" s="85" t="s">
        <v>412</v>
      </c>
      <c r="J208" s="85"/>
      <c r="K208" s="18" t="s">
        <v>37</v>
      </c>
      <c r="L208" s="19">
        <v>0</v>
      </c>
      <c r="M208" s="86">
        <v>0</v>
      </c>
      <c r="N208" s="86"/>
      <c r="O208" s="86">
        <v>0</v>
      </c>
      <c r="P208" s="86"/>
      <c r="Q208" s="20">
        <v>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</row>
    <row r="209" spans="1:22" ht="13.5" customHeight="1" x14ac:dyDescent="0.25">
      <c r="A209" s="85" t="s">
        <v>438</v>
      </c>
      <c r="B209" s="85"/>
      <c r="C209" s="85" t="s">
        <v>439</v>
      </c>
      <c r="D209" s="85"/>
      <c r="E209" s="85"/>
      <c r="F209" s="85"/>
      <c r="I209" s="85" t="s">
        <v>397</v>
      </c>
      <c r="J209" s="85"/>
      <c r="K209" s="18" t="s">
        <v>409</v>
      </c>
      <c r="L209" s="19">
        <v>0.04</v>
      </c>
      <c r="M209" s="86">
        <v>0</v>
      </c>
      <c r="N209" s="86"/>
      <c r="O209" s="86">
        <v>0</v>
      </c>
      <c r="P209" s="86"/>
      <c r="Q209" s="20">
        <v>0</v>
      </c>
      <c r="R209" s="20">
        <v>0</v>
      </c>
      <c r="S209" s="20">
        <v>0</v>
      </c>
      <c r="T209" s="20">
        <v>0</v>
      </c>
      <c r="U209" s="20">
        <v>0</v>
      </c>
      <c r="V209" s="20">
        <v>0</v>
      </c>
    </row>
    <row r="210" spans="1:22" ht="13.5" customHeight="1" x14ac:dyDescent="0.25">
      <c r="A210" s="85" t="s">
        <v>440</v>
      </c>
      <c r="B210" s="85"/>
      <c r="C210" s="85" t="s">
        <v>441</v>
      </c>
      <c r="D210" s="85"/>
      <c r="E210" s="85"/>
      <c r="F210" s="85"/>
      <c r="I210" s="85" t="s">
        <v>412</v>
      </c>
      <c r="J210" s="85"/>
      <c r="K210" s="18" t="s">
        <v>37</v>
      </c>
      <c r="L210" s="19">
        <v>0.46</v>
      </c>
      <c r="M210" s="86">
        <v>0</v>
      </c>
      <c r="N210" s="86"/>
      <c r="O210" s="86">
        <v>0</v>
      </c>
      <c r="P210" s="86"/>
      <c r="Q210" s="20">
        <v>0</v>
      </c>
      <c r="R210" s="20">
        <v>0</v>
      </c>
      <c r="S210" s="20">
        <v>0</v>
      </c>
      <c r="T210" s="20">
        <v>0</v>
      </c>
      <c r="U210" s="20">
        <v>0</v>
      </c>
      <c r="V210" s="20">
        <v>0</v>
      </c>
    </row>
    <row r="211" spans="1:22" ht="13.5" customHeight="1" x14ac:dyDescent="0.25">
      <c r="A211" s="85" t="s">
        <v>442</v>
      </c>
      <c r="B211" s="85"/>
      <c r="C211" s="85" t="s">
        <v>443</v>
      </c>
      <c r="D211" s="85"/>
      <c r="E211" s="85"/>
      <c r="F211" s="85"/>
      <c r="G211" s="85" t="s">
        <v>444</v>
      </c>
      <c r="H211" s="85"/>
      <c r="I211" s="85" t="s">
        <v>412</v>
      </c>
      <c r="J211" s="85"/>
      <c r="K211" s="18" t="s">
        <v>37</v>
      </c>
      <c r="L211" s="19">
        <v>0.22919999999999999</v>
      </c>
      <c r="M211" s="86">
        <v>0</v>
      </c>
      <c r="N211" s="86"/>
      <c r="O211" s="86">
        <v>0</v>
      </c>
      <c r="P211" s="86"/>
      <c r="Q211" s="20">
        <v>0</v>
      </c>
      <c r="R211" s="20">
        <v>0</v>
      </c>
      <c r="S211" s="20">
        <v>0</v>
      </c>
      <c r="T211" s="20">
        <v>0</v>
      </c>
      <c r="U211" s="20">
        <v>0</v>
      </c>
      <c r="V211" s="20">
        <v>0</v>
      </c>
    </row>
    <row r="212" spans="1:22" ht="13.5" customHeight="1" x14ac:dyDescent="0.25">
      <c r="A212" s="85" t="s">
        <v>445</v>
      </c>
      <c r="B212" s="85"/>
      <c r="C212" s="85" t="s">
        <v>446</v>
      </c>
      <c r="D212" s="85"/>
      <c r="E212" s="85"/>
      <c r="F212" s="85"/>
      <c r="G212" s="85" t="s">
        <v>447</v>
      </c>
      <c r="H212" s="85"/>
      <c r="I212" s="85" t="s">
        <v>412</v>
      </c>
      <c r="J212" s="85"/>
      <c r="K212" s="18" t="s">
        <v>37</v>
      </c>
      <c r="L212" s="19">
        <v>0.29920000000000002</v>
      </c>
      <c r="M212" s="86">
        <v>0</v>
      </c>
      <c r="N212" s="86"/>
      <c r="O212" s="86">
        <v>0</v>
      </c>
      <c r="P212" s="86"/>
      <c r="Q212" s="20">
        <v>0</v>
      </c>
      <c r="R212" s="20">
        <v>0</v>
      </c>
      <c r="S212" s="20">
        <v>0</v>
      </c>
      <c r="T212" s="20">
        <v>0</v>
      </c>
      <c r="U212" s="20">
        <v>0</v>
      </c>
      <c r="V212" s="20">
        <v>0</v>
      </c>
    </row>
    <row r="213" spans="1:22" ht="13.5" customHeight="1" x14ac:dyDescent="0.25">
      <c r="A213" s="85" t="s">
        <v>448</v>
      </c>
      <c r="B213" s="85"/>
      <c r="C213" s="85" t="s">
        <v>449</v>
      </c>
      <c r="D213" s="85"/>
      <c r="E213" s="85"/>
      <c r="F213" s="85"/>
      <c r="I213" s="85" t="s">
        <v>412</v>
      </c>
      <c r="J213" s="85"/>
      <c r="K213" s="18" t="s">
        <v>37</v>
      </c>
      <c r="L213" s="19">
        <v>0</v>
      </c>
      <c r="M213" s="86">
        <v>0</v>
      </c>
      <c r="N213" s="86"/>
      <c r="O213" s="86">
        <v>0</v>
      </c>
      <c r="P213" s="86"/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</row>
    <row r="214" spans="1:22" ht="13.5" customHeight="1" x14ac:dyDescent="0.25">
      <c r="A214" s="85" t="s">
        <v>450</v>
      </c>
      <c r="B214" s="85"/>
      <c r="C214" s="85" t="s">
        <v>451</v>
      </c>
      <c r="D214" s="85"/>
      <c r="E214" s="85"/>
      <c r="F214" s="85"/>
      <c r="I214" s="85" t="s">
        <v>412</v>
      </c>
      <c r="J214" s="85"/>
      <c r="K214" s="18" t="s">
        <v>37</v>
      </c>
      <c r="L214" s="19">
        <v>0</v>
      </c>
      <c r="M214" s="86">
        <v>0</v>
      </c>
      <c r="N214" s="86"/>
      <c r="O214" s="86">
        <v>0</v>
      </c>
      <c r="P214" s="86"/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</row>
    <row r="215" spans="1:22" ht="13.5" customHeight="1" x14ac:dyDescent="0.25">
      <c r="A215" s="85" t="s">
        <v>452</v>
      </c>
      <c r="B215" s="85"/>
      <c r="C215" s="85" t="s">
        <v>453</v>
      </c>
      <c r="D215" s="85"/>
      <c r="E215" s="85"/>
      <c r="F215" s="85"/>
      <c r="I215" s="85" t="s">
        <v>412</v>
      </c>
      <c r="J215" s="85"/>
      <c r="K215" s="18" t="s">
        <v>37</v>
      </c>
      <c r="L215" s="19">
        <v>0.04</v>
      </c>
      <c r="M215" s="86">
        <v>0</v>
      </c>
      <c r="N215" s="86"/>
      <c r="O215" s="86">
        <v>0</v>
      </c>
      <c r="P215" s="86"/>
      <c r="Q215" s="20">
        <v>0</v>
      </c>
      <c r="R215" s="20">
        <v>0</v>
      </c>
      <c r="S215" s="20">
        <v>0</v>
      </c>
      <c r="T215" s="20">
        <v>0</v>
      </c>
      <c r="U215" s="20">
        <v>0</v>
      </c>
      <c r="V215" s="20">
        <v>0</v>
      </c>
    </row>
    <row r="216" spans="1:22" ht="13.5" customHeight="1" x14ac:dyDescent="0.25">
      <c r="A216" s="85" t="s">
        <v>454</v>
      </c>
      <c r="B216" s="85"/>
      <c r="C216" s="85" t="s">
        <v>455</v>
      </c>
      <c r="D216" s="85"/>
      <c r="E216" s="85"/>
      <c r="F216" s="85"/>
      <c r="I216" s="85" t="s">
        <v>397</v>
      </c>
      <c r="J216" s="85"/>
      <c r="K216" s="18" t="s">
        <v>456</v>
      </c>
      <c r="L216" s="19">
        <v>0</v>
      </c>
      <c r="M216" s="86">
        <v>0</v>
      </c>
      <c r="N216" s="86"/>
      <c r="O216" s="86">
        <v>0</v>
      </c>
      <c r="P216" s="86"/>
      <c r="Q216" s="20">
        <v>0</v>
      </c>
      <c r="R216" s="20">
        <v>0</v>
      </c>
      <c r="S216" s="20">
        <v>0</v>
      </c>
      <c r="T216" s="20">
        <v>0</v>
      </c>
      <c r="U216" s="20">
        <v>0</v>
      </c>
      <c r="V216" s="20">
        <v>0</v>
      </c>
    </row>
    <row r="217" spans="1:22" ht="13.5" customHeight="1" x14ac:dyDescent="0.25">
      <c r="A217" s="85" t="s">
        <v>457</v>
      </c>
      <c r="B217" s="85"/>
      <c r="C217" s="85" t="s">
        <v>458</v>
      </c>
      <c r="D217" s="85"/>
      <c r="E217" s="85"/>
      <c r="F217" s="85"/>
      <c r="I217" s="85" t="s">
        <v>397</v>
      </c>
      <c r="J217" s="85"/>
      <c r="K217" s="18" t="s">
        <v>37</v>
      </c>
      <c r="L217" s="19">
        <v>0.45</v>
      </c>
      <c r="M217" s="86">
        <v>0</v>
      </c>
      <c r="N217" s="86"/>
      <c r="O217" s="86">
        <v>0</v>
      </c>
      <c r="P217" s="86"/>
      <c r="Q217" s="20">
        <v>0</v>
      </c>
      <c r="R217" s="20">
        <v>0</v>
      </c>
      <c r="S217" s="20">
        <v>0</v>
      </c>
      <c r="T217" s="20">
        <v>0</v>
      </c>
      <c r="U217" s="20">
        <v>0</v>
      </c>
      <c r="V217" s="20">
        <v>0</v>
      </c>
    </row>
    <row r="218" spans="1:22" ht="13.5" customHeight="1" x14ac:dyDescent="0.25">
      <c r="A218" s="85" t="s">
        <v>459</v>
      </c>
      <c r="B218" s="85"/>
      <c r="C218" s="85" t="s">
        <v>460</v>
      </c>
      <c r="D218" s="85"/>
      <c r="E218" s="85"/>
      <c r="F218" s="85"/>
      <c r="I218" s="85" t="s">
        <v>412</v>
      </c>
      <c r="J218" s="85"/>
      <c r="K218" s="18" t="s">
        <v>37</v>
      </c>
      <c r="L218" s="19">
        <v>0.21970000000000001</v>
      </c>
      <c r="M218" s="86">
        <v>0</v>
      </c>
      <c r="N218" s="86"/>
      <c r="O218" s="86">
        <v>0</v>
      </c>
      <c r="P218" s="86"/>
      <c r="Q218" s="20">
        <v>0</v>
      </c>
      <c r="R218" s="20">
        <v>0</v>
      </c>
      <c r="S218" s="20">
        <v>0</v>
      </c>
      <c r="T218" s="20">
        <v>0</v>
      </c>
      <c r="U218" s="20">
        <v>0</v>
      </c>
      <c r="V218" s="20">
        <v>0</v>
      </c>
    </row>
    <row r="219" spans="1:22" ht="13.5" customHeight="1" x14ac:dyDescent="0.25">
      <c r="A219" s="85" t="s">
        <v>461</v>
      </c>
      <c r="B219" s="85"/>
      <c r="C219" s="85" t="s">
        <v>462</v>
      </c>
      <c r="D219" s="85"/>
      <c r="E219" s="85"/>
      <c r="F219" s="85"/>
      <c r="I219" s="85" t="s">
        <v>412</v>
      </c>
      <c r="J219" s="85"/>
      <c r="K219" s="18" t="s">
        <v>37</v>
      </c>
      <c r="L219" s="19">
        <v>0</v>
      </c>
      <c r="M219" s="86">
        <v>0</v>
      </c>
      <c r="N219" s="86"/>
      <c r="O219" s="86">
        <v>0</v>
      </c>
      <c r="P219" s="86"/>
      <c r="Q219" s="20">
        <v>0</v>
      </c>
      <c r="R219" s="20">
        <v>0</v>
      </c>
      <c r="S219" s="20">
        <v>0</v>
      </c>
      <c r="T219" s="20">
        <v>0</v>
      </c>
      <c r="U219" s="20">
        <v>0</v>
      </c>
      <c r="V219" s="20">
        <v>0</v>
      </c>
    </row>
    <row r="220" spans="1:22" ht="13.5" customHeight="1" x14ac:dyDescent="0.25">
      <c r="A220" s="85" t="s">
        <v>463</v>
      </c>
      <c r="B220" s="85"/>
      <c r="C220" s="85" t="s">
        <v>464</v>
      </c>
      <c r="D220" s="85"/>
      <c r="E220" s="85"/>
      <c r="F220" s="85"/>
      <c r="I220" s="85" t="s">
        <v>412</v>
      </c>
      <c r="J220" s="85"/>
      <c r="K220" s="18" t="s">
        <v>37</v>
      </c>
      <c r="L220" s="19">
        <v>1.4092</v>
      </c>
      <c r="M220" s="86">
        <v>0</v>
      </c>
      <c r="N220" s="86"/>
      <c r="O220" s="86">
        <v>0</v>
      </c>
      <c r="P220" s="86"/>
      <c r="Q220" s="20">
        <v>0</v>
      </c>
      <c r="R220" s="20">
        <v>0</v>
      </c>
      <c r="S220" s="20">
        <v>0</v>
      </c>
      <c r="T220" s="20">
        <v>0</v>
      </c>
      <c r="U220" s="20">
        <v>0</v>
      </c>
      <c r="V220" s="20">
        <v>0</v>
      </c>
    </row>
    <row r="221" spans="1:22" ht="13.5" customHeight="1" x14ac:dyDescent="0.25">
      <c r="A221" s="85" t="s">
        <v>465</v>
      </c>
      <c r="B221" s="85"/>
      <c r="C221" s="85" t="s">
        <v>466</v>
      </c>
      <c r="D221" s="85"/>
      <c r="E221" s="85"/>
      <c r="F221" s="85"/>
      <c r="G221" s="85" t="s">
        <v>467</v>
      </c>
      <c r="H221" s="85"/>
      <c r="I221" s="85" t="s">
        <v>412</v>
      </c>
      <c r="J221" s="85"/>
      <c r="K221" s="18" t="s">
        <v>456</v>
      </c>
      <c r="L221" s="19">
        <v>2.12E-2</v>
      </c>
      <c r="M221" s="86">
        <v>0</v>
      </c>
      <c r="N221" s="86"/>
      <c r="O221" s="86">
        <v>0</v>
      </c>
      <c r="P221" s="86"/>
      <c r="Q221" s="20">
        <v>0</v>
      </c>
      <c r="R221" s="20">
        <v>0</v>
      </c>
      <c r="S221" s="20">
        <v>0</v>
      </c>
      <c r="T221" s="20">
        <v>0</v>
      </c>
      <c r="U221" s="20">
        <v>0</v>
      </c>
      <c r="V221" s="20">
        <v>0</v>
      </c>
    </row>
    <row r="222" spans="1:22" ht="13.5" customHeight="1" x14ac:dyDescent="0.25">
      <c r="A222" s="85" t="s">
        <v>468</v>
      </c>
      <c r="B222" s="85"/>
      <c r="C222" s="85" t="s">
        <v>469</v>
      </c>
      <c r="D222" s="85"/>
      <c r="E222" s="85"/>
      <c r="F222" s="85"/>
      <c r="G222" s="85" t="s">
        <v>470</v>
      </c>
      <c r="H222" s="85"/>
      <c r="I222" s="85" t="s">
        <v>412</v>
      </c>
      <c r="J222" s="85"/>
      <c r="K222" s="18" t="s">
        <v>37</v>
      </c>
      <c r="L222" s="19">
        <v>2.9700000000000008E-2</v>
      </c>
      <c r="M222" s="86">
        <v>0</v>
      </c>
      <c r="N222" s="86"/>
      <c r="O222" s="86">
        <v>0</v>
      </c>
      <c r="P222" s="86"/>
      <c r="Q222" s="20">
        <v>0</v>
      </c>
      <c r="R222" s="20">
        <v>0</v>
      </c>
      <c r="S222" s="20">
        <v>0</v>
      </c>
      <c r="T222" s="20">
        <v>0</v>
      </c>
      <c r="U222" s="20">
        <v>0</v>
      </c>
      <c r="V222" s="20">
        <v>0</v>
      </c>
    </row>
    <row r="223" spans="1:22" ht="13.5" customHeight="1" x14ac:dyDescent="0.25">
      <c r="A223" s="85" t="s">
        <v>471</v>
      </c>
      <c r="B223" s="85"/>
      <c r="C223" s="85" t="s">
        <v>472</v>
      </c>
      <c r="D223" s="85"/>
      <c r="E223" s="85"/>
      <c r="F223" s="85"/>
      <c r="I223" s="85" t="s">
        <v>412</v>
      </c>
      <c r="J223" s="85"/>
      <c r="K223" s="18" t="s">
        <v>37</v>
      </c>
      <c r="L223" s="19">
        <v>0</v>
      </c>
      <c r="M223" s="86">
        <v>0</v>
      </c>
      <c r="N223" s="86"/>
      <c r="O223" s="86">
        <v>0</v>
      </c>
      <c r="P223" s="86"/>
      <c r="Q223" s="20">
        <v>0</v>
      </c>
      <c r="R223" s="20">
        <v>0</v>
      </c>
      <c r="S223" s="20">
        <v>0</v>
      </c>
      <c r="T223" s="20">
        <v>0</v>
      </c>
      <c r="U223" s="20">
        <v>0</v>
      </c>
      <c r="V223" s="20">
        <v>0</v>
      </c>
    </row>
    <row r="224" spans="1:22" ht="13.5" customHeight="1" x14ac:dyDescent="0.25">
      <c r="A224" s="85" t="s">
        <v>473</v>
      </c>
      <c r="B224" s="85"/>
      <c r="C224" s="85" t="s">
        <v>474</v>
      </c>
      <c r="D224" s="85"/>
      <c r="E224" s="85"/>
      <c r="F224" s="85"/>
      <c r="I224" s="85" t="s">
        <v>412</v>
      </c>
      <c r="J224" s="85"/>
      <c r="K224" s="18" t="s">
        <v>456</v>
      </c>
      <c r="L224" s="19">
        <v>0</v>
      </c>
      <c r="M224" s="86">
        <v>0</v>
      </c>
      <c r="N224" s="86"/>
      <c r="O224" s="86">
        <v>0</v>
      </c>
      <c r="P224" s="86"/>
      <c r="Q224" s="20">
        <v>0</v>
      </c>
      <c r="R224" s="20">
        <v>0</v>
      </c>
      <c r="S224" s="20">
        <v>0</v>
      </c>
      <c r="T224" s="20">
        <v>0</v>
      </c>
      <c r="U224" s="20">
        <v>0</v>
      </c>
      <c r="V224" s="20">
        <v>0</v>
      </c>
    </row>
    <row r="225" spans="1:22" ht="13.5" customHeight="1" x14ac:dyDescent="0.25">
      <c r="A225" s="85" t="s">
        <v>475</v>
      </c>
      <c r="B225" s="85"/>
      <c r="C225" s="85" t="s">
        <v>476</v>
      </c>
      <c r="D225" s="85"/>
      <c r="E225" s="85"/>
      <c r="F225" s="85"/>
      <c r="I225" s="85" t="s">
        <v>412</v>
      </c>
      <c r="J225" s="85"/>
      <c r="K225" s="18" t="s">
        <v>37</v>
      </c>
      <c r="L225" s="19">
        <v>0.26500000000000001</v>
      </c>
      <c r="M225" s="86">
        <v>0</v>
      </c>
      <c r="N225" s="86"/>
      <c r="O225" s="86">
        <v>0</v>
      </c>
      <c r="P225" s="86"/>
      <c r="Q225" s="20">
        <v>0</v>
      </c>
      <c r="R225" s="20">
        <v>0</v>
      </c>
      <c r="S225" s="20">
        <v>0</v>
      </c>
      <c r="T225" s="20">
        <v>0</v>
      </c>
      <c r="U225" s="20">
        <v>0</v>
      </c>
      <c r="V225" s="20">
        <v>0</v>
      </c>
    </row>
    <row r="226" spans="1:22" ht="13.5" customHeight="1" x14ac:dyDescent="0.25">
      <c r="A226" s="85" t="s">
        <v>477</v>
      </c>
      <c r="B226" s="85"/>
      <c r="C226" s="85" t="s">
        <v>478</v>
      </c>
      <c r="D226" s="85"/>
      <c r="E226" s="85"/>
      <c r="F226" s="85"/>
      <c r="I226" s="85" t="s">
        <v>412</v>
      </c>
      <c r="J226" s="85"/>
      <c r="K226" s="18" t="s">
        <v>456</v>
      </c>
      <c r="L226" s="19">
        <v>0</v>
      </c>
      <c r="M226" s="86">
        <v>0</v>
      </c>
      <c r="N226" s="86"/>
      <c r="O226" s="86">
        <v>0</v>
      </c>
      <c r="P226" s="86"/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</row>
    <row r="227" spans="1:22" ht="13.5" customHeight="1" x14ac:dyDescent="0.25">
      <c r="A227" s="85" t="s">
        <v>479</v>
      </c>
      <c r="B227" s="85"/>
      <c r="C227" s="85" t="s">
        <v>480</v>
      </c>
      <c r="D227" s="85"/>
      <c r="E227" s="85"/>
      <c r="F227" s="85"/>
      <c r="I227" s="85" t="s">
        <v>412</v>
      </c>
      <c r="J227" s="85"/>
      <c r="K227" s="18" t="s">
        <v>37</v>
      </c>
      <c r="L227" s="19">
        <v>0.27</v>
      </c>
      <c r="M227" s="86">
        <v>0</v>
      </c>
      <c r="N227" s="86"/>
      <c r="O227" s="86">
        <v>0</v>
      </c>
      <c r="P227" s="86"/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</row>
    <row r="228" spans="1:22" ht="13.5" customHeight="1" x14ac:dyDescent="0.25">
      <c r="A228" s="85" t="s">
        <v>481</v>
      </c>
      <c r="B228" s="85"/>
      <c r="C228" s="85" t="s">
        <v>482</v>
      </c>
      <c r="D228" s="85"/>
      <c r="E228" s="85"/>
      <c r="F228" s="85"/>
      <c r="I228" s="85" t="s">
        <v>412</v>
      </c>
      <c r="J228" s="85"/>
      <c r="K228" s="18" t="s">
        <v>37</v>
      </c>
      <c r="L228" s="19">
        <v>0.13</v>
      </c>
      <c r="M228" s="86">
        <v>0</v>
      </c>
      <c r="N228" s="86"/>
      <c r="O228" s="86">
        <v>0</v>
      </c>
      <c r="P228" s="86"/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</row>
    <row r="229" spans="1:22" ht="13.5" customHeight="1" x14ac:dyDescent="0.25">
      <c r="A229" s="85" t="s">
        <v>483</v>
      </c>
      <c r="B229" s="85"/>
      <c r="C229" s="85" t="s">
        <v>484</v>
      </c>
      <c r="D229" s="85"/>
      <c r="E229" s="85"/>
      <c r="F229" s="85"/>
      <c r="I229" s="85" t="s">
        <v>412</v>
      </c>
      <c r="J229" s="85"/>
      <c r="K229" s="18" t="s">
        <v>37</v>
      </c>
      <c r="L229" s="19">
        <v>0</v>
      </c>
      <c r="M229" s="86">
        <v>0</v>
      </c>
      <c r="N229" s="86"/>
      <c r="O229" s="86">
        <v>0</v>
      </c>
      <c r="P229" s="86"/>
      <c r="Q229" s="20">
        <v>0</v>
      </c>
      <c r="R229" s="20">
        <v>0</v>
      </c>
      <c r="S229" s="20">
        <v>0</v>
      </c>
      <c r="T229" s="20">
        <v>0</v>
      </c>
      <c r="U229" s="20">
        <v>0</v>
      </c>
      <c r="V229" s="20">
        <v>0</v>
      </c>
    </row>
    <row r="230" spans="1:22" ht="13.5" customHeight="1" x14ac:dyDescent="0.25">
      <c r="A230" s="85" t="s">
        <v>485</v>
      </c>
      <c r="B230" s="85"/>
      <c r="C230" s="85" t="s">
        <v>486</v>
      </c>
      <c r="D230" s="85"/>
      <c r="E230" s="85"/>
      <c r="F230" s="85"/>
      <c r="I230" s="85" t="s">
        <v>412</v>
      </c>
      <c r="J230" s="85"/>
      <c r="K230" s="18" t="s">
        <v>456</v>
      </c>
      <c r="L230" s="19">
        <v>7.15</v>
      </c>
      <c r="M230" s="86">
        <v>0</v>
      </c>
      <c r="N230" s="86"/>
      <c r="O230" s="86">
        <v>0</v>
      </c>
      <c r="P230" s="86"/>
      <c r="Q230" s="20">
        <v>0</v>
      </c>
      <c r="R230" s="20">
        <v>0</v>
      </c>
      <c r="S230" s="20">
        <v>0</v>
      </c>
      <c r="T230" s="20">
        <v>0</v>
      </c>
      <c r="U230" s="20">
        <v>0</v>
      </c>
      <c r="V230" s="20">
        <v>0</v>
      </c>
    </row>
    <row r="231" spans="1:22" ht="13.5" customHeight="1" x14ac:dyDescent="0.25">
      <c r="A231" s="85" t="s">
        <v>487</v>
      </c>
      <c r="B231" s="85"/>
      <c r="C231" s="85" t="s">
        <v>488</v>
      </c>
      <c r="D231" s="85"/>
      <c r="E231" s="85"/>
      <c r="F231" s="85"/>
      <c r="I231" s="85" t="s">
        <v>412</v>
      </c>
      <c r="J231" s="85"/>
      <c r="K231" s="18" t="s">
        <v>37</v>
      </c>
      <c r="L231" s="19">
        <v>0</v>
      </c>
      <c r="M231" s="86">
        <v>0</v>
      </c>
      <c r="N231" s="86"/>
      <c r="O231" s="86">
        <v>0</v>
      </c>
      <c r="P231" s="86"/>
      <c r="Q231" s="20">
        <v>0</v>
      </c>
      <c r="R231" s="20">
        <v>0</v>
      </c>
      <c r="S231" s="20">
        <v>0</v>
      </c>
      <c r="T231" s="20">
        <v>0</v>
      </c>
      <c r="U231" s="20">
        <v>0</v>
      </c>
      <c r="V231" s="20">
        <v>0</v>
      </c>
    </row>
    <row r="232" spans="1:22" ht="13.5" customHeight="1" x14ac:dyDescent="0.25">
      <c r="A232" s="85" t="s">
        <v>489</v>
      </c>
      <c r="B232" s="85"/>
      <c r="C232" s="85" t="s">
        <v>490</v>
      </c>
      <c r="D232" s="85"/>
      <c r="E232" s="85"/>
      <c r="F232" s="85"/>
      <c r="I232" s="85" t="s">
        <v>491</v>
      </c>
      <c r="J232" s="85"/>
      <c r="K232" s="18" t="s">
        <v>37</v>
      </c>
      <c r="L232" s="19">
        <v>6.140000000000001E-2</v>
      </c>
      <c r="M232" s="86">
        <v>0</v>
      </c>
      <c r="N232" s="86"/>
      <c r="O232" s="86">
        <v>0</v>
      </c>
      <c r="P232" s="86"/>
      <c r="Q232" s="20">
        <v>0</v>
      </c>
      <c r="R232" s="20">
        <v>0</v>
      </c>
      <c r="S232" s="20">
        <v>0</v>
      </c>
      <c r="T232" s="20">
        <v>0</v>
      </c>
      <c r="U232" s="20">
        <v>0</v>
      </c>
      <c r="V232" s="20">
        <v>0</v>
      </c>
    </row>
    <row r="233" spans="1:22" ht="13.5" customHeight="1" x14ac:dyDescent="0.25">
      <c r="A233" s="85" t="s">
        <v>492</v>
      </c>
      <c r="B233" s="85"/>
      <c r="C233" s="85" t="s">
        <v>493</v>
      </c>
      <c r="D233" s="85"/>
      <c r="E233" s="85"/>
      <c r="F233" s="85"/>
      <c r="I233" s="85" t="s">
        <v>412</v>
      </c>
      <c r="J233" s="85"/>
      <c r="K233" s="18" t="s">
        <v>37</v>
      </c>
      <c r="L233" s="19">
        <v>0</v>
      </c>
      <c r="M233" s="86">
        <v>0</v>
      </c>
      <c r="N233" s="86"/>
      <c r="O233" s="86">
        <v>0</v>
      </c>
      <c r="P233" s="86"/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</row>
    <row r="234" spans="1:22" ht="13.5" customHeight="1" x14ac:dyDescent="0.25">
      <c r="A234" s="85" t="s">
        <v>494</v>
      </c>
      <c r="B234" s="85"/>
      <c r="C234" s="85" t="s">
        <v>495</v>
      </c>
      <c r="D234" s="85"/>
      <c r="E234" s="85"/>
      <c r="F234" s="85"/>
      <c r="I234" s="85" t="s">
        <v>412</v>
      </c>
      <c r="J234" s="85"/>
      <c r="K234" s="18" t="s">
        <v>456</v>
      </c>
      <c r="L234" s="19">
        <v>0</v>
      </c>
      <c r="M234" s="86">
        <v>0</v>
      </c>
      <c r="N234" s="86"/>
      <c r="O234" s="86">
        <v>0</v>
      </c>
      <c r="P234" s="86"/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</row>
    <row r="235" spans="1:22" ht="13.5" customHeight="1" x14ac:dyDescent="0.25">
      <c r="A235" s="85" t="s">
        <v>496</v>
      </c>
      <c r="B235" s="85"/>
      <c r="C235" s="85" t="s">
        <v>497</v>
      </c>
      <c r="D235" s="85"/>
      <c r="E235" s="85"/>
      <c r="F235" s="85"/>
      <c r="I235" s="85" t="s">
        <v>397</v>
      </c>
      <c r="J235" s="85"/>
      <c r="K235" s="18" t="s">
        <v>37</v>
      </c>
      <c r="L235" s="19">
        <v>0</v>
      </c>
      <c r="M235" s="86">
        <v>0</v>
      </c>
      <c r="N235" s="86"/>
      <c r="O235" s="86">
        <v>0</v>
      </c>
      <c r="P235" s="86"/>
      <c r="Q235" s="20">
        <v>0</v>
      </c>
      <c r="R235" s="20">
        <v>0</v>
      </c>
      <c r="S235" s="20">
        <v>0</v>
      </c>
      <c r="T235" s="20">
        <v>0</v>
      </c>
      <c r="U235" s="20">
        <v>0</v>
      </c>
      <c r="V235" s="20">
        <v>0</v>
      </c>
    </row>
    <row r="236" spans="1:22" ht="13.5" customHeight="1" x14ac:dyDescent="0.25">
      <c r="A236" s="85" t="s">
        <v>498</v>
      </c>
      <c r="B236" s="85"/>
      <c r="C236" s="85" t="s">
        <v>499</v>
      </c>
      <c r="D236" s="85"/>
      <c r="E236" s="85"/>
      <c r="F236" s="85"/>
      <c r="I236" s="85" t="s">
        <v>412</v>
      </c>
      <c r="J236" s="85"/>
      <c r="K236" s="18" t="s">
        <v>456</v>
      </c>
      <c r="L236" s="19">
        <v>0</v>
      </c>
      <c r="M236" s="86">
        <v>0</v>
      </c>
      <c r="N236" s="86"/>
      <c r="O236" s="86">
        <v>0</v>
      </c>
      <c r="P236" s="86"/>
      <c r="Q236" s="20">
        <v>0</v>
      </c>
      <c r="R236" s="20">
        <v>0</v>
      </c>
      <c r="S236" s="20">
        <v>0</v>
      </c>
      <c r="T236" s="20">
        <v>0</v>
      </c>
      <c r="U236" s="20">
        <v>0</v>
      </c>
      <c r="V236" s="20">
        <v>0</v>
      </c>
    </row>
    <row r="237" spans="1:22" ht="13.5" customHeight="1" x14ac:dyDescent="0.25">
      <c r="A237" s="85" t="s">
        <v>500</v>
      </c>
      <c r="B237" s="85"/>
      <c r="C237" s="85" t="s">
        <v>501</v>
      </c>
      <c r="D237" s="85"/>
      <c r="E237" s="85"/>
      <c r="F237" s="85"/>
      <c r="I237" s="85" t="s">
        <v>412</v>
      </c>
      <c r="J237" s="85"/>
      <c r="K237" s="18" t="s">
        <v>37</v>
      </c>
      <c r="L237" s="19">
        <v>0</v>
      </c>
      <c r="M237" s="86">
        <v>0</v>
      </c>
      <c r="N237" s="86"/>
      <c r="O237" s="86">
        <v>0</v>
      </c>
      <c r="P237" s="86"/>
      <c r="Q237" s="20">
        <v>0</v>
      </c>
      <c r="R237" s="20">
        <v>0</v>
      </c>
      <c r="S237" s="20">
        <v>0</v>
      </c>
      <c r="T237" s="20">
        <v>0</v>
      </c>
      <c r="U237" s="20">
        <v>0</v>
      </c>
      <c r="V237" s="20">
        <v>0</v>
      </c>
    </row>
    <row r="238" spans="1:22" ht="13.5" customHeight="1" x14ac:dyDescent="0.25">
      <c r="A238" s="85" t="s">
        <v>502</v>
      </c>
      <c r="B238" s="85"/>
      <c r="C238" s="85" t="s">
        <v>503</v>
      </c>
      <c r="D238" s="85"/>
      <c r="E238" s="85"/>
      <c r="F238" s="85"/>
      <c r="I238" s="85" t="s">
        <v>412</v>
      </c>
      <c r="J238" s="85"/>
      <c r="K238" s="18" t="s">
        <v>37</v>
      </c>
      <c r="L238" s="19">
        <v>0.51</v>
      </c>
      <c r="M238" s="86">
        <v>0</v>
      </c>
      <c r="N238" s="86"/>
      <c r="O238" s="86">
        <v>0</v>
      </c>
      <c r="P238" s="86"/>
      <c r="Q238" s="20">
        <v>0</v>
      </c>
      <c r="R238" s="20">
        <v>0</v>
      </c>
      <c r="S238" s="20">
        <v>0</v>
      </c>
      <c r="T238" s="20">
        <v>0</v>
      </c>
      <c r="U238" s="20">
        <v>0</v>
      </c>
      <c r="V238" s="20">
        <v>0</v>
      </c>
    </row>
    <row r="239" spans="1:22" ht="13.5" customHeight="1" x14ac:dyDescent="0.25">
      <c r="A239" s="85" t="s">
        <v>504</v>
      </c>
      <c r="B239" s="85"/>
      <c r="C239" s="85" t="s">
        <v>505</v>
      </c>
      <c r="D239" s="85"/>
      <c r="E239" s="85"/>
      <c r="F239" s="85"/>
      <c r="I239" s="85" t="s">
        <v>397</v>
      </c>
      <c r="J239" s="85"/>
      <c r="K239" s="18" t="s">
        <v>37</v>
      </c>
      <c r="L239" s="19">
        <v>0.17800000000000002</v>
      </c>
      <c r="M239" s="86">
        <v>0</v>
      </c>
      <c r="N239" s="86"/>
      <c r="O239" s="86">
        <v>0</v>
      </c>
      <c r="P239" s="86"/>
      <c r="Q239" s="20">
        <v>0</v>
      </c>
      <c r="R239" s="20">
        <v>0</v>
      </c>
      <c r="S239" s="20">
        <v>0</v>
      </c>
      <c r="T239" s="20">
        <v>0</v>
      </c>
      <c r="U239" s="20">
        <v>0</v>
      </c>
      <c r="V239" s="20">
        <v>0</v>
      </c>
    </row>
    <row r="240" spans="1:22" ht="13.5" customHeight="1" x14ac:dyDescent="0.25">
      <c r="A240" s="85" t="s">
        <v>506</v>
      </c>
      <c r="B240" s="85"/>
      <c r="C240" s="85" t="s">
        <v>507</v>
      </c>
      <c r="D240" s="85"/>
      <c r="E240" s="85"/>
      <c r="F240" s="85"/>
      <c r="I240" s="85" t="s">
        <v>412</v>
      </c>
      <c r="J240" s="85"/>
      <c r="K240" s="18" t="s">
        <v>37</v>
      </c>
      <c r="L240" s="19">
        <v>0</v>
      </c>
      <c r="M240" s="86">
        <v>0</v>
      </c>
      <c r="N240" s="86"/>
      <c r="O240" s="86">
        <v>0</v>
      </c>
      <c r="P240" s="86"/>
      <c r="Q240" s="20">
        <v>0</v>
      </c>
      <c r="R240" s="20">
        <v>0</v>
      </c>
      <c r="S240" s="20">
        <v>0</v>
      </c>
      <c r="T240" s="20">
        <v>0</v>
      </c>
      <c r="U240" s="20">
        <v>0</v>
      </c>
      <c r="V240" s="20">
        <v>0</v>
      </c>
    </row>
    <row r="241" spans="1:22" ht="13.5" customHeight="1" x14ac:dyDescent="0.25">
      <c r="A241" s="85" t="s">
        <v>508</v>
      </c>
      <c r="B241" s="85"/>
      <c r="C241" s="85" t="s">
        <v>509</v>
      </c>
      <c r="D241" s="85"/>
      <c r="E241" s="85"/>
      <c r="F241" s="85"/>
      <c r="I241" s="85" t="s">
        <v>412</v>
      </c>
      <c r="J241" s="85"/>
      <c r="K241" s="18" t="s">
        <v>456</v>
      </c>
      <c r="L241" s="19">
        <v>0</v>
      </c>
      <c r="M241" s="86">
        <v>0</v>
      </c>
      <c r="N241" s="86"/>
      <c r="O241" s="86">
        <v>0</v>
      </c>
      <c r="P241" s="86"/>
      <c r="Q241" s="20">
        <v>0</v>
      </c>
      <c r="R241" s="20">
        <v>0</v>
      </c>
      <c r="S241" s="20">
        <v>0</v>
      </c>
      <c r="T241" s="20">
        <v>0</v>
      </c>
      <c r="U241" s="20">
        <v>0</v>
      </c>
      <c r="V241" s="20">
        <v>0</v>
      </c>
    </row>
    <row r="242" spans="1:22" ht="13.5" customHeight="1" x14ac:dyDescent="0.25">
      <c r="A242" s="85" t="s">
        <v>510</v>
      </c>
      <c r="B242" s="85"/>
      <c r="C242" s="85" t="s">
        <v>511</v>
      </c>
      <c r="D242" s="85"/>
      <c r="E242" s="85"/>
      <c r="F242" s="85"/>
      <c r="I242" s="85" t="s">
        <v>412</v>
      </c>
      <c r="J242" s="85"/>
      <c r="K242" s="18" t="s">
        <v>37</v>
      </c>
      <c r="L242" s="19">
        <v>9.5841999999999992</v>
      </c>
      <c r="M242" s="86">
        <v>0</v>
      </c>
      <c r="N242" s="86"/>
      <c r="O242" s="86">
        <v>0</v>
      </c>
      <c r="P242" s="86"/>
      <c r="Q242" s="20">
        <v>0</v>
      </c>
      <c r="R242" s="20">
        <v>0</v>
      </c>
      <c r="S242" s="20">
        <v>0</v>
      </c>
      <c r="T242" s="20">
        <v>0</v>
      </c>
      <c r="U242" s="20">
        <v>0</v>
      </c>
      <c r="V242" s="20">
        <v>0</v>
      </c>
    </row>
    <row r="243" spans="1:22" ht="13.5" customHeight="1" x14ac:dyDescent="0.25">
      <c r="A243" s="85" t="s">
        <v>512</v>
      </c>
      <c r="B243" s="85"/>
      <c r="C243" s="85" t="s">
        <v>513</v>
      </c>
      <c r="D243" s="85"/>
      <c r="E243" s="85"/>
      <c r="F243" s="85"/>
      <c r="I243" s="85" t="s">
        <v>514</v>
      </c>
      <c r="J243" s="85"/>
      <c r="K243" s="18" t="s">
        <v>37</v>
      </c>
      <c r="L243" s="19">
        <v>0</v>
      </c>
      <c r="M243" s="86">
        <v>0</v>
      </c>
      <c r="N243" s="86"/>
      <c r="O243" s="86">
        <v>0</v>
      </c>
      <c r="P243" s="86"/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</row>
    <row r="244" spans="1:22" ht="13.5" customHeight="1" x14ac:dyDescent="0.25">
      <c r="A244" s="85" t="s">
        <v>515</v>
      </c>
      <c r="B244" s="85"/>
      <c r="C244" s="85" t="s">
        <v>516</v>
      </c>
      <c r="D244" s="85"/>
      <c r="E244" s="85"/>
      <c r="F244" s="85"/>
      <c r="I244" s="85" t="s">
        <v>514</v>
      </c>
      <c r="J244" s="85"/>
      <c r="K244" s="18" t="s">
        <v>37</v>
      </c>
      <c r="L244" s="19">
        <v>3.78E-2</v>
      </c>
      <c r="M244" s="86">
        <v>0</v>
      </c>
      <c r="N244" s="86"/>
      <c r="O244" s="86">
        <v>0</v>
      </c>
      <c r="P244" s="86"/>
      <c r="Q244" s="20">
        <v>0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</row>
    <row r="245" spans="1:22" ht="13.5" customHeight="1" x14ac:dyDescent="0.25">
      <c r="A245" s="85" t="s">
        <v>517</v>
      </c>
      <c r="B245" s="85"/>
      <c r="C245" s="85" t="s">
        <v>518</v>
      </c>
      <c r="D245" s="85"/>
      <c r="E245" s="85"/>
      <c r="F245" s="85"/>
      <c r="I245" s="85" t="s">
        <v>514</v>
      </c>
      <c r="J245" s="85"/>
      <c r="K245" s="18" t="s">
        <v>37</v>
      </c>
      <c r="L245" s="19">
        <v>0</v>
      </c>
      <c r="M245" s="86">
        <v>0</v>
      </c>
      <c r="N245" s="86"/>
      <c r="O245" s="86">
        <v>0</v>
      </c>
      <c r="P245" s="86"/>
      <c r="Q245" s="20">
        <v>0</v>
      </c>
      <c r="R245" s="20">
        <v>0</v>
      </c>
      <c r="S245" s="20">
        <v>0</v>
      </c>
      <c r="T245" s="20">
        <v>0</v>
      </c>
      <c r="U245" s="20">
        <v>0</v>
      </c>
      <c r="V245" s="20">
        <v>0</v>
      </c>
    </row>
    <row r="246" spans="1:22" ht="13.5" customHeight="1" x14ac:dyDescent="0.25">
      <c r="A246" s="85" t="s">
        <v>519</v>
      </c>
      <c r="B246" s="85"/>
      <c r="C246" s="85" t="s">
        <v>520</v>
      </c>
      <c r="D246" s="85"/>
      <c r="E246" s="85"/>
      <c r="F246" s="85"/>
      <c r="I246" s="85" t="s">
        <v>412</v>
      </c>
      <c r="J246" s="85"/>
      <c r="K246" s="18" t="s">
        <v>521</v>
      </c>
      <c r="L246" s="19">
        <v>0</v>
      </c>
      <c r="M246" s="86">
        <v>0</v>
      </c>
      <c r="N246" s="86"/>
      <c r="O246" s="86">
        <v>0</v>
      </c>
      <c r="P246" s="86"/>
      <c r="Q246" s="20">
        <v>0</v>
      </c>
      <c r="R246" s="20">
        <v>0</v>
      </c>
      <c r="S246" s="20">
        <v>0</v>
      </c>
      <c r="T246" s="20">
        <v>0</v>
      </c>
      <c r="U246" s="20">
        <v>0</v>
      </c>
      <c r="V246" s="20">
        <v>0</v>
      </c>
    </row>
    <row r="247" spans="1:22" ht="13.5" customHeight="1" x14ac:dyDescent="0.25">
      <c r="A247" s="85" t="s">
        <v>522</v>
      </c>
      <c r="B247" s="85"/>
      <c r="C247" s="85" t="s">
        <v>523</v>
      </c>
      <c r="D247" s="85"/>
      <c r="E247" s="85"/>
      <c r="F247" s="85"/>
      <c r="G247" s="85" t="s">
        <v>524</v>
      </c>
      <c r="H247" s="85"/>
      <c r="I247" s="85" t="s">
        <v>397</v>
      </c>
      <c r="J247" s="85"/>
      <c r="K247" s="18" t="s">
        <v>521</v>
      </c>
      <c r="L247" s="19">
        <v>6.140000000000001E-2</v>
      </c>
      <c r="M247" s="86">
        <v>0</v>
      </c>
      <c r="N247" s="86"/>
      <c r="O247" s="86">
        <v>0</v>
      </c>
      <c r="P247" s="86"/>
      <c r="Q247" s="20">
        <v>0</v>
      </c>
      <c r="R247" s="20">
        <v>0</v>
      </c>
      <c r="S247" s="20">
        <v>0</v>
      </c>
      <c r="T247" s="20">
        <v>0</v>
      </c>
      <c r="U247" s="20">
        <v>0</v>
      </c>
      <c r="V247" s="20">
        <v>0</v>
      </c>
    </row>
    <row r="248" spans="1:22" ht="13.5" customHeight="1" x14ac:dyDescent="0.25">
      <c r="A248" s="85" t="s">
        <v>525</v>
      </c>
      <c r="B248" s="85"/>
      <c r="C248" s="85" t="s">
        <v>526</v>
      </c>
      <c r="D248" s="85"/>
      <c r="E248" s="85"/>
      <c r="F248" s="85"/>
      <c r="I248" s="85" t="s">
        <v>397</v>
      </c>
      <c r="J248" s="85"/>
      <c r="K248" s="18" t="s">
        <v>37</v>
      </c>
      <c r="L248" s="19">
        <v>0</v>
      </c>
      <c r="M248" s="86">
        <v>0</v>
      </c>
      <c r="N248" s="86"/>
      <c r="O248" s="86">
        <v>0</v>
      </c>
      <c r="P248" s="86"/>
      <c r="Q248" s="20">
        <v>0</v>
      </c>
      <c r="R248" s="20">
        <v>0</v>
      </c>
      <c r="S248" s="20">
        <v>0</v>
      </c>
      <c r="T248" s="20">
        <v>0</v>
      </c>
      <c r="U248" s="20">
        <v>0</v>
      </c>
      <c r="V248" s="20">
        <v>0</v>
      </c>
    </row>
    <row r="249" spans="1:22" ht="13.5" customHeight="1" x14ac:dyDescent="0.25">
      <c r="A249" s="85" t="s">
        <v>527</v>
      </c>
      <c r="B249" s="85"/>
      <c r="C249" s="85" t="s">
        <v>528</v>
      </c>
      <c r="D249" s="85"/>
      <c r="E249" s="85"/>
      <c r="F249" s="85"/>
      <c r="I249" s="85" t="s">
        <v>412</v>
      </c>
      <c r="J249" s="85"/>
      <c r="K249" s="18" t="s">
        <v>456</v>
      </c>
      <c r="L249" s="19">
        <v>0</v>
      </c>
      <c r="M249" s="86">
        <v>0</v>
      </c>
      <c r="N249" s="86"/>
      <c r="O249" s="86">
        <v>0</v>
      </c>
      <c r="P249" s="86"/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</row>
    <row r="250" spans="1:22" ht="13.5" customHeight="1" x14ac:dyDescent="0.25">
      <c r="A250" s="85" t="s">
        <v>529</v>
      </c>
      <c r="B250" s="85"/>
      <c r="C250" s="85" t="s">
        <v>530</v>
      </c>
      <c r="D250" s="85"/>
      <c r="E250" s="85"/>
      <c r="F250" s="85"/>
      <c r="I250" s="85" t="s">
        <v>412</v>
      </c>
      <c r="J250" s="85"/>
      <c r="K250" s="18" t="s">
        <v>37</v>
      </c>
      <c r="L250" s="19">
        <v>0</v>
      </c>
      <c r="M250" s="86">
        <v>0</v>
      </c>
      <c r="N250" s="86"/>
      <c r="O250" s="86">
        <v>0</v>
      </c>
      <c r="P250" s="86"/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</row>
    <row r="251" spans="1:22" ht="13.5" customHeight="1" x14ac:dyDescent="0.25">
      <c r="A251" s="85" t="s">
        <v>531</v>
      </c>
      <c r="B251" s="85"/>
      <c r="C251" s="85" t="s">
        <v>532</v>
      </c>
      <c r="D251" s="85"/>
      <c r="E251" s="85"/>
      <c r="F251" s="85"/>
      <c r="I251" s="85" t="s">
        <v>412</v>
      </c>
      <c r="J251" s="85"/>
      <c r="K251" s="18" t="s">
        <v>37</v>
      </c>
      <c r="L251" s="19">
        <v>0</v>
      </c>
      <c r="M251" s="86">
        <v>0</v>
      </c>
      <c r="N251" s="86"/>
      <c r="O251" s="86">
        <v>0</v>
      </c>
      <c r="P251" s="86"/>
      <c r="Q251" s="20">
        <v>0</v>
      </c>
      <c r="R251" s="20">
        <v>0</v>
      </c>
      <c r="S251" s="20">
        <v>0</v>
      </c>
      <c r="T251" s="20">
        <v>0</v>
      </c>
      <c r="U251" s="20">
        <v>0</v>
      </c>
      <c r="V251" s="20">
        <v>0</v>
      </c>
    </row>
    <row r="252" spans="1:22" ht="13.5" customHeight="1" x14ac:dyDescent="0.25">
      <c r="A252" s="85" t="s">
        <v>533</v>
      </c>
      <c r="B252" s="85"/>
      <c r="C252" s="85" t="s">
        <v>534</v>
      </c>
      <c r="D252" s="85"/>
      <c r="E252" s="85"/>
      <c r="F252" s="85"/>
      <c r="G252" s="85" t="s">
        <v>535</v>
      </c>
      <c r="H252" s="85"/>
      <c r="I252" s="85" t="s">
        <v>213</v>
      </c>
      <c r="J252" s="85"/>
      <c r="K252" s="18" t="s">
        <v>37</v>
      </c>
      <c r="L252" s="19">
        <v>3.27E-2</v>
      </c>
      <c r="M252" s="86">
        <v>0</v>
      </c>
      <c r="N252" s="86"/>
      <c r="O252" s="86">
        <v>0</v>
      </c>
      <c r="P252" s="86"/>
      <c r="Q252" s="20">
        <v>0</v>
      </c>
      <c r="R252" s="20">
        <v>0</v>
      </c>
      <c r="S252" s="20">
        <v>0</v>
      </c>
      <c r="T252" s="20">
        <v>0</v>
      </c>
      <c r="U252" s="20">
        <v>0</v>
      </c>
      <c r="V252" s="20">
        <v>0</v>
      </c>
    </row>
    <row r="253" spans="1:22" ht="13.5" customHeight="1" x14ac:dyDescent="0.25">
      <c r="A253" s="85" t="s">
        <v>536</v>
      </c>
      <c r="B253" s="85"/>
      <c r="C253" s="85" t="s">
        <v>537</v>
      </c>
      <c r="D253" s="85"/>
      <c r="E253" s="85"/>
      <c r="F253" s="85"/>
      <c r="I253" s="85" t="s">
        <v>514</v>
      </c>
      <c r="J253" s="85"/>
      <c r="K253" s="18" t="s">
        <v>37</v>
      </c>
      <c r="L253" s="19">
        <v>0</v>
      </c>
      <c r="M253" s="86">
        <v>0</v>
      </c>
      <c r="N253" s="86"/>
      <c r="O253" s="86">
        <v>0</v>
      </c>
      <c r="P253" s="86"/>
      <c r="Q253" s="20">
        <v>0</v>
      </c>
      <c r="R253" s="20">
        <v>0</v>
      </c>
      <c r="S253" s="20">
        <v>0</v>
      </c>
      <c r="T253" s="20">
        <v>0</v>
      </c>
      <c r="U253" s="20">
        <v>0</v>
      </c>
      <c r="V253" s="20">
        <v>0</v>
      </c>
    </row>
    <row r="254" spans="1:22" ht="13.5" customHeight="1" x14ac:dyDescent="0.25">
      <c r="A254" s="85" t="s">
        <v>538</v>
      </c>
      <c r="B254" s="85"/>
      <c r="C254" s="85" t="s">
        <v>539</v>
      </c>
      <c r="D254" s="85"/>
      <c r="E254" s="85"/>
      <c r="F254" s="85"/>
      <c r="I254" s="85" t="s">
        <v>412</v>
      </c>
      <c r="J254" s="85"/>
      <c r="K254" s="18" t="s">
        <v>37</v>
      </c>
      <c r="L254" s="19">
        <v>0</v>
      </c>
      <c r="M254" s="86">
        <v>0</v>
      </c>
      <c r="N254" s="86"/>
      <c r="O254" s="86">
        <v>0</v>
      </c>
      <c r="P254" s="86"/>
      <c r="Q254" s="20">
        <v>0</v>
      </c>
      <c r="R254" s="20">
        <v>0</v>
      </c>
      <c r="S254" s="20">
        <v>0</v>
      </c>
      <c r="T254" s="20">
        <v>0</v>
      </c>
      <c r="U254" s="20">
        <v>0</v>
      </c>
      <c r="V254" s="20">
        <v>0</v>
      </c>
    </row>
    <row r="255" spans="1:22" ht="13.5" customHeight="1" x14ac:dyDescent="0.25">
      <c r="A255" s="85" t="s">
        <v>540</v>
      </c>
      <c r="B255" s="85"/>
      <c r="C255" s="85" t="s">
        <v>541</v>
      </c>
      <c r="D255" s="85"/>
      <c r="E255" s="85"/>
      <c r="F255" s="85"/>
      <c r="I255" s="85" t="s">
        <v>328</v>
      </c>
      <c r="J255" s="85"/>
      <c r="K255" s="18" t="s">
        <v>37</v>
      </c>
      <c r="L255" s="19">
        <v>1.4350000000000001</v>
      </c>
      <c r="M255" s="86">
        <v>0</v>
      </c>
      <c r="N255" s="86"/>
      <c r="O255" s="86">
        <v>0</v>
      </c>
      <c r="P255" s="86"/>
      <c r="Q255" s="20">
        <v>0</v>
      </c>
      <c r="R255" s="20">
        <v>0</v>
      </c>
      <c r="S255" s="20">
        <v>0</v>
      </c>
      <c r="T255" s="20">
        <v>0</v>
      </c>
      <c r="U255" s="20">
        <v>0</v>
      </c>
      <c r="V255" s="20">
        <v>0</v>
      </c>
    </row>
    <row r="256" spans="1:22" ht="13.5" customHeight="1" x14ac:dyDescent="0.25">
      <c r="A256" s="85" t="s">
        <v>542</v>
      </c>
      <c r="B256" s="85"/>
      <c r="C256" s="85" t="s">
        <v>543</v>
      </c>
      <c r="D256" s="85"/>
      <c r="E256" s="85"/>
      <c r="F256" s="85"/>
      <c r="I256" s="85" t="s">
        <v>397</v>
      </c>
      <c r="J256" s="85"/>
      <c r="K256" s="18" t="s">
        <v>37</v>
      </c>
      <c r="L256" s="19">
        <v>0</v>
      </c>
      <c r="M256" s="86">
        <v>0</v>
      </c>
      <c r="N256" s="86"/>
      <c r="O256" s="86">
        <v>0</v>
      </c>
      <c r="P256" s="86"/>
      <c r="Q256" s="20">
        <v>0</v>
      </c>
      <c r="R256" s="20">
        <v>0</v>
      </c>
      <c r="S256" s="20">
        <v>0</v>
      </c>
      <c r="T256" s="20">
        <v>0</v>
      </c>
      <c r="U256" s="20">
        <v>0</v>
      </c>
      <c r="V256" s="20">
        <v>0</v>
      </c>
    </row>
    <row r="257" spans="1:22" ht="13.5" customHeight="1" x14ac:dyDescent="0.25">
      <c r="A257" s="85" t="s">
        <v>544</v>
      </c>
      <c r="B257" s="85"/>
      <c r="C257" s="85" t="s">
        <v>545</v>
      </c>
      <c r="D257" s="85"/>
      <c r="E257" s="85"/>
      <c r="F257" s="85"/>
      <c r="I257" s="85" t="s">
        <v>435</v>
      </c>
      <c r="J257" s="85"/>
      <c r="K257" s="18" t="s">
        <v>37</v>
      </c>
      <c r="L257" s="19">
        <v>0.95000000000000007</v>
      </c>
      <c r="M257" s="86">
        <v>0</v>
      </c>
      <c r="N257" s="86"/>
      <c r="O257" s="86">
        <v>0</v>
      </c>
      <c r="P257" s="86"/>
      <c r="Q257" s="20">
        <v>0</v>
      </c>
      <c r="R257" s="20">
        <v>0</v>
      </c>
      <c r="S257" s="20">
        <v>0</v>
      </c>
      <c r="T257" s="20">
        <v>0</v>
      </c>
      <c r="U257" s="20">
        <v>0</v>
      </c>
      <c r="V257" s="20">
        <v>0</v>
      </c>
    </row>
    <row r="258" spans="1:22" ht="13.5" customHeight="1" x14ac:dyDescent="0.25">
      <c r="A258" s="85" t="s">
        <v>546</v>
      </c>
      <c r="B258" s="85"/>
      <c r="C258" s="85" t="s">
        <v>547</v>
      </c>
      <c r="D258" s="85"/>
      <c r="E258" s="85"/>
      <c r="F258" s="85"/>
      <c r="I258" s="85" t="s">
        <v>514</v>
      </c>
      <c r="J258" s="85"/>
      <c r="K258" s="18" t="s">
        <v>521</v>
      </c>
      <c r="L258" s="19">
        <v>0</v>
      </c>
      <c r="M258" s="86">
        <v>0</v>
      </c>
      <c r="N258" s="86"/>
      <c r="O258" s="86">
        <v>0</v>
      </c>
      <c r="P258" s="86"/>
      <c r="Q258" s="20">
        <v>0</v>
      </c>
      <c r="R258" s="20">
        <v>0</v>
      </c>
      <c r="S258" s="20">
        <v>0</v>
      </c>
      <c r="T258" s="20">
        <v>0</v>
      </c>
      <c r="U258" s="20">
        <v>0</v>
      </c>
      <c r="V258" s="20">
        <v>0</v>
      </c>
    </row>
    <row r="259" spans="1:22" ht="13.5" customHeight="1" x14ac:dyDescent="0.25">
      <c r="A259" s="85" t="s">
        <v>548</v>
      </c>
      <c r="B259" s="85"/>
      <c r="C259" s="85" t="s">
        <v>549</v>
      </c>
      <c r="D259" s="85"/>
      <c r="E259" s="85"/>
      <c r="F259" s="85"/>
      <c r="I259" s="85" t="s">
        <v>514</v>
      </c>
      <c r="J259" s="85"/>
      <c r="K259" s="18" t="s">
        <v>521</v>
      </c>
      <c r="L259" s="19">
        <v>0</v>
      </c>
      <c r="M259" s="86">
        <v>0</v>
      </c>
      <c r="N259" s="86"/>
      <c r="O259" s="86">
        <v>0</v>
      </c>
      <c r="P259" s="86"/>
      <c r="Q259" s="20">
        <v>0</v>
      </c>
      <c r="R259" s="20">
        <v>0</v>
      </c>
      <c r="S259" s="20">
        <v>0</v>
      </c>
      <c r="T259" s="20">
        <v>0</v>
      </c>
      <c r="U259" s="20">
        <v>0</v>
      </c>
      <c r="V259" s="20">
        <v>0</v>
      </c>
    </row>
    <row r="260" spans="1:22" ht="13.5" customHeight="1" x14ac:dyDescent="0.25">
      <c r="A260" s="85" t="s">
        <v>550</v>
      </c>
      <c r="B260" s="85"/>
      <c r="C260" s="85" t="s">
        <v>551</v>
      </c>
      <c r="D260" s="85"/>
      <c r="E260" s="85"/>
      <c r="F260" s="85"/>
      <c r="I260" s="85" t="s">
        <v>514</v>
      </c>
      <c r="J260" s="85"/>
      <c r="K260" s="18" t="s">
        <v>521</v>
      </c>
      <c r="L260" s="19">
        <v>0</v>
      </c>
      <c r="M260" s="86">
        <v>0</v>
      </c>
      <c r="N260" s="86"/>
      <c r="O260" s="86">
        <v>0</v>
      </c>
      <c r="P260" s="86"/>
      <c r="Q260" s="20">
        <v>0</v>
      </c>
      <c r="R260" s="20">
        <v>0</v>
      </c>
      <c r="S260" s="20">
        <v>0</v>
      </c>
      <c r="T260" s="20">
        <v>0</v>
      </c>
      <c r="U260" s="20">
        <v>0</v>
      </c>
      <c r="V260" s="20">
        <v>0</v>
      </c>
    </row>
    <row r="261" spans="1:22" ht="13.5" customHeight="1" x14ac:dyDescent="0.25">
      <c r="A261" s="85" t="s">
        <v>552</v>
      </c>
      <c r="B261" s="85"/>
      <c r="C261" s="85" t="s">
        <v>553</v>
      </c>
      <c r="D261" s="85"/>
      <c r="E261" s="85"/>
      <c r="F261" s="85"/>
      <c r="I261" s="85" t="s">
        <v>514</v>
      </c>
      <c r="J261" s="85"/>
      <c r="K261" s="18" t="s">
        <v>37</v>
      </c>
      <c r="L261" s="19">
        <v>0</v>
      </c>
      <c r="M261" s="86">
        <v>0</v>
      </c>
      <c r="N261" s="86"/>
      <c r="O261" s="86">
        <v>0</v>
      </c>
      <c r="P261" s="86"/>
      <c r="Q261" s="20">
        <v>0</v>
      </c>
      <c r="R261" s="20">
        <v>0</v>
      </c>
      <c r="S261" s="20">
        <v>0</v>
      </c>
      <c r="T261" s="20">
        <v>0</v>
      </c>
      <c r="U261" s="20">
        <v>0</v>
      </c>
      <c r="V261" s="20">
        <v>0</v>
      </c>
    </row>
    <row r="262" spans="1:22" ht="13.5" customHeight="1" x14ac:dyDescent="0.25">
      <c r="A262" s="85" t="s">
        <v>554</v>
      </c>
      <c r="B262" s="85"/>
      <c r="C262" s="85" t="s">
        <v>555</v>
      </c>
      <c r="D262" s="85"/>
      <c r="E262" s="85"/>
      <c r="F262" s="85"/>
      <c r="I262" s="85" t="s">
        <v>514</v>
      </c>
      <c r="J262" s="85"/>
      <c r="K262" s="18" t="s">
        <v>456</v>
      </c>
      <c r="L262" s="19">
        <v>2.1783999999999999</v>
      </c>
      <c r="M262" s="86">
        <v>0</v>
      </c>
      <c r="N262" s="86"/>
      <c r="O262" s="86">
        <v>0</v>
      </c>
      <c r="P262" s="86"/>
      <c r="Q262" s="20">
        <v>0</v>
      </c>
      <c r="R262" s="20">
        <v>0</v>
      </c>
      <c r="S262" s="20">
        <v>0</v>
      </c>
      <c r="T262" s="20">
        <v>0</v>
      </c>
      <c r="U262" s="20">
        <v>0</v>
      </c>
      <c r="V262" s="20">
        <v>0</v>
      </c>
    </row>
    <row r="263" spans="1:22" ht="13.5" customHeight="1" x14ac:dyDescent="0.25">
      <c r="A263" s="85" t="s">
        <v>556</v>
      </c>
      <c r="B263" s="85"/>
      <c r="C263" s="85" t="s">
        <v>557</v>
      </c>
      <c r="D263" s="85"/>
      <c r="E263" s="85"/>
      <c r="F263" s="85"/>
      <c r="I263" s="85" t="s">
        <v>514</v>
      </c>
      <c r="J263" s="85"/>
      <c r="K263" s="18" t="s">
        <v>521</v>
      </c>
      <c r="L263" s="19">
        <v>1.9400000000000001E-2</v>
      </c>
      <c r="M263" s="86">
        <v>0</v>
      </c>
      <c r="N263" s="86"/>
      <c r="O263" s="86">
        <v>0</v>
      </c>
      <c r="P263" s="86"/>
      <c r="Q263" s="20">
        <v>0</v>
      </c>
      <c r="R263" s="20">
        <v>0</v>
      </c>
      <c r="S263" s="20">
        <v>0</v>
      </c>
      <c r="T263" s="20">
        <v>0</v>
      </c>
      <c r="U263" s="20">
        <v>0</v>
      </c>
      <c r="V263" s="20">
        <v>0</v>
      </c>
    </row>
    <row r="264" spans="1:22" ht="13.5" customHeight="1" x14ac:dyDescent="0.25">
      <c r="A264" s="85" t="s">
        <v>558</v>
      </c>
      <c r="B264" s="85"/>
      <c r="C264" s="85" t="s">
        <v>559</v>
      </c>
      <c r="D264" s="85"/>
      <c r="E264" s="85"/>
      <c r="F264" s="85"/>
      <c r="I264" s="85" t="s">
        <v>514</v>
      </c>
      <c r="J264" s="85"/>
      <c r="K264" s="18" t="s">
        <v>456</v>
      </c>
      <c r="L264" s="19">
        <v>7.7999999999999996E-3</v>
      </c>
      <c r="M264" s="86">
        <v>0</v>
      </c>
      <c r="N264" s="86"/>
      <c r="O264" s="86">
        <v>0</v>
      </c>
      <c r="P264" s="86"/>
      <c r="Q264" s="20">
        <v>0</v>
      </c>
      <c r="R264" s="20">
        <v>0</v>
      </c>
      <c r="S264" s="20">
        <v>0</v>
      </c>
      <c r="T264" s="20">
        <v>0</v>
      </c>
      <c r="U264" s="20">
        <v>0</v>
      </c>
      <c r="V264" s="20">
        <v>0</v>
      </c>
    </row>
    <row r="265" spans="1:22" ht="13.5" customHeight="1" x14ac:dyDescent="0.25">
      <c r="A265" s="85" t="s">
        <v>560</v>
      </c>
      <c r="B265" s="85"/>
      <c r="C265" s="85" t="s">
        <v>561</v>
      </c>
      <c r="D265" s="85"/>
      <c r="E265" s="85"/>
      <c r="F265" s="85"/>
      <c r="I265" s="85" t="s">
        <v>514</v>
      </c>
      <c r="J265" s="85"/>
      <c r="K265" s="18" t="s">
        <v>456</v>
      </c>
      <c r="L265" s="19">
        <v>6.7999999999999996E-3</v>
      </c>
      <c r="M265" s="86">
        <v>0</v>
      </c>
      <c r="N265" s="86"/>
      <c r="O265" s="86">
        <v>0</v>
      </c>
      <c r="P265" s="86"/>
      <c r="Q265" s="20">
        <v>0</v>
      </c>
      <c r="R265" s="20">
        <v>0</v>
      </c>
      <c r="S265" s="20">
        <v>0</v>
      </c>
      <c r="T265" s="20">
        <v>0</v>
      </c>
      <c r="U265" s="20">
        <v>0</v>
      </c>
      <c r="V265" s="20">
        <v>0</v>
      </c>
    </row>
    <row r="266" spans="1:22" ht="13.5" customHeight="1" x14ac:dyDescent="0.25">
      <c r="A266" s="85" t="s">
        <v>562</v>
      </c>
      <c r="B266" s="85"/>
      <c r="C266" s="85" t="s">
        <v>563</v>
      </c>
      <c r="D266" s="85"/>
      <c r="E266" s="85"/>
      <c r="F266" s="85"/>
      <c r="I266" s="85" t="s">
        <v>514</v>
      </c>
      <c r="J266" s="85"/>
      <c r="K266" s="18" t="s">
        <v>456</v>
      </c>
      <c r="L266" s="19">
        <v>7.4000000000000003E-3</v>
      </c>
      <c r="M266" s="86">
        <v>0</v>
      </c>
      <c r="N266" s="86"/>
      <c r="O266" s="86">
        <v>0</v>
      </c>
      <c r="P266" s="86"/>
      <c r="Q266" s="20">
        <v>0</v>
      </c>
      <c r="R266" s="20">
        <v>0</v>
      </c>
      <c r="S266" s="20">
        <v>0</v>
      </c>
      <c r="T266" s="20">
        <v>0</v>
      </c>
      <c r="U266" s="20">
        <v>0</v>
      </c>
      <c r="V266" s="20">
        <v>0</v>
      </c>
    </row>
    <row r="267" spans="1:22" ht="13.5" customHeight="1" x14ac:dyDescent="0.25">
      <c r="A267" s="85" t="s">
        <v>564</v>
      </c>
      <c r="B267" s="85"/>
      <c r="C267" s="85" t="s">
        <v>565</v>
      </c>
      <c r="D267" s="85"/>
      <c r="E267" s="85"/>
      <c r="F267" s="85"/>
      <c r="I267" s="85" t="s">
        <v>514</v>
      </c>
      <c r="J267" s="85"/>
      <c r="K267" s="18" t="s">
        <v>456</v>
      </c>
      <c r="L267" s="19">
        <v>0</v>
      </c>
      <c r="M267" s="86">
        <v>0</v>
      </c>
      <c r="N267" s="86"/>
      <c r="O267" s="86">
        <v>0</v>
      </c>
      <c r="P267" s="86"/>
      <c r="Q267" s="20">
        <v>0</v>
      </c>
      <c r="R267" s="20">
        <v>0</v>
      </c>
      <c r="S267" s="20">
        <v>0</v>
      </c>
      <c r="T267" s="20">
        <v>0</v>
      </c>
      <c r="U267" s="20">
        <v>0</v>
      </c>
      <c r="V267" s="20">
        <v>0</v>
      </c>
    </row>
    <row r="268" spans="1:22" ht="13.5" customHeight="1" x14ac:dyDescent="0.25">
      <c r="A268" s="85" t="s">
        <v>566</v>
      </c>
      <c r="B268" s="85"/>
      <c r="C268" s="85" t="s">
        <v>567</v>
      </c>
      <c r="D268" s="85"/>
      <c r="E268" s="85"/>
      <c r="F268" s="85"/>
      <c r="I268" s="85" t="s">
        <v>514</v>
      </c>
      <c r="J268" s="85"/>
      <c r="K268" s="18" t="s">
        <v>456</v>
      </c>
      <c r="L268" s="19">
        <v>0</v>
      </c>
      <c r="M268" s="86">
        <v>0</v>
      </c>
      <c r="N268" s="86"/>
      <c r="O268" s="86">
        <v>0</v>
      </c>
      <c r="P268" s="86"/>
      <c r="Q268" s="20">
        <v>0</v>
      </c>
      <c r="R268" s="20">
        <v>0</v>
      </c>
      <c r="S268" s="20">
        <v>0</v>
      </c>
      <c r="T268" s="20">
        <v>0</v>
      </c>
      <c r="U268" s="20">
        <v>0</v>
      </c>
      <c r="V268" s="20">
        <v>0</v>
      </c>
    </row>
    <row r="269" spans="1:22" ht="13.5" customHeight="1" x14ac:dyDescent="0.25">
      <c r="A269" s="85" t="s">
        <v>568</v>
      </c>
      <c r="B269" s="85"/>
      <c r="C269" s="85" t="s">
        <v>569</v>
      </c>
      <c r="D269" s="85"/>
      <c r="E269" s="85"/>
      <c r="F269" s="85"/>
      <c r="I269" s="85" t="s">
        <v>514</v>
      </c>
      <c r="J269" s="85"/>
      <c r="K269" s="18" t="s">
        <v>456</v>
      </c>
      <c r="L269" s="19">
        <v>0</v>
      </c>
      <c r="M269" s="86">
        <v>0</v>
      </c>
      <c r="N269" s="86"/>
      <c r="O269" s="86">
        <v>0</v>
      </c>
      <c r="P269" s="86"/>
      <c r="Q269" s="20">
        <v>0</v>
      </c>
      <c r="R269" s="20">
        <v>0</v>
      </c>
      <c r="S269" s="20">
        <v>0</v>
      </c>
      <c r="T269" s="20">
        <v>0</v>
      </c>
      <c r="U269" s="20">
        <v>0</v>
      </c>
      <c r="V269" s="20">
        <v>0</v>
      </c>
    </row>
    <row r="270" spans="1:22" ht="13.5" customHeight="1" x14ac:dyDescent="0.25">
      <c r="A270" s="85" t="s">
        <v>570</v>
      </c>
      <c r="B270" s="85"/>
      <c r="C270" s="85" t="s">
        <v>571</v>
      </c>
      <c r="D270" s="85"/>
      <c r="E270" s="85"/>
      <c r="F270" s="85"/>
      <c r="I270" s="85" t="s">
        <v>514</v>
      </c>
      <c r="J270" s="85"/>
      <c r="K270" s="18" t="s">
        <v>572</v>
      </c>
      <c r="L270" s="19">
        <v>0</v>
      </c>
      <c r="M270" s="86">
        <v>0</v>
      </c>
      <c r="N270" s="86"/>
      <c r="O270" s="86">
        <v>0</v>
      </c>
      <c r="P270" s="86"/>
      <c r="Q270" s="20">
        <v>0</v>
      </c>
      <c r="R270" s="20">
        <v>0</v>
      </c>
      <c r="S270" s="20">
        <v>0</v>
      </c>
      <c r="T270" s="20">
        <v>0</v>
      </c>
      <c r="U270" s="20">
        <v>0</v>
      </c>
      <c r="V270" s="20">
        <v>0</v>
      </c>
    </row>
    <row r="271" spans="1:22" ht="13.5" customHeight="1" x14ac:dyDescent="0.25">
      <c r="A271" s="85" t="s">
        <v>573</v>
      </c>
      <c r="B271" s="85"/>
      <c r="C271" s="85" t="s">
        <v>574</v>
      </c>
      <c r="D271" s="85"/>
      <c r="E271" s="85"/>
      <c r="F271" s="85"/>
      <c r="I271" s="85" t="s">
        <v>514</v>
      </c>
      <c r="J271" s="85"/>
      <c r="K271" s="18" t="s">
        <v>456</v>
      </c>
      <c r="L271" s="19">
        <v>0</v>
      </c>
      <c r="M271" s="86">
        <v>0</v>
      </c>
      <c r="N271" s="86"/>
      <c r="O271" s="86">
        <v>0</v>
      </c>
      <c r="P271" s="86"/>
      <c r="Q271" s="20">
        <v>0</v>
      </c>
      <c r="R271" s="20">
        <v>0</v>
      </c>
      <c r="S271" s="20">
        <v>0</v>
      </c>
      <c r="T271" s="20">
        <v>0</v>
      </c>
      <c r="U271" s="20">
        <v>0</v>
      </c>
      <c r="V271" s="20">
        <v>0</v>
      </c>
    </row>
    <row r="272" spans="1:22" ht="13.5" customHeight="1" x14ac:dyDescent="0.25">
      <c r="A272" s="85" t="s">
        <v>575</v>
      </c>
      <c r="B272" s="85"/>
      <c r="C272" s="85" t="s">
        <v>576</v>
      </c>
      <c r="D272" s="85"/>
      <c r="E272" s="85"/>
      <c r="F272" s="85"/>
      <c r="I272" s="85" t="s">
        <v>514</v>
      </c>
      <c r="J272" s="85"/>
      <c r="K272" s="18" t="s">
        <v>456</v>
      </c>
      <c r="L272" s="19">
        <v>0</v>
      </c>
      <c r="M272" s="86">
        <v>0</v>
      </c>
      <c r="N272" s="86"/>
      <c r="O272" s="86">
        <v>0</v>
      </c>
      <c r="P272" s="86"/>
      <c r="Q272" s="20">
        <v>0</v>
      </c>
      <c r="R272" s="20">
        <v>0</v>
      </c>
      <c r="S272" s="20">
        <v>0</v>
      </c>
      <c r="T272" s="20">
        <v>0</v>
      </c>
      <c r="U272" s="20">
        <v>0</v>
      </c>
      <c r="V272" s="20">
        <v>0</v>
      </c>
    </row>
    <row r="273" spans="1:22" ht="13.5" customHeight="1" x14ac:dyDescent="0.25">
      <c r="A273" s="85" t="s">
        <v>577</v>
      </c>
      <c r="B273" s="85"/>
      <c r="C273" s="85" t="s">
        <v>578</v>
      </c>
      <c r="D273" s="85"/>
      <c r="E273" s="85"/>
      <c r="F273" s="85"/>
      <c r="I273" s="85" t="s">
        <v>514</v>
      </c>
      <c r="J273" s="85"/>
      <c r="K273" s="18" t="s">
        <v>456</v>
      </c>
      <c r="L273" s="19">
        <v>0</v>
      </c>
      <c r="M273" s="86">
        <v>0</v>
      </c>
      <c r="N273" s="86"/>
      <c r="O273" s="86">
        <v>0</v>
      </c>
      <c r="P273" s="86"/>
      <c r="Q273" s="20">
        <v>0</v>
      </c>
      <c r="R273" s="20">
        <v>0</v>
      </c>
      <c r="S273" s="20">
        <v>0</v>
      </c>
      <c r="T273" s="20">
        <v>0</v>
      </c>
      <c r="U273" s="20">
        <v>0</v>
      </c>
      <c r="V273" s="20">
        <v>0</v>
      </c>
    </row>
    <row r="274" spans="1:22" ht="13.5" customHeight="1" x14ac:dyDescent="0.25">
      <c r="A274" s="85" t="s">
        <v>579</v>
      </c>
      <c r="B274" s="85"/>
      <c r="C274" s="85" t="s">
        <v>580</v>
      </c>
      <c r="D274" s="85"/>
      <c r="E274" s="85"/>
      <c r="F274" s="85"/>
      <c r="I274" s="85" t="s">
        <v>514</v>
      </c>
      <c r="J274" s="85"/>
      <c r="K274" s="18" t="s">
        <v>456</v>
      </c>
      <c r="L274" s="19">
        <v>0</v>
      </c>
      <c r="M274" s="86">
        <v>0</v>
      </c>
      <c r="N274" s="86"/>
      <c r="O274" s="86">
        <v>0</v>
      </c>
      <c r="P274" s="86"/>
      <c r="Q274" s="20">
        <v>0</v>
      </c>
      <c r="R274" s="20">
        <v>0</v>
      </c>
      <c r="S274" s="20">
        <v>0</v>
      </c>
      <c r="T274" s="20">
        <v>0</v>
      </c>
      <c r="U274" s="20">
        <v>0</v>
      </c>
      <c r="V274" s="20">
        <v>0</v>
      </c>
    </row>
    <row r="275" spans="1:22" ht="13.5" customHeight="1" x14ac:dyDescent="0.25">
      <c r="A275" s="85" t="s">
        <v>581</v>
      </c>
      <c r="B275" s="85"/>
      <c r="C275" s="85" t="s">
        <v>582</v>
      </c>
      <c r="D275" s="85"/>
      <c r="E275" s="85"/>
      <c r="F275" s="85"/>
      <c r="I275" s="85" t="s">
        <v>514</v>
      </c>
      <c r="J275" s="85"/>
      <c r="K275" s="18" t="s">
        <v>456</v>
      </c>
      <c r="L275" s="19">
        <v>0</v>
      </c>
      <c r="M275" s="86">
        <v>0</v>
      </c>
      <c r="N275" s="86"/>
      <c r="O275" s="86">
        <v>0</v>
      </c>
      <c r="P275" s="86"/>
      <c r="Q275" s="20">
        <v>0</v>
      </c>
      <c r="R275" s="20">
        <v>0</v>
      </c>
      <c r="S275" s="20">
        <v>0</v>
      </c>
      <c r="T275" s="20">
        <v>0</v>
      </c>
      <c r="U275" s="20">
        <v>0</v>
      </c>
      <c r="V275" s="20">
        <v>0</v>
      </c>
    </row>
    <row r="276" spans="1:22" ht="13.5" customHeight="1" x14ac:dyDescent="0.25">
      <c r="A276" s="85" t="s">
        <v>583</v>
      </c>
      <c r="B276" s="85"/>
      <c r="C276" s="85" t="s">
        <v>584</v>
      </c>
      <c r="D276" s="85"/>
      <c r="E276" s="85"/>
      <c r="F276" s="85"/>
      <c r="I276" s="85" t="s">
        <v>514</v>
      </c>
      <c r="J276" s="85"/>
      <c r="K276" s="18" t="s">
        <v>456</v>
      </c>
      <c r="L276" s="19">
        <v>0</v>
      </c>
      <c r="M276" s="86">
        <v>0</v>
      </c>
      <c r="N276" s="86"/>
      <c r="O276" s="86">
        <v>0</v>
      </c>
      <c r="P276" s="86"/>
      <c r="Q276" s="20">
        <v>0</v>
      </c>
      <c r="R276" s="20">
        <v>0</v>
      </c>
      <c r="S276" s="20">
        <v>0</v>
      </c>
      <c r="T276" s="20">
        <v>0</v>
      </c>
      <c r="U276" s="20">
        <v>0</v>
      </c>
      <c r="V276" s="20">
        <v>0</v>
      </c>
    </row>
    <row r="277" spans="1:22" ht="13.5" customHeight="1" x14ac:dyDescent="0.25">
      <c r="A277" s="85" t="s">
        <v>585</v>
      </c>
      <c r="B277" s="85"/>
      <c r="C277" s="85" t="s">
        <v>586</v>
      </c>
      <c r="D277" s="85"/>
      <c r="E277" s="85"/>
      <c r="F277" s="85"/>
      <c r="I277" s="85" t="s">
        <v>397</v>
      </c>
      <c r="J277" s="85"/>
      <c r="K277" s="18" t="s">
        <v>456</v>
      </c>
      <c r="L277" s="19">
        <v>0</v>
      </c>
      <c r="M277" s="86">
        <v>0</v>
      </c>
      <c r="N277" s="86"/>
      <c r="O277" s="86">
        <v>0</v>
      </c>
      <c r="P277" s="86"/>
      <c r="Q277" s="20">
        <v>0</v>
      </c>
      <c r="R277" s="20">
        <v>0</v>
      </c>
      <c r="S277" s="20">
        <v>0</v>
      </c>
      <c r="T277" s="20">
        <v>0</v>
      </c>
      <c r="U277" s="20">
        <v>0</v>
      </c>
      <c r="V277" s="20">
        <v>0</v>
      </c>
    </row>
    <row r="278" spans="1:22" ht="13.5" customHeight="1" x14ac:dyDescent="0.25">
      <c r="A278" s="85" t="s">
        <v>587</v>
      </c>
      <c r="B278" s="85"/>
      <c r="C278" s="85" t="s">
        <v>588</v>
      </c>
      <c r="D278" s="85"/>
      <c r="E278" s="85"/>
      <c r="F278" s="85"/>
      <c r="I278" s="85" t="s">
        <v>514</v>
      </c>
      <c r="J278" s="85"/>
      <c r="K278" s="18" t="s">
        <v>456</v>
      </c>
      <c r="L278" s="19">
        <v>0</v>
      </c>
      <c r="M278" s="86">
        <v>0</v>
      </c>
      <c r="N278" s="86"/>
      <c r="O278" s="86">
        <v>0</v>
      </c>
      <c r="P278" s="86"/>
      <c r="Q278" s="20">
        <v>0</v>
      </c>
      <c r="R278" s="20">
        <v>0</v>
      </c>
      <c r="S278" s="20">
        <v>0</v>
      </c>
      <c r="T278" s="20">
        <v>0</v>
      </c>
      <c r="U278" s="20">
        <v>0</v>
      </c>
      <c r="V278" s="20">
        <v>0</v>
      </c>
    </row>
    <row r="279" spans="1:22" ht="13.5" customHeight="1" x14ac:dyDescent="0.25">
      <c r="A279" s="85" t="s">
        <v>589</v>
      </c>
      <c r="B279" s="85"/>
      <c r="C279" s="85" t="s">
        <v>590</v>
      </c>
      <c r="D279" s="85"/>
      <c r="E279" s="85"/>
      <c r="F279" s="85"/>
      <c r="I279" s="85" t="s">
        <v>514</v>
      </c>
      <c r="J279" s="85"/>
      <c r="K279" s="18" t="s">
        <v>456</v>
      </c>
      <c r="L279" s="19">
        <v>0</v>
      </c>
      <c r="M279" s="86">
        <v>0</v>
      </c>
      <c r="N279" s="86"/>
      <c r="O279" s="86">
        <v>0</v>
      </c>
      <c r="P279" s="86"/>
      <c r="Q279" s="20">
        <v>0</v>
      </c>
      <c r="R279" s="20">
        <v>0</v>
      </c>
      <c r="S279" s="20">
        <v>0</v>
      </c>
      <c r="T279" s="20">
        <v>0</v>
      </c>
      <c r="U279" s="20">
        <v>0</v>
      </c>
      <c r="V279" s="20">
        <v>0</v>
      </c>
    </row>
    <row r="280" spans="1:22" ht="13.5" customHeight="1" x14ac:dyDescent="0.25">
      <c r="A280" s="85" t="s">
        <v>591</v>
      </c>
      <c r="B280" s="85"/>
      <c r="C280" s="85" t="s">
        <v>592</v>
      </c>
      <c r="D280" s="85"/>
      <c r="E280" s="85"/>
      <c r="F280" s="85"/>
      <c r="I280" s="85" t="s">
        <v>397</v>
      </c>
      <c r="J280" s="85"/>
      <c r="K280" s="18" t="s">
        <v>456</v>
      </c>
      <c r="L280" s="19">
        <v>0</v>
      </c>
      <c r="M280" s="86">
        <v>0</v>
      </c>
      <c r="N280" s="86"/>
      <c r="O280" s="86">
        <v>0</v>
      </c>
      <c r="P280" s="86"/>
      <c r="Q280" s="20">
        <v>0</v>
      </c>
      <c r="R280" s="20">
        <v>0</v>
      </c>
      <c r="S280" s="20">
        <v>0</v>
      </c>
      <c r="T280" s="20">
        <v>0</v>
      </c>
      <c r="U280" s="20">
        <v>0</v>
      </c>
      <c r="V280" s="20">
        <v>0</v>
      </c>
    </row>
    <row r="281" spans="1:22" ht="13.5" customHeight="1" x14ac:dyDescent="0.25">
      <c r="A281" s="85" t="s">
        <v>593</v>
      </c>
      <c r="B281" s="85"/>
      <c r="C281" s="85" t="s">
        <v>594</v>
      </c>
      <c r="D281" s="85"/>
      <c r="E281" s="85"/>
      <c r="F281" s="85"/>
      <c r="I281" s="85" t="s">
        <v>397</v>
      </c>
      <c r="J281" s="85"/>
      <c r="K281" s="18" t="s">
        <v>521</v>
      </c>
      <c r="L281" s="19">
        <v>0</v>
      </c>
      <c r="M281" s="86">
        <v>0</v>
      </c>
      <c r="N281" s="86"/>
      <c r="O281" s="86">
        <v>0</v>
      </c>
      <c r="P281" s="86"/>
      <c r="Q281" s="20">
        <v>0</v>
      </c>
      <c r="R281" s="20">
        <v>0</v>
      </c>
      <c r="S281" s="20">
        <v>0</v>
      </c>
      <c r="T281" s="20">
        <v>0</v>
      </c>
      <c r="U281" s="20">
        <v>0</v>
      </c>
      <c r="V281" s="20">
        <v>0</v>
      </c>
    </row>
    <row r="282" spans="1:22" ht="13.5" customHeight="1" x14ac:dyDescent="0.25">
      <c r="A282" s="85" t="s">
        <v>595</v>
      </c>
      <c r="B282" s="85"/>
      <c r="C282" s="85" t="s">
        <v>596</v>
      </c>
      <c r="D282" s="85"/>
      <c r="E282" s="85"/>
      <c r="F282" s="85"/>
      <c r="I282" s="85" t="s">
        <v>412</v>
      </c>
      <c r="J282" s="85"/>
      <c r="K282" s="18" t="s">
        <v>597</v>
      </c>
      <c r="L282" s="19">
        <v>0</v>
      </c>
      <c r="M282" s="86">
        <v>0</v>
      </c>
      <c r="N282" s="86"/>
      <c r="O282" s="86">
        <v>0</v>
      </c>
      <c r="P282" s="86"/>
      <c r="Q282" s="20">
        <v>0</v>
      </c>
      <c r="R282" s="20">
        <v>0</v>
      </c>
      <c r="S282" s="20">
        <v>0</v>
      </c>
      <c r="T282" s="20">
        <v>0</v>
      </c>
      <c r="U282" s="20">
        <v>0</v>
      </c>
      <c r="V282" s="20">
        <v>0</v>
      </c>
    </row>
    <row r="283" spans="1:22" ht="13.5" customHeight="1" x14ac:dyDescent="0.25">
      <c r="A283" s="85" t="s">
        <v>598</v>
      </c>
      <c r="B283" s="85"/>
      <c r="C283" s="85" t="s">
        <v>599</v>
      </c>
      <c r="D283" s="85"/>
      <c r="E283" s="85"/>
      <c r="F283" s="85"/>
      <c r="I283" s="85" t="s">
        <v>397</v>
      </c>
      <c r="J283" s="85"/>
      <c r="K283" s="18" t="s">
        <v>37</v>
      </c>
      <c r="L283" s="19">
        <v>0</v>
      </c>
      <c r="M283" s="86">
        <v>0</v>
      </c>
      <c r="N283" s="86"/>
      <c r="O283" s="86">
        <v>0</v>
      </c>
      <c r="P283" s="86"/>
      <c r="Q283" s="20">
        <v>0</v>
      </c>
      <c r="R283" s="20">
        <v>0</v>
      </c>
      <c r="S283" s="20">
        <v>0</v>
      </c>
      <c r="T283" s="20">
        <v>0</v>
      </c>
      <c r="U283" s="20">
        <v>0</v>
      </c>
      <c r="V283" s="20">
        <v>0</v>
      </c>
    </row>
    <row r="284" spans="1:22" ht="13.5" customHeight="1" x14ac:dyDescent="0.25">
      <c r="A284" s="85" t="s">
        <v>600</v>
      </c>
      <c r="B284" s="85"/>
      <c r="C284" s="85" t="s">
        <v>601</v>
      </c>
      <c r="D284" s="85"/>
      <c r="E284" s="85"/>
      <c r="F284" s="85"/>
      <c r="I284" s="85" t="s">
        <v>397</v>
      </c>
      <c r="J284" s="85"/>
      <c r="K284" s="18" t="s">
        <v>37</v>
      </c>
      <c r="L284" s="19">
        <v>0.37</v>
      </c>
      <c r="M284" s="86">
        <v>0</v>
      </c>
      <c r="N284" s="86"/>
      <c r="O284" s="86">
        <v>0</v>
      </c>
      <c r="P284" s="86"/>
      <c r="Q284" s="20">
        <v>0</v>
      </c>
      <c r="R284" s="20">
        <v>0</v>
      </c>
      <c r="S284" s="20">
        <v>0</v>
      </c>
      <c r="T284" s="20">
        <v>0</v>
      </c>
      <c r="U284" s="20">
        <v>0</v>
      </c>
      <c r="V284" s="20">
        <v>0</v>
      </c>
    </row>
    <row r="285" spans="1:22" ht="13.5" customHeight="1" x14ac:dyDescent="0.25">
      <c r="A285" s="85" t="s">
        <v>602</v>
      </c>
      <c r="B285" s="85"/>
      <c r="C285" s="85" t="s">
        <v>603</v>
      </c>
      <c r="D285" s="85"/>
      <c r="E285" s="85"/>
      <c r="F285" s="85"/>
      <c r="I285" s="85" t="s">
        <v>412</v>
      </c>
      <c r="J285" s="85"/>
      <c r="K285" s="18" t="s">
        <v>37</v>
      </c>
      <c r="L285" s="19">
        <v>0.22</v>
      </c>
      <c r="M285" s="86">
        <v>0</v>
      </c>
      <c r="N285" s="86"/>
      <c r="O285" s="86">
        <v>0</v>
      </c>
      <c r="P285" s="86"/>
      <c r="Q285" s="20">
        <v>0</v>
      </c>
      <c r="R285" s="20">
        <v>0</v>
      </c>
      <c r="S285" s="20">
        <v>0</v>
      </c>
      <c r="T285" s="20">
        <v>0</v>
      </c>
      <c r="U285" s="20">
        <v>0</v>
      </c>
      <c r="V285" s="20">
        <v>0</v>
      </c>
    </row>
    <row r="286" spans="1:22" ht="13.5" customHeight="1" x14ac:dyDescent="0.25">
      <c r="A286" s="85" t="s">
        <v>604</v>
      </c>
      <c r="B286" s="85"/>
      <c r="C286" s="85" t="s">
        <v>605</v>
      </c>
      <c r="D286" s="85"/>
      <c r="E286" s="85"/>
      <c r="F286" s="85"/>
      <c r="I286" s="85" t="s">
        <v>412</v>
      </c>
      <c r="J286" s="85"/>
      <c r="K286" s="18" t="s">
        <v>37</v>
      </c>
      <c r="L286" s="19">
        <v>7.0000000000000007E-2</v>
      </c>
      <c r="M286" s="86">
        <v>0</v>
      </c>
      <c r="N286" s="86"/>
      <c r="O286" s="86">
        <v>0</v>
      </c>
      <c r="P286" s="86"/>
      <c r="Q286" s="20">
        <v>0</v>
      </c>
      <c r="R286" s="20">
        <v>0</v>
      </c>
      <c r="S286" s="20">
        <v>0</v>
      </c>
      <c r="T286" s="20">
        <v>0</v>
      </c>
      <c r="U286" s="20">
        <v>0</v>
      </c>
      <c r="V286" s="20">
        <v>0</v>
      </c>
    </row>
    <row r="287" spans="1:22" ht="13.5" customHeight="1" x14ac:dyDescent="0.25">
      <c r="A287" s="85" t="s">
        <v>606</v>
      </c>
      <c r="B287" s="85"/>
      <c r="C287" s="85" t="s">
        <v>607</v>
      </c>
      <c r="D287" s="85"/>
      <c r="E287" s="85"/>
      <c r="F287" s="85"/>
      <c r="G287" s="85" t="s">
        <v>608</v>
      </c>
      <c r="H287" s="85"/>
      <c r="I287" s="85" t="s">
        <v>397</v>
      </c>
      <c r="J287" s="85"/>
      <c r="K287" s="18" t="s">
        <v>37</v>
      </c>
      <c r="L287" s="19">
        <v>0.09</v>
      </c>
      <c r="M287" s="86">
        <v>0</v>
      </c>
      <c r="N287" s="86"/>
      <c r="O287" s="86">
        <v>0</v>
      </c>
      <c r="P287" s="86"/>
      <c r="Q287" s="20">
        <v>0</v>
      </c>
      <c r="R287" s="20">
        <v>0</v>
      </c>
      <c r="S287" s="20">
        <v>0</v>
      </c>
      <c r="T287" s="20">
        <v>0</v>
      </c>
      <c r="U287" s="20">
        <v>0</v>
      </c>
      <c r="V287" s="20">
        <v>0</v>
      </c>
    </row>
    <row r="288" spans="1:22" ht="13.5" customHeight="1" x14ac:dyDescent="0.25">
      <c r="A288" s="85" t="s">
        <v>609</v>
      </c>
      <c r="B288" s="85"/>
      <c r="C288" s="85" t="s">
        <v>610</v>
      </c>
      <c r="D288" s="85"/>
      <c r="E288" s="85"/>
      <c r="F288" s="85"/>
      <c r="G288" s="85" t="s">
        <v>611</v>
      </c>
      <c r="H288" s="85"/>
      <c r="I288" s="85" t="s">
        <v>412</v>
      </c>
      <c r="J288" s="85"/>
      <c r="K288" s="18" t="s">
        <v>37</v>
      </c>
      <c r="L288" s="19">
        <v>0</v>
      </c>
      <c r="M288" s="86">
        <v>0</v>
      </c>
      <c r="N288" s="86"/>
      <c r="O288" s="86">
        <v>0</v>
      </c>
      <c r="P288" s="86"/>
      <c r="Q288" s="20">
        <v>0</v>
      </c>
      <c r="R288" s="20">
        <v>0</v>
      </c>
      <c r="S288" s="20">
        <v>0</v>
      </c>
      <c r="T288" s="20">
        <v>0</v>
      </c>
      <c r="U288" s="20">
        <v>0</v>
      </c>
      <c r="V288" s="20">
        <v>0</v>
      </c>
    </row>
    <row r="289" spans="1:22" ht="13.5" customHeight="1" x14ac:dyDescent="0.25">
      <c r="A289" s="85" t="s">
        <v>612</v>
      </c>
      <c r="B289" s="85"/>
      <c r="C289" s="85" t="s">
        <v>613</v>
      </c>
      <c r="D289" s="85"/>
      <c r="E289" s="85"/>
      <c r="F289" s="85"/>
      <c r="I289" s="85" t="s">
        <v>412</v>
      </c>
      <c r="J289" s="85"/>
      <c r="K289" s="18" t="s">
        <v>37</v>
      </c>
      <c r="L289" s="19">
        <v>9.3700000000000006E-2</v>
      </c>
      <c r="M289" s="86">
        <v>0</v>
      </c>
      <c r="N289" s="86"/>
      <c r="O289" s="86">
        <v>0</v>
      </c>
      <c r="P289" s="86"/>
      <c r="Q289" s="20">
        <v>0</v>
      </c>
      <c r="R289" s="20">
        <v>0</v>
      </c>
      <c r="S289" s="20">
        <v>0</v>
      </c>
      <c r="T289" s="20">
        <v>0</v>
      </c>
      <c r="U289" s="20">
        <v>0</v>
      </c>
      <c r="V289" s="20">
        <v>0</v>
      </c>
    </row>
    <row r="290" spans="1:22" ht="13.5" customHeight="1" x14ac:dyDescent="0.25">
      <c r="A290" s="85" t="s">
        <v>614</v>
      </c>
      <c r="B290" s="85"/>
      <c r="C290" s="85" t="s">
        <v>615</v>
      </c>
      <c r="D290" s="85"/>
      <c r="E290" s="85"/>
      <c r="F290" s="85"/>
      <c r="G290" s="85" t="s">
        <v>5969</v>
      </c>
      <c r="H290" s="85"/>
      <c r="I290" s="85" t="s">
        <v>435</v>
      </c>
      <c r="J290" s="85"/>
      <c r="K290" s="18" t="s">
        <v>37</v>
      </c>
      <c r="L290" s="19">
        <v>0.10800000000000001</v>
      </c>
      <c r="M290" s="86">
        <v>0</v>
      </c>
      <c r="N290" s="86"/>
      <c r="O290" s="86">
        <v>0</v>
      </c>
      <c r="P290" s="86"/>
      <c r="Q290" s="20">
        <v>0</v>
      </c>
      <c r="R290" s="20">
        <v>0</v>
      </c>
      <c r="S290" s="20">
        <v>0</v>
      </c>
      <c r="T290" s="20">
        <v>0</v>
      </c>
      <c r="U290" s="20">
        <v>0</v>
      </c>
      <c r="V290" s="20">
        <v>0</v>
      </c>
    </row>
    <row r="291" spans="1:22" ht="13.5" customHeight="1" x14ac:dyDescent="0.25">
      <c r="A291" s="85" t="s">
        <v>616</v>
      </c>
      <c r="B291" s="85"/>
      <c r="C291" s="85" t="s">
        <v>617</v>
      </c>
      <c r="D291" s="85"/>
      <c r="E291" s="85"/>
      <c r="F291" s="85"/>
      <c r="I291" s="85" t="s">
        <v>397</v>
      </c>
      <c r="J291" s="85"/>
      <c r="K291" s="18" t="s">
        <v>37</v>
      </c>
      <c r="L291" s="19">
        <v>0</v>
      </c>
      <c r="M291" s="86">
        <v>0</v>
      </c>
      <c r="N291" s="86"/>
      <c r="O291" s="86">
        <v>0</v>
      </c>
      <c r="P291" s="86"/>
      <c r="Q291" s="20">
        <v>0</v>
      </c>
      <c r="R291" s="20">
        <v>0</v>
      </c>
      <c r="S291" s="20">
        <v>0</v>
      </c>
      <c r="T291" s="20">
        <v>0</v>
      </c>
      <c r="U291" s="20">
        <v>0</v>
      </c>
      <c r="V291" s="20">
        <v>0</v>
      </c>
    </row>
    <row r="292" spans="1:22" ht="13.5" customHeight="1" x14ac:dyDescent="0.25">
      <c r="A292" s="85" t="s">
        <v>618</v>
      </c>
      <c r="B292" s="85"/>
      <c r="C292" s="85" t="s">
        <v>619</v>
      </c>
      <c r="D292" s="85"/>
      <c r="E292" s="85"/>
      <c r="F292" s="85"/>
      <c r="I292" s="85" t="s">
        <v>412</v>
      </c>
      <c r="J292" s="85"/>
      <c r="K292" s="18" t="s">
        <v>37</v>
      </c>
      <c r="L292" s="19">
        <v>0</v>
      </c>
      <c r="M292" s="86">
        <v>0</v>
      </c>
      <c r="N292" s="86"/>
      <c r="O292" s="86">
        <v>0</v>
      </c>
      <c r="P292" s="86"/>
      <c r="Q292" s="20">
        <v>0</v>
      </c>
      <c r="R292" s="20">
        <v>0</v>
      </c>
      <c r="S292" s="20">
        <v>0</v>
      </c>
      <c r="T292" s="20">
        <v>0</v>
      </c>
      <c r="U292" s="20">
        <v>0</v>
      </c>
      <c r="V292" s="20">
        <v>0</v>
      </c>
    </row>
    <row r="293" spans="1:22" ht="13.5" customHeight="1" x14ac:dyDescent="0.25">
      <c r="A293" s="85" t="s">
        <v>620</v>
      </c>
      <c r="B293" s="85"/>
      <c r="C293" s="85" t="s">
        <v>621</v>
      </c>
      <c r="D293" s="85"/>
      <c r="E293" s="85"/>
      <c r="F293" s="85"/>
      <c r="I293" s="85" t="s">
        <v>397</v>
      </c>
      <c r="J293" s="85"/>
      <c r="K293" s="18" t="s">
        <v>37</v>
      </c>
      <c r="L293" s="19">
        <v>0</v>
      </c>
      <c r="M293" s="86">
        <v>0</v>
      </c>
      <c r="N293" s="86"/>
      <c r="O293" s="86">
        <v>0</v>
      </c>
      <c r="P293" s="86"/>
      <c r="Q293" s="20">
        <v>0</v>
      </c>
      <c r="R293" s="20">
        <v>0</v>
      </c>
      <c r="S293" s="20">
        <v>0</v>
      </c>
      <c r="T293" s="20">
        <v>0</v>
      </c>
      <c r="U293" s="20">
        <v>0</v>
      </c>
      <c r="V293" s="20">
        <v>0</v>
      </c>
    </row>
    <row r="294" spans="1:22" ht="13.5" customHeight="1" x14ac:dyDescent="0.25">
      <c r="A294" s="85" t="s">
        <v>622</v>
      </c>
      <c r="B294" s="85"/>
      <c r="C294" s="85" t="s">
        <v>623</v>
      </c>
      <c r="D294" s="85"/>
      <c r="E294" s="85"/>
      <c r="F294" s="85"/>
      <c r="I294" s="85" t="s">
        <v>397</v>
      </c>
      <c r="J294" s="85"/>
      <c r="K294" s="18" t="s">
        <v>37</v>
      </c>
      <c r="L294" s="19">
        <v>0.83899999999999997</v>
      </c>
      <c r="M294" s="86">
        <v>0</v>
      </c>
      <c r="N294" s="86"/>
      <c r="O294" s="86">
        <v>0</v>
      </c>
      <c r="P294" s="86"/>
      <c r="Q294" s="20">
        <v>0</v>
      </c>
      <c r="R294" s="20">
        <v>0</v>
      </c>
      <c r="S294" s="20">
        <v>0</v>
      </c>
      <c r="T294" s="20">
        <v>0</v>
      </c>
      <c r="U294" s="20">
        <v>0</v>
      </c>
      <c r="V294" s="20">
        <v>0</v>
      </c>
    </row>
    <row r="295" spans="1:22" ht="13.5" customHeight="1" x14ac:dyDescent="0.25">
      <c r="A295" s="85" t="s">
        <v>624</v>
      </c>
      <c r="B295" s="85"/>
      <c r="C295" s="85" t="s">
        <v>623</v>
      </c>
      <c r="D295" s="85"/>
      <c r="E295" s="85"/>
      <c r="F295" s="85"/>
      <c r="I295" s="85" t="s">
        <v>397</v>
      </c>
      <c r="J295" s="85"/>
      <c r="K295" s="18" t="s">
        <v>37</v>
      </c>
      <c r="L295" s="19">
        <v>1.583</v>
      </c>
      <c r="M295" s="86">
        <v>0</v>
      </c>
      <c r="N295" s="86"/>
      <c r="O295" s="86">
        <v>0</v>
      </c>
      <c r="P295" s="86"/>
      <c r="Q295" s="20">
        <v>0</v>
      </c>
      <c r="R295" s="20">
        <v>0</v>
      </c>
      <c r="S295" s="20">
        <v>0</v>
      </c>
      <c r="T295" s="20">
        <v>0</v>
      </c>
      <c r="U295" s="20">
        <v>0</v>
      </c>
      <c r="V295" s="20">
        <v>0</v>
      </c>
    </row>
    <row r="296" spans="1:22" ht="13.5" customHeight="1" x14ac:dyDescent="0.25">
      <c r="A296" s="85" t="s">
        <v>625</v>
      </c>
      <c r="B296" s="85"/>
      <c r="C296" s="85" t="s">
        <v>626</v>
      </c>
      <c r="D296" s="85"/>
      <c r="E296" s="85"/>
      <c r="F296" s="85"/>
      <c r="I296" s="85" t="s">
        <v>397</v>
      </c>
      <c r="J296" s="85"/>
      <c r="K296" s="18" t="s">
        <v>37</v>
      </c>
      <c r="L296" s="19">
        <v>1.2074</v>
      </c>
      <c r="M296" s="86">
        <v>0</v>
      </c>
      <c r="N296" s="86"/>
      <c r="O296" s="86">
        <v>0</v>
      </c>
      <c r="P296" s="86"/>
      <c r="Q296" s="20">
        <v>0</v>
      </c>
      <c r="R296" s="20">
        <v>0</v>
      </c>
      <c r="S296" s="20">
        <v>0</v>
      </c>
      <c r="T296" s="20">
        <v>0</v>
      </c>
      <c r="U296" s="20">
        <v>0</v>
      </c>
      <c r="V296" s="20">
        <v>0</v>
      </c>
    </row>
    <row r="297" spans="1:22" ht="13.5" customHeight="1" x14ac:dyDescent="0.25">
      <c r="A297" s="85" t="s">
        <v>627</v>
      </c>
      <c r="B297" s="85"/>
      <c r="C297" s="85" t="s">
        <v>628</v>
      </c>
      <c r="D297" s="85"/>
      <c r="E297" s="85"/>
      <c r="F297" s="85"/>
      <c r="I297" s="85" t="s">
        <v>412</v>
      </c>
      <c r="J297" s="85"/>
      <c r="K297" s="18" t="s">
        <v>37</v>
      </c>
      <c r="L297" s="19">
        <v>0.16</v>
      </c>
      <c r="M297" s="86">
        <v>0</v>
      </c>
      <c r="N297" s="86"/>
      <c r="O297" s="86">
        <v>0</v>
      </c>
      <c r="P297" s="86"/>
      <c r="Q297" s="20">
        <v>0</v>
      </c>
      <c r="R297" s="20">
        <v>0</v>
      </c>
      <c r="S297" s="20">
        <v>0</v>
      </c>
      <c r="T297" s="20">
        <v>0</v>
      </c>
      <c r="U297" s="20">
        <v>0</v>
      </c>
      <c r="V297" s="20">
        <v>0</v>
      </c>
    </row>
    <row r="298" spans="1:22" ht="13.5" customHeight="1" x14ac:dyDescent="0.25">
      <c r="A298" s="85" t="s">
        <v>629</v>
      </c>
      <c r="B298" s="85"/>
      <c r="C298" s="85" t="s">
        <v>630</v>
      </c>
      <c r="D298" s="85"/>
      <c r="E298" s="85"/>
      <c r="F298" s="85"/>
      <c r="I298" s="85" t="s">
        <v>412</v>
      </c>
      <c r="J298" s="85"/>
      <c r="K298" s="18" t="s">
        <v>37</v>
      </c>
      <c r="L298" s="19">
        <v>0</v>
      </c>
      <c r="M298" s="86">
        <v>0</v>
      </c>
      <c r="N298" s="86"/>
      <c r="O298" s="86">
        <v>0</v>
      </c>
      <c r="P298" s="86"/>
      <c r="Q298" s="20">
        <v>0</v>
      </c>
      <c r="R298" s="20">
        <v>0</v>
      </c>
      <c r="S298" s="20">
        <v>0</v>
      </c>
      <c r="T298" s="20">
        <v>0</v>
      </c>
      <c r="U298" s="20">
        <v>0</v>
      </c>
      <c r="V298" s="20">
        <v>0</v>
      </c>
    </row>
    <row r="299" spans="1:22" ht="13.5" customHeight="1" x14ac:dyDescent="0.25">
      <c r="A299" s="85" t="s">
        <v>631</v>
      </c>
      <c r="B299" s="85"/>
      <c r="C299" s="85" t="s">
        <v>632</v>
      </c>
      <c r="D299" s="85"/>
      <c r="E299" s="85"/>
      <c r="F299" s="85"/>
      <c r="I299" s="85" t="s">
        <v>412</v>
      </c>
      <c r="J299" s="85"/>
      <c r="K299" s="18" t="s">
        <v>37</v>
      </c>
      <c r="L299" s="19">
        <v>0</v>
      </c>
      <c r="M299" s="86">
        <v>0</v>
      </c>
      <c r="N299" s="86"/>
      <c r="O299" s="86">
        <v>0</v>
      </c>
      <c r="P299" s="86"/>
      <c r="Q299" s="20">
        <v>0</v>
      </c>
      <c r="R299" s="20">
        <v>0</v>
      </c>
      <c r="S299" s="20">
        <v>0</v>
      </c>
      <c r="T299" s="20">
        <v>0</v>
      </c>
      <c r="U299" s="20">
        <v>0</v>
      </c>
      <c r="V299" s="20">
        <v>0</v>
      </c>
    </row>
    <row r="300" spans="1:22" ht="13.5" customHeight="1" x14ac:dyDescent="0.25">
      <c r="A300" s="85" t="s">
        <v>633</v>
      </c>
      <c r="B300" s="85"/>
      <c r="C300" s="85" t="s">
        <v>634</v>
      </c>
      <c r="D300" s="85"/>
      <c r="E300" s="85"/>
      <c r="F300" s="85"/>
      <c r="G300" s="85" t="s">
        <v>635</v>
      </c>
      <c r="H300" s="85"/>
      <c r="I300" s="85" t="s">
        <v>412</v>
      </c>
      <c r="J300" s="85"/>
      <c r="K300" s="18" t="s">
        <v>37</v>
      </c>
      <c r="L300" s="19">
        <v>7.9699999999999993E-2</v>
      </c>
      <c r="M300" s="86">
        <v>0</v>
      </c>
      <c r="N300" s="86"/>
      <c r="O300" s="86">
        <v>0</v>
      </c>
      <c r="P300" s="86"/>
      <c r="Q300" s="20">
        <v>0</v>
      </c>
      <c r="R300" s="20">
        <v>0</v>
      </c>
      <c r="S300" s="20">
        <v>0</v>
      </c>
      <c r="T300" s="20">
        <v>0</v>
      </c>
      <c r="U300" s="20">
        <v>0</v>
      </c>
      <c r="V300" s="20">
        <v>0</v>
      </c>
    </row>
    <row r="301" spans="1:22" ht="13.5" customHeight="1" x14ac:dyDescent="0.25">
      <c r="A301" s="85" t="s">
        <v>636</v>
      </c>
      <c r="B301" s="85"/>
      <c r="C301" s="85" t="s">
        <v>637</v>
      </c>
      <c r="D301" s="85"/>
      <c r="E301" s="85"/>
      <c r="F301" s="85"/>
      <c r="G301" s="85" t="s">
        <v>638</v>
      </c>
      <c r="H301" s="85"/>
      <c r="I301" s="85" t="s">
        <v>412</v>
      </c>
      <c r="J301" s="85"/>
      <c r="K301" s="18" t="s">
        <v>37</v>
      </c>
      <c r="L301" s="19">
        <v>8.5400000000000018E-2</v>
      </c>
      <c r="M301" s="86">
        <v>0</v>
      </c>
      <c r="N301" s="86"/>
      <c r="O301" s="86">
        <v>0</v>
      </c>
      <c r="P301" s="86"/>
      <c r="Q301" s="20">
        <v>0</v>
      </c>
      <c r="R301" s="20">
        <v>0</v>
      </c>
      <c r="S301" s="20">
        <v>0</v>
      </c>
      <c r="T301" s="20">
        <v>0</v>
      </c>
      <c r="U301" s="20">
        <v>0</v>
      </c>
      <c r="V301" s="20">
        <v>0</v>
      </c>
    </row>
    <row r="302" spans="1:22" ht="13.5" customHeight="1" x14ac:dyDescent="0.25">
      <c r="A302" s="85" t="s">
        <v>639</v>
      </c>
      <c r="B302" s="85"/>
      <c r="C302" s="85" t="s">
        <v>640</v>
      </c>
      <c r="D302" s="85"/>
      <c r="E302" s="85"/>
      <c r="F302" s="85"/>
      <c r="I302" s="85" t="s">
        <v>397</v>
      </c>
      <c r="J302" s="85"/>
      <c r="K302" s="18" t="s">
        <v>37</v>
      </c>
      <c r="L302" s="19">
        <v>4.9500000000000002E-2</v>
      </c>
      <c r="M302" s="86">
        <v>0</v>
      </c>
      <c r="N302" s="86"/>
      <c r="O302" s="86">
        <v>0</v>
      </c>
      <c r="P302" s="86"/>
      <c r="Q302" s="20">
        <v>0</v>
      </c>
      <c r="R302" s="20">
        <v>0</v>
      </c>
      <c r="S302" s="20">
        <v>0</v>
      </c>
      <c r="T302" s="20">
        <v>0</v>
      </c>
      <c r="U302" s="20">
        <v>0</v>
      </c>
      <c r="V302" s="20">
        <v>0</v>
      </c>
    </row>
    <row r="303" spans="1:22" ht="13.5" customHeight="1" x14ac:dyDescent="0.25">
      <c r="A303" s="85" t="s">
        <v>641</v>
      </c>
      <c r="B303" s="85"/>
      <c r="C303" s="85" t="s">
        <v>642</v>
      </c>
      <c r="D303" s="85"/>
      <c r="E303" s="85"/>
      <c r="F303" s="85"/>
      <c r="I303" s="85" t="s">
        <v>412</v>
      </c>
      <c r="J303" s="85"/>
      <c r="K303" s="18" t="s">
        <v>37</v>
      </c>
      <c r="L303" s="19">
        <v>0</v>
      </c>
      <c r="M303" s="86">
        <v>0</v>
      </c>
      <c r="N303" s="86"/>
      <c r="O303" s="86">
        <v>0</v>
      </c>
      <c r="P303" s="86"/>
      <c r="Q303" s="20">
        <v>0</v>
      </c>
      <c r="R303" s="20">
        <v>0</v>
      </c>
      <c r="S303" s="20">
        <v>0</v>
      </c>
      <c r="T303" s="20">
        <v>0</v>
      </c>
      <c r="U303" s="20">
        <v>0</v>
      </c>
      <c r="V303" s="20">
        <v>0</v>
      </c>
    </row>
    <row r="304" spans="1:22" ht="13.5" customHeight="1" x14ac:dyDescent="0.25">
      <c r="A304" s="85" t="s">
        <v>643</v>
      </c>
      <c r="B304" s="85"/>
      <c r="C304" s="85" t="s">
        <v>644</v>
      </c>
      <c r="D304" s="85"/>
      <c r="E304" s="85"/>
      <c r="F304" s="85"/>
      <c r="I304" s="85" t="s">
        <v>412</v>
      </c>
      <c r="J304" s="85"/>
      <c r="K304" s="18" t="s">
        <v>37</v>
      </c>
      <c r="L304" s="19">
        <v>0</v>
      </c>
      <c r="M304" s="86">
        <v>0</v>
      </c>
      <c r="N304" s="86"/>
      <c r="O304" s="86">
        <v>0</v>
      </c>
      <c r="P304" s="86"/>
      <c r="Q304" s="20">
        <v>0</v>
      </c>
      <c r="R304" s="20">
        <v>0</v>
      </c>
      <c r="S304" s="20">
        <v>0</v>
      </c>
      <c r="T304" s="20">
        <v>0</v>
      </c>
      <c r="U304" s="20">
        <v>0</v>
      </c>
      <c r="V304" s="20">
        <v>0</v>
      </c>
    </row>
    <row r="305" spans="1:22" ht="13.5" customHeight="1" x14ac:dyDescent="0.25">
      <c r="A305" s="85" t="s">
        <v>645</v>
      </c>
      <c r="B305" s="85"/>
      <c r="C305" s="85" t="s">
        <v>646</v>
      </c>
      <c r="D305" s="85"/>
      <c r="E305" s="85"/>
      <c r="F305" s="85"/>
      <c r="I305" s="85" t="s">
        <v>412</v>
      </c>
      <c r="J305" s="85"/>
      <c r="K305" s="18" t="s">
        <v>456</v>
      </c>
      <c r="L305" s="19">
        <v>0</v>
      </c>
      <c r="M305" s="86">
        <v>0</v>
      </c>
      <c r="N305" s="86"/>
      <c r="O305" s="86">
        <v>0</v>
      </c>
      <c r="P305" s="86"/>
      <c r="Q305" s="20">
        <v>0</v>
      </c>
      <c r="R305" s="20">
        <v>0</v>
      </c>
      <c r="S305" s="20">
        <v>0</v>
      </c>
      <c r="T305" s="20">
        <v>0</v>
      </c>
      <c r="U305" s="20">
        <v>0</v>
      </c>
      <c r="V305" s="20">
        <v>0</v>
      </c>
    </row>
    <row r="306" spans="1:22" ht="13.5" customHeight="1" x14ac:dyDescent="0.25">
      <c r="A306" s="85" t="s">
        <v>647</v>
      </c>
      <c r="B306" s="85"/>
      <c r="C306" s="85" t="s">
        <v>648</v>
      </c>
      <c r="D306" s="85"/>
      <c r="E306" s="85"/>
      <c r="F306" s="85"/>
      <c r="I306" s="85" t="s">
        <v>412</v>
      </c>
      <c r="J306" s="85"/>
      <c r="K306" s="18" t="s">
        <v>521</v>
      </c>
      <c r="L306" s="19">
        <v>0</v>
      </c>
      <c r="M306" s="86">
        <v>0</v>
      </c>
      <c r="N306" s="86"/>
      <c r="O306" s="86">
        <v>0</v>
      </c>
      <c r="P306" s="86"/>
      <c r="Q306" s="20">
        <v>0</v>
      </c>
      <c r="R306" s="20">
        <v>0</v>
      </c>
      <c r="S306" s="20">
        <v>0</v>
      </c>
      <c r="T306" s="20">
        <v>0</v>
      </c>
      <c r="U306" s="20">
        <v>0</v>
      </c>
      <c r="V306" s="20">
        <v>0</v>
      </c>
    </row>
    <row r="307" spans="1:22" ht="13.5" customHeight="1" x14ac:dyDescent="0.25">
      <c r="A307" s="85" t="s">
        <v>649</v>
      </c>
      <c r="B307" s="85"/>
      <c r="C307" s="85" t="s">
        <v>650</v>
      </c>
      <c r="D307" s="85"/>
      <c r="E307" s="85"/>
      <c r="F307" s="85"/>
      <c r="I307" s="85" t="s">
        <v>412</v>
      </c>
      <c r="J307" s="85"/>
      <c r="K307" s="18" t="s">
        <v>37</v>
      </c>
      <c r="L307" s="19">
        <v>0</v>
      </c>
      <c r="M307" s="86">
        <v>0</v>
      </c>
      <c r="N307" s="86"/>
      <c r="O307" s="86">
        <v>0</v>
      </c>
      <c r="P307" s="86"/>
      <c r="Q307" s="20">
        <v>0</v>
      </c>
      <c r="R307" s="20">
        <v>0</v>
      </c>
      <c r="S307" s="20">
        <v>0</v>
      </c>
      <c r="T307" s="20">
        <v>0</v>
      </c>
      <c r="U307" s="20">
        <v>0</v>
      </c>
      <c r="V307" s="20">
        <v>0</v>
      </c>
    </row>
    <row r="308" spans="1:22" ht="13.5" customHeight="1" x14ac:dyDescent="0.25">
      <c r="A308" s="85" t="s">
        <v>651</v>
      </c>
      <c r="B308" s="85"/>
      <c r="C308" s="85" t="s">
        <v>652</v>
      </c>
      <c r="D308" s="85"/>
      <c r="E308" s="85"/>
      <c r="F308" s="85"/>
      <c r="I308" s="85" t="s">
        <v>397</v>
      </c>
      <c r="J308" s="85"/>
      <c r="K308" s="18" t="s">
        <v>521</v>
      </c>
      <c r="L308" s="19">
        <v>3.8399999999999997E-2</v>
      </c>
      <c r="M308" s="86">
        <v>0</v>
      </c>
      <c r="N308" s="86"/>
      <c r="O308" s="86">
        <v>0</v>
      </c>
      <c r="P308" s="86"/>
      <c r="Q308" s="20">
        <v>0</v>
      </c>
      <c r="R308" s="20">
        <v>0</v>
      </c>
      <c r="S308" s="20">
        <v>0</v>
      </c>
      <c r="T308" s="20">
        <v>0</v>
      </c>
      <c r="U308" s="20">
        <v>0</v>
      </c>
      <c r="V308" s="20">
        <v>0</v>
      </c>
    </row>
    <row r="309" spans="1:22" ht="13.5" customHeight="1" x14ac:dyDescent="0.25">
      <c r="A309" s="85" t="s">
        <v>653</v>
      </c>
      <c r="B309" s="85"/>
      <c r="C309" s="85" t="s">
        <v>654</v>
      </c>
      <c r="D309" s="85"/>
      <c r="E309" s="85"/>
      <c r="F309" s="85"/>
      <c r="I309" s="85" t="s">
        <v>397</v>
      </c>
      <c r="J309" s="85"/>
      <c r="K309" s="18" t="s">
        <v>37</v>
      </c>
      <c r="L309" s="19">
        <v>0.36710000000000004</v>
      </c>
      <c r="M309" s="86">
        <v>0</v>
      </c>
      <c r="N309" s="86"/>
      <c r="O309" s="86">
        <v>0</v>
      </c>
      <c r="P309" s="86"/>
      <c r="Q309" s="20">
        <v>0</v>
      </c>
      <c r="R309" s="20">
        <v>0</v>
      </c>
      <c r="S309" s="20">
        <v>0</v>
      </c>
      <c r="T309" s="20">
        <v>0</v>
      </c>
      <c r="U309" s="20">
        <v>0</v>
      </c>
      <c r="V309" s="20">
        <v>0</v>
      </c>
    </row>
    <row r="310" spans="1:22" ht="13.5" customHeight="1" x14ac:dyDescent="0.25">
      <c r="A310" s="85" t="s">
        <v>655</v>
      </c>
      <c r="B310" s="85"/>
      <c r="C310" s="85" t="s">
        <v>656</v>
      </c>
      <c r="D310" s="85"/>
      <c r="E310" s="85"/>
      <c r="F310" s="85"/>
      <c r="G310" s="85" t="s">
        <v>657</v>
      </c>
      <c r="H310" s="85"/>
      <c r="I310" s="85" t="s">
        <v>412</v>
      </c>
      <c r="J310" s="85"/>
      <c r="K310" s="18" t="s">
        <v>37</v>
      </c>
      <c r="L310" s="19">
        <v>0.1091</v>
      </c>
      <c r="M310" s="86">
        <v>0</v>
      </c>
      <c r="N310" s="86"/>
      <c r="O310" s="86">
        <v>0</v>
      </c>
      <c r="P310" s="86"/>
      <c r="Q310" s="20">
        <v>0</v>
      </c>
      <c r="R310" s="20">
        <v>0</v>
      </c>
      <c r="S310" s="20">
        <v>0</v>
      </c>
      <c r="T310" s="20">
        <v>0</v>
      </c>
      <c r="U310" s="20">
        <v>0</v>
      </c>
      <c r="V310" s="20">
        <v>0</v>
      </c>
    </row>
    <row r="311" spans="1:22" ht="13.5" customHeight="1" x14ac:dyDescent="0.25">
      <c r="A311" s="85" t="s">
        <v>658</v>
      </c>
      <c r="B311" s="85"/>
      <c r="C311" s="85" t="s">
        <v>659</v>
      </c>
      <c r="D311" s="85"/>
      <c r="E311" s="85"/>
      <c r="F311" s="85"/>
      <c r="G311" s="85" t="s">
        <v>660</v>
      </c>
      <c r="H311" s="85"/>
      <c r="I311" s="85" t="s">
        <v>412</v>
      </c>
      <c r="J311" s="85"/>
      <c r="K311" s="18" t="s">
        <v>37</v>
      </c>
      <c r="L311" s="19">
        <v>0.13420000000000001</v>
      </c>
      <c r="M311" s="86">
        <v>0</v>
      </c>
      <c r="N311" s="86"/>
      <c r="O311" s="86">
        <v>0</v>
      </c>
      <c r="P311" s="86"/>
      <c r="Q311" s="20">
        <v>0</v>
      </c>
      <c r="R311" s="20">
        <v>0</v>
      </c>
      <c r="S311" s="20">
        <v>0</v>
      </c>
      <c r="T311" s="20">
        <v>0</v>
      </c>
      <c r="U311" s="20">
        <v>0</v>
      </c>
      <c r="V311" s="20">
        <v>0</v>
      </c>
    </row>
    <row r="312" spans="1:22" ht="13.5" customHeight="1" x14ac:dyDescent="0.25">
      <c r="A312" s="85" t="s">
        <v>661</v>
      </c>
      <c r="B312" s="85"/>
      <c r="C312" s="85" t="s">
        <v>662</v>
      </c>
      <c r="D312" s="85"/>
      <c r="E312" s="85"/>
      <c r="F312" s="85"/>
      <c r="I312" s="85" t="s">
        <v>397</v>
      </c>
      <c r="J312" s="85"/>
      <c r="K312" s="18" t="s">
        <v>37</v>
      </c>
      <c r="L312" s="19">
        <v>0</v>
      </c>
      <c r="M312" s="86">
        <v>0</v>
      </c>
      <c r="N312" s="86"/>
      <c r="O312" s="86">
        <v>0</v>
      </c>
      <c r="P312" s="86"/>
      <c r="Q312" s="20">
        <v>0</v>
      </c>
      <c r="R312" s="20">
        <v>0</v>
      </c>
      <c r="S312" s="20">
        <v>0</v>
      </c>
      <c r="T312" s="20">
        <v>0</v>
      </c>
      <c r="U312" s="20">
        <v>0</v>
      </c>
      <c r="V312" s="20">
        <v>0</v>
      </c>
    </row>
    <row r="313" spans="1:22" ht="13.5" customHeight="1" x14ac:dyDescent="0.25">
      <c r="A313" s="85" t="s">
        <v>663</v>
      </c>
      <c r="B313" s="85"/>
      <c r="C313" s="85" t="s">
        <v>664</v>
      </c>
      <c r="D313" s="85"/>
      <c r="E313" s="85"/>
      <c r="F313" s="85"/>
      <c r="I313" s="85" t="s">
        <v>412</v>
      </c>
      <c r="J313" s="85"/>
      <c r="K313" s="18" t="s">
        <v>521</v>
      </c>
      <c r="L313" s="19">
        <v>7.6999999999999999E-2</v>
      </c>
      <c r="M313" s="86">
        <v>0</v>
      </c>
      <c r="N313" s="86"/>
      <c r="O313" s="86">
        <v>0</v>
      </c>
      <c r="P313" s="86"/>
      <c r="Q313" s="20">
        <v>0</v>
      </c>
      <c r="R313" s="20">
        <v>0</v>
      </c>
      <c r="S313" s="20">
        <v>0</v>
      </c>
      <c r="T313" s="20">
        <v>0</v>
      </c>
      <c r="U313" s="20">
        <v>0</v>
      </c>
      <c r="V313" s="20">
        <v>0</v>
      </c>
    </row>
    <row r="314" spans="1:22" ht="13.5" customHeight="1" x14ac:dyDescent="0.25">
      <c r="A314" s="85" t="s">
        <v>665</v>
      </c>
      <c r="B314" s="85"/>
      <c r="C314" s="85" t="s">
        <v>666</v>
      </c>
      <c r="D314" s="85"/>
      <c r="E314" s="85"/>
      <c r="F314" s="85"/>
      <c r="I314" s="85" t="s">
        <v>412</v>
      </c>
      <c r="J314" s="85"/>
      <c r="K314" s="18" t="s">
        <v>456</v>
      </c>
      <c r="L314" s="19">
        <v>0.12</v>
      </c>
      <c r="M314" s="86">
        <v>0</v>
      </c>
      <c r="N314" s="86"/>
      <c r="O314" s="86">
        <v>0</v>
      </c>
      <c r="P314" s="86"/>
      <c r="Q314" s="20">
        <v>0</v>
      </c>
      <c r="R314" s="20">
        <v>0</v>
      </c>
      <c r="S314" s="20">
        <v>0</v>
      </c>
      <c r="T314" s="20">
        <v>0</v>
      </c>
      <c r="U314" s="20">
        <v>0</v>
      </c>
      <c r="V314" s="20">
        <v>0</v>
      </c>
    </row>
    <row r="315" spans="1:22" ht="13.5" customHeight="1" x14ac:dyDescent="0.25">
      <c r="A315" s="85" t="s">
        <v>667</v>
      </c>
      <c r="B315" s="85"/>
      <c r="C315" s="85" t="s">
        <v>668</v>
      </c>
      <c r="D315" s="85"/>
      <c r="E315" s="85"/>
      <c r="F315" s="85"/>
      <c r="I315" s="85" t="s">
        <v>412</v>
      </c>
      <c r="J315" s="85"/>
      <c r="K315" s="18" t="s">
        <v>669</v>
      </c>
      <c r="L315" s="19">
        <v>1.6E-2</v>
      </c>
      <c r="M315" s="86">
        <v>0</v>
      </c>
      <c r="N315" s="86"/>
      <c r="O315" s="86">
        <v>0</v>
      </c>
      <c r="P315" s="86"/>
      <c r="Q315" s="20">
        <v>0</v>
      </c>
      <c r="R315" s="20">
        <v>0</v>
      </c>
      <c r="S315" s="20">
        <v>0</v>
      </c>
      <c r="T315" s="20">
        <v>0</v>
      </c>
      <c r="U315" s="20">
        <v>0</v>
      </c>
      <c r="V315" s="20">
        <v>0</v>
      </c>
    </row>
    <row r="316" spans="1:22" ht="13.5" customHeight="1" x14ac:dyDescent="0.25">
      <c r="A316" s="85" t="s">
        <v>670</v>
      </c>
      <c r="B316" s="85"/>
      <c r="C316" s="85" t="s">
        <v>671</v>
      </c>
      <c r="D316" s="85"/>
      <c r="E316" s="85"/>
      <c r="F316" s="85"/>
      <c r="G316" s="85" t="s">
        <v>672</v>
      </c>
      <c r="H316" s="85"/>
      <c r="I316" s="85" t="s">
        <v>412</v>
      </c>
      <c r="J316" s="85"/>
      <c r="K316" s="18" t="s">
        <v>521</v>
      </c>
      <c r="L316" s="19">
        <v>0.1135</v>
      </c>
      <c r="M316" s="86">
        <v>0</v>
      </c>
      <c r="N316" s="86"/>
      <c r="O316" s="86">
        <v>0</v>
      </c>
      <c r="P316" s="86"/>
      <c r="Q316" s="20">
        <v>0</v>
      </c>
      <c r="R316" s="20">
        <v>0</v>
      </c>
      <c r="S316" s="20">
        <v>0</v>
      </c>
      <c r="T316" s="20">
        <v>0</v>
      </c>
      <c r="U316" s="20">
        <v>0</v>
      </c>
      <c r="V316" s="20">
        <v>0</v>
      </c>
    </row>
    <row r="317" spans="1:22" ht="13.5" customHeight="1" x14ac:dyDescent="0.25">
      <c r="A317" s="85" t="s">
        <v>673</v>
      </c>
      <c r="B317" s="85"/>
      <c r="C317" s="85" t="s">
        <v>674</v>
      </c>
      <c r="D317" s="85"/>
      <c r="E317" s="85"/>
      <c r="F317" s="85"/>
      <c r="G317" s="85" t="s">
        <v>675</v>
      </c>
      <c r="H317" s="85"/>
      <c r="I317" s="85" t="s">
        <v>412</v>
      </c>
      <c r="J317" s="85"/>
      <c r="K317" s="18" t="s">
        <v>37</v>
      </c>
      <c r="L317" s="19">
        <v>0.21590000000000001</v>
      </c>
      <c r="M317" s="86">
        <v>0</v>
      </c>
      <c r="N317" s="86"/>
      <c r="O317" s="86">
        <v>0</v>
      </c>
      <c r="P317" s="86"/>
      <c r="Q317" s="20">
        <v>0</v>
      </c>
      <c r="R317" s="20">
        <v>0</v>
      </c>
      <c r="S317" s="20">
        <v>0</v>
      </c>
      <c r="T317" s="20">
        <v>0</v>
      </c>
      <c r="U317" s="20">
        <v>0</v>
      </c>
      <c r="V317" s="20">
        <v>0</v>
      </c>
    </row>
    <row r="318" spans="1:22" ht="13.5" customHeight="1" x14ac:dyDescent="0.25">
      <c r="A318" s="85" t="s">
        <v>676</v>
      </c>
      <c r="B318" s="85"/>
      <c r="C318" s="85" t="s">
        <v>677</v>
      </c>
      <c r="D318" s="85"/>
      <c r="E318" s="85"/>
      <c r="F318" s="85"/>
      <c r="I318" s="85" t="s">
        <v>397</v>
      </c>
      <c r="J318" s="85"/>
      <c r="K318" s="18" t="s">
        <v>37</v>
      </c>
      <c r="L318" s="19">
        <v>0</v>
      </c>
      <c r="M318" s="86">
        <v>0</v>
      </c>
      <c r="N318" s="86"/>
      <c r="O318" s="86">
        <v>0</v>
      </c>
      <c r="P318" s="86"/>
      <c r="Q318" s="20">
        <v>0</v>
      </c>
      <c r="R318" s="20">
        <v>0</v>
      </c>
      <c r="S318" s="20">
        <v>0</v>
      </c>
      <c r="T318" s="20">
        <v>0</v>
      </c>
      <c r="U318" s="20">
        <v>0</v>
      </c>
      <c r="V318" s="20">
        <v>0</v>
      </c>
    </row>
    <row r="319" spans="1:22" ht="13.5" customHeight="1" x14ac:dyDescent="0.25">
      <c r="A319" s="85" t="s">
        <v>678</v>
      </c>
      <c r="B319" s="85"/>
      <c r="C319" s="85" t="s">
        <v>679</v>
      </c>
      <c r="D319" s="85"/>
      <c r="E319" s="85"/>
      <c r="F319" s="85"/>
      <c r="I319" s="85" t="s">
        <v>412</v>
      </c>
      <c r="J319" s="85"/>
      <c r="K319" s="18" t="s">
        <v>521</v>
      </c>
      <c r="L319" s="19">
        <v>0</v>
      </c>
      <c r="M319" s="86">
        <v>0</v>
      </c>
      <c r="N319" s="86"/>
      <c r="O319" s="86">
        <v>0</v>
      </c>
      <c r="P319" s="86"/>
      <c r="Q319" s="20">
        <v>0</v>
      </c>
      <c r="R319" s="20">
        <v>0</v>
      </c>
      <c r="S319" s="20">
        <v>0</v>
      </c>
      <c r="T319" s="20">
        <v>0</v>
      </c>
      <c r="U319" s="20">
        <v>0</v>
      </c>
      <c r="V319" s="20">
        <v>0</v>
      </c>
    </row>
    <row r="320" spans="1:22" ht="13.5" customHeight="1" x14ac:dyDescent="0.25">
      <c r="A320" s="85" t="s">
        <v>680</v>
      </c>
      <c r="B320" s="85"/>
      <c r="C320" s="85" t="s">
        <v>681</v>
      </c>
      <c r="D320" s="85"/>
      <c r="E320" s="85"/>
      <c r="F320" s="85"/>
      <c r="I320" s="85" t="s">
        <v>412</v>
      </c>
      <c r="J320" s="85"/>
      <c r="K320" s="18" t="s">
        <v>456</v>
      </c>
      <c r="L320" s="19">
        <v>0</v>
      </c>
      <c r="M320" s="86">
        <v>0</v>
      </c>
      <c r="N320" s="86"/>
      <c r="O320" s="86">
        <v>0</v>
      </c>
      <c r="P320" s="86"/>
      <c r="Q320" s="20">
        <v>0</v>
      </c>
      <c r="R320" s="20">
        <v>0</v>
      </c>
      <c r="S320" s="20">
        <v>0</v>
      </c>
      <c r="T320" s="20">
        <v>0</v>
      </c>
      <c r="U320" s="20">
        <v>0</v>
      </c>
      <c r="V320" s="20">
        <v>0</v>
      </c>
    </row>
    <row r="321" spans="1:22" ht="13.5" customHeight="1" x14ac:dyDescent="0.25">
      <c r="A321" s="85" t="s">
        <v>682</v>
      </c>
      <c r="B321" s="85"/>
      <c r="C321" s="85" t="s">
        <v>683</v>
      </c>
      <c r="D321" s="85"/>
      <c r="E321" s="85"/>
      <c r="F321" s="85"/>
      <c r="I321" s="85" t="s">
        <v>412</v>
      </c>
      <c r="J321" s="85"/>
      <c r="K321" s="18" t="s">
        <v>37</v>
      </c>
      <c r="L321" s="19">
        <v>0</v>
      </c>
      <c r="M321" s="86">
        <v>0</v>
      </c>
      <c r="N321" s="86"/>
      <c r="O321" s="86">
        <v>0</v>
      </c>
      <c r="P321" s="86"/>
      <c r="Q321" s="20">
        <v>0</v>
      </c>
      <c r="R321" s="20">
        <v>0</v>
      </c>
      <c r="S321" s="20">
        <v>0</v>
      </c>
      <c r="T321" s="20">
        <v>0</v>
      </c>
      <c r="U321" s="20">
        <v>0</v>
      </c>
      <c r="V321" s="20">
        <v>0</v>
      </c>
    </row>
    <row r="322" spans="1:22" ht="13.5" customHeight="1" x14ac:dyDescent="0.25">
      <c r="A322" s="85" t="s">
        <v>684</v>
      </c>
      <c r="B322" s="85"/>
      <c r="C322" s="85" t="s">
        <v>685</v>
      </c>
      <c r="D322" s="85"/>
      <c r="E322" s="85"/>
      <c r="F322" s="85"/>
      <c r="I322" s="85" t="s">
        <v>412</v>
      </c>
      <c r="J322" s="85"/>
      <c r="K322" s="18" t="s">
        <v>521</v>
      </c>
      <c r="L322" s="19">
        <v>0</v>
      </c>
      <c r="M322" s="86">
        <v>0</v>
      </c>
      <c r="N322" s="86"/>
      <c r="O322" s="86">
        <v>0</v>
      </c>
      <c r="P322" s="86"/>
      <c r="Q322" s="20">
        <v>0</v>
      </c>
      <c r="R322" s="20">
        <v>0</v>
      </c>
      <c r="S322" s="20">
        <v>0</v>
      </c>
      <c r="T322" s="20">
        <v>0</v>
      </c>
      <c r="U322" s="20">
        <v>0</v>
      </c>
      <c r="V322" s="20">
        <v>0</v>
      </c>
    </row>
    <row r="323" spans="1:22" ht="13.5" customHeight="1" x14ac:dyDescent="0.25">
      <c r="A323" s="85" t="s">
        <v>686</v>
      </c>
      <c r="B323" s="85"/>
      <c r="C323" s="85" t="s">
        <v>687</v>
      </c>
      <c r="D323" s="85"/>
      <c r="E323" s="85"/>
      <c r="F323" s="85"/>
      <c r="G323" s="85" t="s">
        <v>688</v>
      </c>
      <c r="H323" s="85"/>
      <c r="I323" s="85" t="s">
        <v>412</v>
      </c>
      <c r="J323" s="85"/>
      <c r="K323" s="18" t="s">
        <v>37</v>
      </c>
      <c r="L323" s="19">
        <v>0.12</v>
      </c>
      <c r="M323" s="86">
        <v>0</v>
      </c>
      <c r="N323" s="86"/>
      <c r="O323" s="86">
        <v>0</v>
      </c>
      <c r="P323" s="86"/>
      <c r="Q323" s="20">
        <v>0</v>
      </c>
      <c r="R323" s="20">
        <v>0</v>
      </c>
      <c r="S323" s="20">
        <v>0</v>
      </c>
      <c r="T323" s="20">
        <v>0</v>
      </c>
      <c r="U323" s="20">
        <v>0</v>
      </c>
      <c r="V323" s="20">
        <v>0</v>
      </c>
    </row>
    <row r="324" spans="1:22" ht="13.5" customHeight="1" x14ac:dyDescent="0.25">
      <c r="A324" s="85" t="s">
        <v>689</v>
      </c>
      <c r="B324" s="85"/>
      <c r="C324" s="85" t="s">
        <v>690</v>
      </c>
      <c r="D324" s="85"/>
      <c r="E324" s="85"/>
      <c r="F324" s="85"/>
      <c r="I324" s="85" t="s">
        <v>412</v>
      </c>
      <c r="J324" s="85"/>
      <c r="K324" s="18" t="s">
        <v>37</v>
      </c>
      <c r="L324" s="19">
        <v>0.54220000000000002</v>
      </c>
      <c r="M324" s="86">
        <v>0</v>
      </c>
      <c r="N324" s="86"/>
      <c r="O324" s="86">
        <v>0</v>
      </c>
      <c r="P324" s="86"/>
      <c r="Q324" s="20">
        <v>0</v>
      </c>
      <c r="R324" s="20">
        <v>0</v>
      </c>
      <c r="S324" s="20">
        <v>0</v>
      </c>
      <c r="T324" s="20">
        <v>0</v>
      </c>
      <c r="U324" s="20">
        <v>0</v>
      </c>
      <c r="V324" s="20">
        <v>0</v>
      </c>
    </row>
    <row r="325" spans="1:22" ht="13.5" customHeight="1" x14ac:dyDescent="0.25">
      <c r="A325" s="85" t="s">
        <v>691</v>
      </c>
      <c r="B325" s="85"/>
      <c r="C325" s="85" t="s">
        <v>692</v>
      </c>
      <c r="D325" s="85"/>
      <c r="E325" s="85"/>
      <c r="F325" s="85"/>
      <c r="G325" s="85" t="s">
        <v>693</v>
      </c>
      <c r="H325" s="85"/>
      <c r="I325" s="85" t="s">
        <v>412</v>
      </c>
      <c r="J325" s="85"/>
      <c r="K325" s="18" t="s">
        <v>37</v>
      </c>
      <c r="L325" s="19">
        <v>0.1802</v>
      </c>
      <c r="M325" s="86">
        <v>0</v>
      </c>
      <c r="N325" s="86"/>
      <c r="O325" s="86">
        <v>0</v>
      </c>
      <c r="P325" s="86"/>
      <c r="Q325" s="20">
        <v>0</v>
      </c>
      <c r="R325" s="20">
        <v>0</v>
      </c>
      <c r="S325" s="20">
        <v>0</v>
      </c>
      <c r="T325" s="20">
        <v>0</v>
      </c>
      <c r="U325" s="20">
        <v>0</v>
      </c>
      <c r="V325" s="20">
        <v>0</v>
      </c>
    </row>
    <row r="326" spans="1:22" ht="13.5" customHeight="1" x14ac:dyDescent="0.25">
      <c r="A326" s="85" t="s">
        <v>694</v>
      </c>
      <c r="B326" s="85"/>
      <c r="C326" s="85" t="s">
        <v>695</v>
      </c>
      <c r="D326" s="85"/>
      <c r="E326" s="85"/>
      <c r="F326" s="85"/>
      <c r="G326" s="85" t="s">
        <v>5970</v>
      </c>
      <c r="H326" s="85"/>
      <c r="I326" s="85" t="s">
        <v>435</v>
      </c>
      <c r="J326" s="85"/>
      <c r="K326" s="18" t="s">
        <v>37</v>
      </c>
      <c r="L326" s="19">
        <v>0.34549999999999997</v>
      </c>
      <c r="M326" s="86">
        <v>0</v>
      </c>
      <c r="N326" s="86"/>
      <c r="O326" s="86">
        <v>0</v>
      </c>
      <c r="P326" s="86"/>
      <c r="Q326" s="20">
        <v>0</v>
      </c>
      <c r="R326" s="20">
        <v>0</v>
      </c>
      <c r="S326" s="20">
        <v>0</v>
      </c>
      <c r="T326" s="20">
        <v>0</v>
      </c>
      <c r="U326" s="20">
        <v>0</v>
      </c>
      <c r="V326" s="20">
        <v>0</v>
      </c>
    </row>
    <row r="327" spans="1:22" ht="13.5" customHeight="1" x14ac:dyDescent="0.25">
      <c r="A327" s="85" t="s">
        <v>696</v>
      </c>
      <c r="B327" s="85"/>
      <c r="C327" s="85" t="s">
        <v>697</v>
      </c>
      <c r="D327" s="85"/>
      <c r="E327" s="85"/>
      <c r="F327" s="85"/>
      <c r="G327" s="85" t="s">
        <v>698</v>
      </c>
      <c r="H327" s="85"/>
      <c r="I327" s="85" t="s">
        <v>412</v>
      </c>
      <c r="J327" s="85"/>
      <c r="K327" s="18" t="s">
        <v>37</v>
      </c>
      <c r="L327" s="19">
        <v>0.16939999999999997</v>
      </c>
      <c r="M327" s="86">
        <v>0</v>
      </c>
      <c r="N327" s="86"/>
      <c r="O327" s="86">
        <v>0</v>
      </c>
      <c r="P327" s="86"/>
      <c r="Q327" s="20">
        <v>0</v>
      </c>
      <c r="R327" s="20">
        <v>0</v>
      </c>
      <c r="S327" s="20">
        <v>0</v>
      </c>
      <c r="T327" s="20">
        <v>0</v>
      </c>
      <c r="U327" s="20">
        <v>0</v>
      </c>
      <c r="V327" s="20">
        <v>0</v>
      </c>
    </row>
    <row r="328" spans="1:22" ht="13.5" customHeight="1" x14ac:dyDescent="0.25">
      <c r="A328" s="85" t="s">
        <v>699</v>
      </c>
      <c r="B328" s="85"/>
      <c r="C328" s="85" t="s">
        <v>700</v>
      </c>
      <c r="D328" s="85"/>
      <c r="E328" s="85"/>
      <c r="F328" s="85"/>
      <c r="G328" s="85" t="s">
        <v>701</v>
      </c>
      <c r="H328" s="85"/>
      <c r="I328" s="85" t="s">
        <v>412</v>
      </c>
      <c r="J328" s="85"/>
      <c r="K328" s="18" t="s">
        <v>37</v>
      </c>
      <c r="L328" s="19">
        <v>0.19309999999999999</v>
      </c>
      <c r="M328" s="86">
        <v>0</v>
      </c>
      <c r="N328" s="86"/>
      <c r="O328" s="86">
        <v>0</v>
      </c>
      <c r="P328" s="86"/>
      <c r="Q328" s="20">
        <v>0</v>
      </c>
      <c r="R328" s="20">
        <v>0</v>
      </c>
      <c r="S328" s="20">
        <v>0</v>
      </c>
      <c r="T328" s="20">
        <v>0</v>
      </c>
      <c r="U328" s="20">
        <v>0</v>
      </c>
      <c r="V328" s="20">
        <v>0</v>
      </c>
    </row>
    <row r="329" spans="1:22" ht="13.5" customHeight="1" x14ac:dyDescent="0.25">
      <c r="A329" s="85" t="s">
        <v>702</v>
      </c>
      <c r="B329" s="85"/>
      <c r="C329" s="85" t="s">
        <v>703</v>
      </c>
      <c r="D329" s="85"/>
      <c r="E329" s="85"/>
      <c r="F329" s="85"/>
      <c r="I329" s="85" t="s">
        <v>412</v>
      </c>
      <c r="J329" s="85"/>
      <c r="K329" s="18" t="s">
        <v>37</v>
      </c>
      <c r="L329" s="19">
        <v>0</v>
      </c>
      <c r="M329" s="86">
        <v>0</v>
      </c>
      <c r="N329" s="86"/>
      <c r="O329" s="86">
        <v>0</v>
      </c>
      <c r="P329" s="86"/>
      <c r="Q329" s="20">
        <v>0</v>
      </c>
      <c r="R329" s="20">
        <v>0</v>
      </c>
      <c r="S329" s="20">
        <v>0</v>
      </c>
      <c r="T329" s="20">
        <v>0</v>
      </c>
      <c r="U329" s="20">
        <v>0</v>
      </c>
      <c r="V329" s="20">
        <v>0</v>
      </c>
    </row>
    <row r="330" spans="1:22" ht="13.5" customHeight="1" x14ac:dyDescent="0.25">
      <c r="A330" s="85" t="s">
        <v>704</v>
      </c>
      <c r="B330" s="85"/>
      <c r="C330" s="85" t="s">
        <v>705</v>
      </c>
      <c r="D330" s="85"/>
      <c r="E330" s="85"/>
      <c r="F330" s="85"/>
      <c r="I330" s="85" t="s">
        <v>397</v>
      </c>
      <c r="J330" s="85"/>
      <c r="K330" s="18" t="s">
        <v>37</v>
      </c>
      <c r="L330" s="19">
        <v>0</v>
      </c>
      <c r="M330" s="86">
        <v>0</v>
      </c>
      <c r="N330" s="86"/>
      <c r="O330" s="86">
        <v>0</v>
      </c>
      <c r="P330" s="86"/>
      <c r="Q330" s="20">
        <v>0</v>
      </c>
      <c r="R330" s="20">
        <v>0</v>
      </c>
      <c r="S330" s="20">
        <v>0</v>
      </c>
      <c r="T330" s="20">
        <v>0</v>
      </c>
      <c r="U330" s="20">
        <v>0</v>
      </c>
      <c r="V330" s="20">
        <v>0</v>
      </c>
    </row>
    <row r="331" spans="1:22" ht="13.5" customHeight="1" x14ac:dyDescent="0.25">
      <c r="A331" s="85" t="s">
        <v>706</v>
      </c>
      <c r="B331" s="85"/>
      <c r="C331" s="85" t="s">
        <v>707</v>
      </c>
      <c r="D331" s="85"/>
      <c r="E331" s="85"/>
      <c r="F331" s="85"/>
      <c r="I331" s="85" t="s">
        <v>397</v>
      </c>
      <c r="J331" s="85"/>
      <c r="K331" s="18" t="s">
        <v>37</v>
      </c>
      <c r="L331" s="19">
        <v>0</v>
      </c>
      <c r="M331" s="86">
        <v>0</v>
      </c>
      <c r="N331" s="86"/>
      <c r="O331" s="86">
        <v>0</v>
      </c>
      <c r="P331" s="86"/>
      <c r="Q331" s="20">
        <v>0</v>
      </c>
      <c r="R331" s="20">
        <v>0</v>
      </c>
      <c r="S331" s="20">
        <v>0</v>
      </c>
      <c r="T331" s="20">
        <v>0</v>
      </c>
      <c r="U331" s="20">
        <v>0</v>
      </c>
      <c r="V331" s="20">
        <v>0</v>
      </c>
    </row>
    <row r="332" spans="1:22" ht="13.5" customHeight="1" x14ac:dyDescent="0.25">
      <c r="A332" s="85" t="s">
        <v>708</v>
      </c>
      <c r="B332" s="85"/>
      <c r="C332" s="85" t="s">
        <v>709</v>
      </c>
      <c r="D332" s="85"/>
      <c r="E332" s="85"/>
      <c r="F332" s="85"/>
      <c r="I332" s="85" t="s">
        <v>397</v>
      </c>
      <c r="J332" s="85"/>
      <c r="K332" s="18" t="s">
        <v>37</v>
      </c>
      <c r="L332" s="19">
        <v>0.61299999999999999</v>
      </c>
      <c r="M332" s="86">
        <v>0</v>
      </c>
      <c r="N332" s="86"/>
      <c r="O332" s="86">
        <v>0</v>
      </c>
      <c r="P332" s="86"/>
      <c r="Q332" s="20">
        <v>0</v>
      </c>
      <c r="R332" s="20">
        <v>0</v>
      </c>
      <c r="S332" s="20">
        <v>0</v>
      </c>
      <c r="T332" s="20">
        <v>0</v>
      </c>
      <c r="U332" s="20">
        <v>0</v>
      </c>
      <c r="V332" s="20">
        <v>0</v>
      </c>
    </row>
    <row r="333" spans="1:22" ht="13.5" customHeight="1" x14ac:dyDescent="0.25">
      <c r="A333" s="85" t="s">
        <v>710</v>
      </c>
      <c r="B333" s="85"/>
      <c r="C333" s="85" t="s">
        <v>711</v>
      </c>
      <c r="D333" s="85"/>
      <c r="E333" s="85"/>
      <c r="F333" s="85"/>
      <c r="G333" s="85" t="s">
        <v>712</v>
      </c>
      <c r="H333" s="85"/>
      <c r="I333" s="85" t="s">
        <v>412</v>
      </c>
      <c r="J333" s="85"/>
      <c r="K333" s="18" t="s">
        <v>37</v>
      </c>
      <c r="L333" s="19">
        <v>0.12</v>
      </c>
      <c r="M333" s="86">
        <v>0</v>
      </c>
      <c r="N333" s="86"/>
      <c r="O333" s="86">
        <v>0</v>
      </c>
      <c r="P333" s="86"/>
      <c r="Q333" s="20">
        <v>0</v>
      </c>
      <c r="R333" s="20">
        <v>0</v>
      </c>
      <c r="S333" s="20">
        <v>0</v>
      </c>
      <c r="T333" s="20">
        <v>0</v>
      </c>
      <c r="U333" s="20">
        <v>0</v>
      </c>
      <c r="V333" s="20">
        <v>0</v>
      </c>
    </row>
    <row r="334" spans="1:22" ht="13.5" customHeight="1" x14ac:dyDescent="0.25">
      <c r="A334" s="85" t="s">
        <v>713</v>
      </c>
      <c r="B334" s="85"/>
      <c r="C334" s="85" t="s">
        <v>711</v>
      </c>
      <c r="D334" s="85"/>
      <c r="E334" s="85"/>
      <c r="F334" s="85"/>
      <c r="G334" s="85" t="s">
        <v>714</v>
      </c>
      <c r="H334" s="85"/>
      <c r="I334" s="85" t="s">
        <v>397</v>
      </c>
      <c r="J334" s="85"/>
      <c r="K334" s="18" t="s">
        <v>37</v>
      </c>
      <c r="L334" s="19">
        <v>0.12</v>
      </c>
      <c r="M334" s="86">
        <v>0</v>
      </c>
      <c r="N334" s="86"/>
      <c r="O334" s="86">
        <v>0</v>
      </c>
      <c r="P334" s="86"/>
      <c r="Q334" s="20">
        <v>0</v>
      </c>
      <c r="R334" s="20">
        <v>0</v>
      </c>
      <c r="S334" s="20">
        <v>0</v>
      </c>
      <c r="T334" s="20">
        <v>0</v>
      </c>
      <c r="U334" s="20">
        <v>0</v>
      </c>
      <c r="V334" s="20">
        <v>0</v>
      </c>
    </row>
    <row r="335" spans="1:22" ht="13.5" customHeight="1" x14ac:dyDescent="0.25">
      <c r="A335" s="85" t="s">
        <v>715</v>
      </c>
      <c r="B335" s="85"/>
      <c r="C335" s="85" t="s">
        <v>716</v>
      </c>
      <c r="D335" s="85"/>
      <c r="E335" s="85"/>
      <c r="F335" s="85"/>
      <c r="G335" s="85" t="s">
        <v>717</v>
      </c>
      <c r="H335" s="85"/>
      <c r="I335" s="85" t="s">
        <v>397</v>
      </c>
      <c r="J335" s="85"/>
      <c r="K335" s="18" t="s">
        <v>37</v>
      </c>
      <c r="L335" s="19">
        <v>0.15</v>
      </c>
      <c r="M335" s="86">
        <v>0</v>
      </c>
      <c r="N335" s="86"/>
      <c r="O335" s="86">
        <v>0</v>
      </c>
      <c r="P335" s="86"/>
      <c r="Q335" s="20">
        <v>0</v>
      </c>
      <c r="R335" s="20">
        <v>0</v>
      </c>
      <c r="S335" s="20">
        <v>0</v>
      </c>
      <c r="T335" s="20">
        <v>0</v>
      </c>
      <c r="U335" s="20">
        <v>0</v>
      </c>
      <c r="V335" s="20">
        <v>0</v>
      </c>
    </row>
    <row r="336" spans="1:22" ht="13.5" customHeight="1" x14ac:dyDescent="0.25">
      <c r="A336" s="85" t="s">
        <v>718</v>
      </c>
      <c r="B336" s="85"/>
      <c r="C336" s="85" t="s">
        <v>719</v>
      </c>
      <c r="D336" s="85"/>
      <c r="E336" s="85"/>
      <c r="F336" s="85"/>
      <c r="G336" s="85" t="s">
        <v>720</v>
      </c>
      <c r="H336" s="85"/>
      <c r="I336" s="85" t="s">
        <v>412</v>
      </c>
      <c r="J336" s="85"/>
      <c r="K336" s="18" t="s">
        <v>521</v>
      </c>
      <c r="L336" s="19">
        <v>5.4399999999999997E-2</v>
      </c>
      <c r="M336" s="86">
        <v>0</v>
      </c>
      <c r="N336" s="86"/>
      <c r="O336" s="86">
        <v>0</v>
      </c>
      <c r="P336" s="86"/>
      <c r="Q336" s="20">
        <v>0</v>
      </c>
      <c r="R336" s="20">
        <v>0</v>
      </c>
      <c r="S336" s="20">
        <v>0</v>
      </c>
      <c r="T336" s="20">
        <v>0</v>
      </c>
      <c r="U336" s="20">
        <v>0</v>
      </c>
      <c r="V336" s="20">
        <v>0</v>
      </c>
    </row>
    <row r="337" spans="1:22" ht="13.5" customHeight="1" x14ac:dyDescent="0.25">
      <c r="A337" s="85" t="s">
        <v>5971</v>
      </c>
      <c r="B337" s="85"/>
      <c r="C337" s="85" t="s">
        <v>5972</v>
      </c>
      <c r="D337" s="85"/>
      <c r="E337" s="85"/>
      <c r="F337" s="85"/>
      <c r="I337" s="85" t="s">
        <v>435</v>
      </c>
      <c r="J337" s="85"/>
      <c r="K337" s="18" t="s">
        <v>37</v>
      </c>
      <c r="L337" s="19">
        <v>0.107</v>
      </c>
      <c r="M337" s="86">
        <v>0</v>
      </c>
      <c r="N337" s="86"/>
      <c r="O337" s="86">
        <v>0</v>
      </c>
      <c r="P337" s="86"/>
      <c r="Q337" s="20">
        <v>0</v>
      </c>
      <c r="R337" s="20">
        <v>0</v>
      </c>
      <c r="S337" s="20">
        <v>0</v>
      </c>
      <c r="T337" s="20">
        <v>0</v>
      </c>
      <c r="U337" s="20">
        <v>0</v>
      </c>
      <c r="V337" s="20">
        <v>0</v>
      </c>
    </row>
    <row r="338" spans="1:22" ht="13.5" customHeight="1" x14ac:dyDescent="0.25">
      <c r="A338" s="85" t="s">
        <v>721</v>
      </c>
      <c r="B338" s="85"/>
      <c r="C338" s="85" t="s">
        <v>722</v>
      </c>
      <c r="D338" s="85"/>
      <c r="E338" s="85"/>
      <c r="F338" s="85"/>
      <c r="G338" s="85" t="s">
        <v>723</v>
      </c>
      <c r="H338" s="85"/>
      <c r="I338" s="85" t="s">
        <v>397</v>
      </c>
      <c r="J338" s="85"/>
      <c r="K338" s="18" t="s">
        <v>37</v>
      </c>
      <c r="L338" s="19">
        <v>4.8000000000000001E-2</v>
      </c>
      <c r="M338" s="86">
        <v>0</v>
      </c>
      <c r="N338" s="86"/>
      <c r="O338" s="86">
        <v>0</v>
      </c>
      <c r="P338" s="86"/>
      <c r="Q338" s="20">
        <v>0</v>
      </c>
      <c r="R338" s="20">
        <v>0</v>
      </c>
      <c r="S338" s="20">
        <v>0</v>
      </c>
      <c r="T338" s="20">
        <v>0</v>
      </c>
      <c r="U338" s="20">
        <v>0</v>
      </c>
      <c r="V338" s="20">
        <v>0</v>
      </c>
    </row>
    <row r="339" spans="1:22" ht="13.5" customHeight="1" x14ac:dyDescent="0.25">
      <c r="A339" s="85" t="s">
        <v>724</v>
      </c>
      <c r="B339" s="85"/>
      <c r="C339" s="85" t="s">
        <v>725</v>
      </c>
      <c r="D339" s="85"/>
      <c r="E339" s="85"/>
      <c r="F339" s="85"/>
      <c r="G339" s="85" t="s">
        <v>726</v>
      </c>
      <c r="H339" s="85"/>
      <c r="I339" s="85" t="s">
        <v>412</v>
      </c>
      <c r="J339" s="85"/>
      <c r="K339" s="18" t="s">
        <v>37</v>
      </c>
      <c r="L339" s="19">
        <v>6.4199999999999993E-2</v>
      </c>
      <c r="M339" s="86">
        <v>0</v>
      </c>
      <c r="N339" s="86"/>
      <c r="O339" s="86">
        <v>0</v>
      </c>
      <c r="P339" s="86"/>
      <c r="Q339" s="20">
        <v>0</v>
      </c>
      <c r="R339" s="20">
        <v>0</v>
      </c>
      <c r="S339" s="20">
        <v>0</v>
      </c>
      <c r="T339" s="20">
        <v>0</v>
      </c>
      <c r="U339" s="20">
        <v>0</v>
      </c>
      <c r="V339" s="20">
        <v>0</v>
      </c>
    </row>
    <row r="340" spans="1:22" ht="13.5" customHeight="1" x14ac:dyDescent="0.25">
      <c r="A340" s="85" t="s">
        <v>727</v>
      </c>
      <c r="B340" s="85"/>
      <c r="C340" s="85" t="s">
        <v>728</v>
      </c>
      <c r="D340" s="85"/>
      <c r="E340" s="85"/>
      <c r="F340" s="85"/>
      <c r="I340" s="85" t="s">
        <v>397</v>
      </c>
      <c r="J340" s="85"/>
      <c r="K340" s="18" t="s">
        <v>37</v>
      </c>
      <c r="L340" s="19">
        <v>0</v>
      </c>
      <c r="M340" s="86">
        <v>0</v>
      </c>
      <c r="N340" s="86"/>
      <c r="O340" s="86">
        <v>0</v>
      </c>
      <c r="P340" s="86"/>
      <c r="Q340" s="20">
        <v>0</v>
      </c>
      <c r="R340" s="20">
        <v>0</v>
      </c>
      <c r="S340" s="20">
        <v>0</v>
      </c>
      <c r="T340" s="20">
        <v>0</v>
      </c>
      <c r="U340" s="20">
        <v>0</v>
      </c>
      <c r="V340" s="20">
        <v>0</v>
      </c>
    </row>
    <row r="341" spans="1:22" ht="13.5" customHeight="1" x14ac:dyDescent="0.25">
      <c r="A341" s="85" t="s">
        <v>729</v>
      </c>
      <c r="B341" s="85"/>
      <c r="C341" s="85" t="s">
        <v>5973</v>
      </c>
      <c r="D341" s="85"/>
      <c r="E341" s="85"/>
      <c r="F341" s="85"/>
      <c r="G341" s="85" t="s">
        <v>5974</v>
      </c>
      <c r="H341" s="85"/>
      <c r="I341" s="85" t="s">
        <v>412</v>
      </c>
      <c r="J341" s="85"/>
      <c r="K341" s="18" t="s">
        <v>37</v>
      </c>
      <c r="L341" s="19">
        <v>6.6000000000000003E-2</v>
      </c>
      <c r="M341" s="86">
        <v>0</v>
      </c>
      <c r="N341" s="86"/>
      <c r="O341" s="86">
        <v>0</v>
      </c>
      <c r="P341" s="86"/>
      <c r="Q341" s="20">
        <v>0</v>
      </c>
      <c r="R341" s="20">
        <v>0</v>
      </c>
      <c r="S341" s="20">
        <v>0</v>
      </c>
      <c r="T341" s="20">
        <v>0</v>
      </c>
      <c r="U341" s="20">
        <v>0</v>
      </c>
      <c r="V341" s="20">
        <v>0</v>
      </c>
    </row>
    <row r="342" spans="1:22" ht="13.5" customHeight="1" x14ac:dyDescent="0.25">
      <c r="A342" s="85" t="s">
        <v>731</v>
      </c>
      <c r="B342" s="85"/>
      <c r="C342" s="85" t="s">
        <v>732</v>
      </c>
      <c r="D342" s="85"/>
      <c r="E342" s="85"/>
      <c r="F342" s="85"/>
      <c r="G342" s="85" t="s">
        <v>733</v>
      </c>
      <c r="H342" s="85"/>
      <c r="I342" s="85" t="s">
        <v>412</v>
      </c>
      <c r="J342" s="85"/>
      <c r="K342" s="18" t="s">
        <v>37</v>
      </c>
      <c r="L342" s="19">
        <v>2.9600000000000001E-2</v>
      </c>
      <c r="M342" s="86">
        <v>0</v>
      </c>
      <c r="N342" s="86"/>
      <c r="O342" s="86">
        <v>0</v>
      </c>
      <c r="P342" s="86"/>
      <c r="Q342" s="20">
        <v>0</v>
      </c>
      <c r="R342" s="20">
        <v>0</v>
      </c>
      <c r="S342" s="20">
        <v>0</v>
      </c>
      <c r="T342" s="20">
        <v>0</v>
      </c>
      <c r="U342" s="20">
        <v>0</v>
      </c>
      <c r="V342" s="20">
        <v>0</v>
      </c>
    </row>
    <row r="343" spans="1:22" ht="13.5" customHeight="1" x14ac:dyDescent="0.25">
      <c r="A343" s="85" t="s">
        <v>734</v>
      </c>
      <c r="B343" s="85"/>
      <c r="C343" s="85" t="s">
        <v>735</v>
      </c>
      <c r="D343" s="85"/>
      <c r="E343" s="85"/>
      <c r="F343" s="85"/>
      <c r="G343" s="85" t="s">
        <v>736</v>
      </c>
      <c r="H343" s="85"/>
      <c r="I343" s="85" t="s">
        <v>412</v>
      </c>
      <c r="J343" s="85"/>
      <c r="K343" s="18" t="s">
        <v>37</v>
      </c>
      <c r="L343" s="19">
        <v>2.9700000000000008E-2</v>
      </c>
      <c r="M343" s="86">
        <v>0</v>
      </c>
      <c r="N343" s="86"/>
      <c r="O343" s="86">
        <v>0</v>
      </c>
      <c r="P343" s="86"/>
      <c r="Q343" s="20">
        <v>0</v>
      </c>
      <c r="R343" s="20">
        <v>0</v>
      </c>
      <c r="S343" s="20">
        <v>0</v>
      </c>
      <c r="T343" s="20">
        <v>0</v>
      </c>
      <c r="U343" s="20">
        <v>0</v>
      </c>
      <c r="V343" s="20">
        <v>0</v>
      </c>
    </row>
    <row r="344" spans="1:22" ht="13.5" customHeight="1" x14ac:dyDescent="0.25">
      <c r="A344" s="85" t="s">
        <v>737</v>
      </c>
      <c r="B344" s="85"/>
      <c r="C344" s="85" t="s">
        <v>730</v>
      </c>
      <c r="D344" s="85"/>
      <c r="E344" s="85"/>
      <c r="F344" s="85"/>
      <c r="I344" s="85" t="s">
        <v>412</v>
      </c>
      <c r="J344" s="85"/>
      <c r="K344" s="18" t="s">
        <v>409</v>
      </c>
      <c r="L344" s="19">
        <v>0</v>
      </c>
      <c r="M344" s="86">
        <v>0</v>
      </c>
      <c r="N344" s="86"/>
      <c r="O344" s="86">
        <v>0</v>
      </c>
      <c r="P344" s="86"/>
      <c r="Q344" s="20">
        <v>0</v>
      </c>
      <c r="R344" s="20">
        <v>0</v>
      </c>
      <c r="S344" s="20">
        <v>0</v>
      </c>
      <c r="T344" s="20">
        <v>0</v>
      </c>
      <c r="U344" s="20">
        <v>0</v>
      </c>
      <c r="V344" s="20">
        <v>0</v>
      </c>
    </row>
    <row r="345" spans="1:22" ht="13.5" customHeight="1" x14ac:dyDescent="0.25">
      <c r="A345" s="85" t="s">
        <v>738</v>
      </c>
      <c r="B345" s="85"/>
      <c r="C345" s="85" t="s">
        <v>730</v>
      </c>
      <c r="D345" s="85"/>
      <c r="E345" s="85"/>
      <c r="F345" s="85"/>
      <c r="I345" s="85" t="s">
        <v>412</v>
      </c>
      <c r="J345" s="85"/>
      <c r="K345" s="18" t="s">
        <v>456</v>
      </c>
      <c r="L345" s="19">
        <v>0</v>
      </c>
      <c r="M345" s="86">
        <v>0</v>
      </c>
      <c r="N345" s="86"/>
      <c r="O345" s="86">
        <v>0</v>
      </c>
      <c r="P345" s="86"/>
      <c r="Q345" s="20">
        <v>0</v>
      </c>
      <c r="R345" s="20">
        <v>0</v>
      </c>
      <c r="S345" s="20">
        <v>0</v>
      </c>
      <c r="T345" s="20">
        <v>0</v>
      </c>
      <c r="U345" s="20">
        <v>0</v>
      </c>
      <c r="V345" s="20">
        <v>0</v>
      </c>
    </row>
    <row r="346" spans="1:22" ht="13.5" customHeight="1" x14ac:dyDescent="0.25">
      <c r="A346" s="85" t="s">
        <v>739</v>
      </c>
      <c r="B346" s="85"/>
      <c r="C346" s="85" t="s">
        <v>740</v>
      </c>
      <c r="D346" s="85"/>
      <c r="E346" s="85"/>
      <c r="F346" s="85"/>
      <c r="I346" s="85" t="s">
        <v>412</v>
      </c>
      <c r="J346" s="85"/>
      <c r="K346" s="18" t="s">
        <v>456</v>
      </c>
      <c r="L346" s="19">
        <v>1.2E-2</v>
      </c>
      <c r="M346" s="86">
        <v>0</v>
      </c>
      <c r="N346" s="86"/>
      <c r="O346" s="86">
        <v>0</v>
      </c>
      <c r="P346" s="86"/>
      <c r="Q346" s="20">
        <v>0</v>
      </c>
      <c r="R346" s="20">
        <v>0</v>
      </c>
      <c r="S346" s="20">
        <v>0</v>
      </c>
      <c r="T346" s="20">
        <v>0</v>
      </c>
      <c r="U346" s="20">
        <v>0</v>
      </c>
      <c r="V346" s="20">
        <v>0</v>
      </c>
    </row>
    <row r="347" spans="1:22" ht="13.5" customHeight="1" x14ac:dyDescent="0.25">
      <c r="A347" s="85" t="s">
        <v>741</v>
      </c>
      <c r="B347" s="85"/>
      <c r="C347" s="85" t="s">
        <v>742</v>
      </c>
      <c r="D347" s="85"/>
      <c r="E347" s="85"/>
      <c r="F347" s="85"/>
      <c r="I347" s="85" t="s">
        <v>412</v>
      </c>
      <c r="J347" s="85"/>
      <c r="K347" s="18" t="s">
        <v>456</v>
      </c>
      <c r="L347" s="19">
        <v>0</v>
      </c>
      <c r="M347" s="86">
        <v>0</v>
      </c>
      <c r="N347" s="86"/>
      <c r="O347" s="86">
        <v>0</v>
      </c>
      <c r="P347" s="86"/>
      <c r="Q347" s="20">
        <v>0</v>
      </c>
      <c r="R347" s="20">
        <v>0</v>
      </c>
      <c r="S347" s="20">
        <v>0</v>
      </c>
      <c r="T347" s="20">
        <v>0</v>
      </c>
      <c r="U347" s="20">
        <v>0</v>
      </c>
      <c r="V347" s="20">
        <v>0</v>
      </c>
    </row>
    <row r="348" spans="1:22" ht="13.5" customHeight="1" x14ac:dyDescent="0.25">
      <c r="A348" s="85" t="s">
        <v>743</v>
      </c>
      <c r="B348" s="85"/>
      <c r="C348" s="85" t="s">
        <v>744</v>
      </c>
      <c r="D348" s="85"/>
      <c r="E348" s="85"/>
      <c r="F348" s="85"/>
      <c r="G348" s="85" t="s">
        <v>745</v>
      </c>
      <c r="H348" s="85"/>
      <c r="I348" s="85" t="s">
        <v>412</v>
      </c>
      <c r="J348" s="85"/>
      <c r="K348" s="18" t="s">
        <v>746</v>
      </c>
      <c r="L348" s="19">
        <v>1.18E-2</v>
      </c>
      <c r="M348" s="86">
        <v>0</v>
      </c>
      <c r="N348" s="86"/>
      <c r="O348" s="86">
        <v>0</v>
      </c>
      <c r="P348" s="86"/>
      <c r="Q348" s="20">
        <v>0</v>
      </c>
      <c r="R348" s="20">
        <v>0</v>
      </c>
      <c r="S348" s="20">
        <v>0</v>
      </c>
      <c r="T348" s="20">
        <v>0</v>
      </c>
      <c r="U348" s="20">
        <v>0</v>
      </c>
      <c r="V348" s="20">
        <v>0</v>
      </c>
    </row>
    <row r="349" spans="1:22" ht="13.5" customHeight="1" x14ac:dyDescent="0.25">
      <c r="A349" s="85" t="s">
        <v>747</v>
      </c>
      <c r="B349" s="85"/>
      <c r="C349" s="85" t="s">
        <v>748</v>
      </c>
      <c r="D349" s="85"/>
      <c r="E349" s="85"/>
      <c r="F349" s="85"/>
      <c r="G349" s="85" t="s">
        <v>749</v>
      </c>
      <c r="H349" s="85"/>
      <c r="I349" s="85" t="s">
        <v>412</v>
      </c>
      <c r="J349" s="85"/>
      <c r="K349" s="18" t="s">
        <v>37</v>
      </c>
      <c r="L349" s="19">
        <v>1.49E-2</v>
      </c>
      <c r="M349" s="86">
        <v>0</v>
      </c>
      <c r="N349" s="86"/>
      <c r="O349" s="86">
        <v>0</v>
      </c>
      <c r="P349" s="86"/>
      <c r="Q349" s="20">
        <v>0</v>
      </c>
      <c r="R349" s="20">
        <v>0</v>
      </c>
      <c r="S349" s="20">
        <v>0</v>
      </c>
      <c r="T349" s="20">
        <v>0</v>
      </c>
      <c r="U349" s="20">
        <v>0</v>
      </c>
      <c r="V349" s="20">
        <v>0</v>
      </c>
    </row>
    <row r="350" spans="1:22" ht="13.5" customHeight="1" x14ac:dyDescent="0.25">
      <c r="A350" s="85" t="s">
        <v>750</v>
      </c>
      <c r="B350" s="85"/>
      <c r="C350" s="85" t="s">
        <v>751</v>
      </c>
      <c r="D350" s="85"/>
      <c r="E350" s="85"/>
      <c r="F350" s="85"/>
      <c r="I350" s="85" t="s">
        <v>397</v>
      </c>
      <c r="J350" s="85"/>
      <c r="K350" s="18" t="s">
        <v>669</v>
      </c>
      <c r="L350" s="19">
        <v>2.1999999999999999E-2</v>
      </c>
      <c r="M350" s="86">
        <v>0</v>
      </c>
      <c r="N350" s="86"/>
      <c r="O350" s="86">
        <v>0</v>
      </c>
      <c r="P350" s="86"/>
      <c r="Q350" s="20">
        <v>0</v>
      </c>
      <c r="R350" s="20">
        <v>0</v>
      </c>
      <c r="S350" s="20">
        <v>0</v>
      </c>
      <c r="T350" s="20">
        <v>0</v>
      </c>
      <c r="U350" s="20">
        <v>0</v>
      </c>
      <c r="V350" s="20">
        <v>0</v>
      </c>
    </row>
    <row r="351" spans="1:22" ht="13.5" customHeight="1" x14ac:dyDescent="0.25">
      <c r="A351" s="85" t="s">
        <v>752</v>
      </c>
      <c r="B351" s="85"/>
      <c r="C351" s="85" t="s">
        <v>753</v>
      </c>
      <c r="D351" s="85"/>
      <c r="E351" s="85"/>
      <c r="F351" s="85"/>
      <c r="I351" s="85" t="s">
        <v>412</v>
      </c>
      <c r="J351" s="85"/>
      <c r="K351" s="18" t="s">
        <v>521</v>
      </c>
      <c r="L351" s="19">
        <v>0</v>
      </c>
      <c r="M351" s="86">
        <v>0</v>
      </c>
      <c r="N351" s="86"/>
      <c r="O351" s="86">
        <v>0</v>
      </c>
      <c r="P351" s="86"/>
      <c r="Q351" s="20">
        <v>0</v>
      </c>
      <c r="R351" s="20">
        <v>0</v>
      </c>
      <c r="S351" s="20">
        <v>0</v>
      </c>
      <c r="T351" s="20">
        <v>0</v>
      </c>
      <c r="U351" s="20">
        <v>0</v>
      </c>
      <c r="V351" s="20">
        <v>0</v>
      </c>
    </row>
    <row r="352" spans="1:22" ht="13.5" customHeight="1" x14ac:dyDescent="0.25">
      <c r="A352" s="85" t="s">
        <v>754</v>
      </c>
      <c r="B352" s="85"/>
      <c r="C352" s="85" t="s">
        <v>755</v>
      </c>
      <c r="D352" s="85"/>
      <c r="E352" s="85"/>
      <c r="F352" s="85"/>
      <c r="I352" s="85" t="s">
        <v>412</v>
      </c>
      <c r="J352" s="85"/>
      <c r="K352" s="18" t="s">
        <v>37</v>
      </c>
      <c r="L352" s="19">
        <v>0</v>
      </c>
      <c r="M352" s="86">
        <v>0</v>
      </c>
      <c r="N352" s="86"/>
      <c r="O352" s="86">
        <v>0</v>
      </c>
      <c r="P352" s="86"/>
      <c r="Q352" s="20">
        <v>0</v>
      </c>
      <c r="R352" s="20">
        <v>0</v>
      </c>
      <c r="S352" s="20">
        <v>0</v>
      </c>
      <c r="T352" s="20">
        <v>0</v>
      </c>
      <c r="U352" s="20">
        <v>0</v>
      </c>
      <c r="V352" s="20">
        <v>0</v>
      </c>
    </row>
    <row r="353" spans="1:22" ht="13.5" customHeight="1" x14ac:dyDescent="0.25">
      <c r="A353" s="85" t="s">
        <v>756</v>
      </c>
      <c r="B353" s="85"/>
      <c r="C353" s="85" t="s">
        <v>757</v>
      </c>
      <c r="D353" s="85"/>
      <c r="E353" s="85"/>
      <c r="F353" s="85"/>
      <c r="I353" s="85" t="s">
        <v>412</v>
      </c>
      <c r="J353" s="85"/>
      <c r="K353" s="18" t="s">
        <v>37</v>
      </c>
      <c r="L353" s="19">
        <v>0</v>
      </c>
      <c r="M353" s="86">
        <v>0</v>
      </c>
      <c r="N353" s="86"/>
      <c r="O353" s="86">
        <v>0</v>
      </c>
      <c r="P353" s="86"/>
      <c r="Q353" s="20">
        <v>0</v>
      </c>
      <c r="R353" s="20">
        <v>0</v>
      </c>
      <c r="S353" s="20">
        <v>0</v>
      </c>
      <c r="T353" s="20">
        <v>0</v>
      </c>
      <c r="U353" s="20">
        <v>0</v>
      </c>
      <c r="V353" s="20">
        <v>0</v>
      </c>
    </row>
    <row r="354" spans="1:22" ht="13.5" customHeight="1" x14ac:dyDescent="0.25">
      <c r="A354" s="85" t="s">
        <v>758</v>
      </c>
      <c r="B354" s="85"/>
      <c r="C354" s="85" t="s">
        <v>759</v>
      </c>
      <c r="D354" s="85"/>
      <c r="E354" s="85"/>
      <c r="F354" s="85"/>
      <c r="I354" s="85" t="s">
        <v>412</v>
      </c>
      <c r="J354" s="85"/>
      <c r="K354" s="18" t="s">
        <v>746</v>
      </c>
      <c r="L354" s="19">
        <v>0</v>
      </c>
      <c r="M354" s="86">
        <v>0</v>
      </c>
      <c r="N354" s="86"/>
      <c r="O354" s="86">
        <v>0</v>
      </c>
      <c r="P354" s="86"/>
      <c r="Q354" s="20">
        <v>0</v>
      </c>
      <c r="R354" s="20">
        <v>0</v>
      </c>
      <c r="S354" s="20">
        <v>0</v>
      </c>
      <c r="T354" s="20">
        <v>0</v>
      </c>
      <c r="U354" s="20">
        <v>0</v>
      </c>
      <c r="V354" s="20">
        <v>0</v>
      </c>
    </row>
    <row r="355" spans="1:22" ht="13.5" customHeight="1" x14ac:dyDescent="0.25">
      <c r="A355" s="85" t="s">
        <v>760</v>
      </c>
      <c r="B355" s="85"/>
      <c r="C355" s="85" t="s">
        <v>761</v>
      </c>
      <c r="D355" s="85"/>
      <c r="E355" s="85"/>
      <c r="F355" s="85"/>
      <c r="I355" s="85" t="s">
        <v>412</v>
      </c>
      <c r="J355" s="85"/>
      <c r="K355" s="18" t="s">
        <v>746</v>
      </c>
      <c r="L355" s="19">
        <v>0</v>
      </c>
      <c r="M355" s="86">
        <v>0</v>
      </c>
      <c r="N355" s="86"/>
      <c r="O355" s="86">
        <v>0</v>
      </c>
      <c r="P355" s="86"/>
      <c r="Q355" s="20">
        <v>0</v>
      </c>
      <c r="R355" s="20">
        <v>0</v>
      </c>
      <c r="S355" s="20">
        <v>0</v>
      </c>
      <c r="T355" s="20">
        <v>0</v>
      </c>
      <c r="U355" s="20">
        <v>0</v>
      </c>
      <c r="V355" s="20">
        <v>0</v>
      </c>
    </row>
    <row r="356" spans="1:22" ht="13.5" customHeight="1" x14ac:dyDescent="0.25">
      <c r="A356" s="85" t="s">
        <v>762</v>
      </c>
      <c r="B356" s="85"/>
      <c r="C356" s="85" t="s">
        <v>763</v>
      </c>
      <c r="D356" s="85"/>
      <c r="E356" s="85"/>
      <c r="F356" s="85"/>
      <c r="I356" s="85" t="s">
        <v>412</v>
      </c>
      <c r="J356" s="85"/>
      <c r="K356" s="18" t="s">
        <v>746</v>
      </c>
      <c r="L356" s="19">
        <v>0</v>
      </c>
      <c r="M356" s="86">
        <v>0</v>
      </c>
      <c r="N356" s="86"/>
      <c r="O356" s="86">
        <v>0</v>
      </c>
      <c r="P356" s="86"/>
      <c r="Q356" s="20">
        <v>0</v>
      </c>
      <c r="R356" s="20">
        <v>0</v>
      </c>
      <c r="S356" s="20">
        <v>0</v>
      </c>
      <c r="T356" s="20">
        <v>0</v>
      </c>
      <c r="U356" s="20">
        <v>0</v>
      </c>
      <c r="V356" s="20">
        <v>0</v>
      </c>
    </row>
    <row r="357" spans="1:22" ht="13.5" customHeight="1" x14ac:dyDescent="0.25">
      <c r="A357" s="85" t="s">
        <v>764</v>
      </c>
      <c r="B357" s="85"/>
      <c r="C357" s="85" t="s">
        <v>765</v>
      </c>
      <c r="D357" s="85"/>
      <c r="E357" s="85"/>
      <c r="F357" s="85"/>
      <c r="I357" s="85" t="s">
        <v>412</v>
      </c>
      <c r="J357" s="85"/>
      <c r="K357" s="18" t="s">
        <v>521</v>
      </c>
      <c r="L357" s="19">
        <v>0</v>
      </c>
      <c r="M357" s="86">
        <v>0</v>
      </c>
      <c r="N357" s="86"/>
      <c r="O357" s="86">
        <v>0</v>
      </c>
      <c r="P357" s="86"/>
      <c r="Q357" s="20">
        <v>0</v>
      </c>
      <c r="R357" s="20">
        <v>0</v>
      </c>
      <c r="S357" s="20">
        <v>0</v>
      </c>
      <c r="T357" s="20">
        <v>0</v>
      </c>
      <c r="U357" s="20">
        <v>0</v>
      </c>
      <c r="V357" s="20">
        <v>0</v>
      </c>
    </row>
    <row r="358" spans="1:22" ht="13.5" customHeight="1" x14ac:dyDescent="0.25">
      <c r="A358" s="85" t="s">
        <v>766</v>
      </c>
      <c r="B358" s="85"/>
      <c r="C358" s="85" t="s">
        <v>767</v>
      </c>
      <c r="D358" s="85"/>
      <c r="E358" s="85"/>
      <c r="F358" s="85"/>
      <c r="I358" s="85" t="s">
        <v>412</v>
      </c>
      <c r="J358" s="85"/>
      <c r="K358" s="18" t="s">
        <v>521</v>
      </c>
      <c r="L358" s="19">
        <v>0</v>
      </c>
      <c r="M358" s="86">
        <v>0</v>
      </c>
      <c r="N358" s="86"/>
      <c r="O358" s="86">
        <v>0</v>
      </c>
      <c r="P358" s="86"/>
      <c r="Q358" s="20">
        <v>0</v>
      </c>
      <c r="R358" s="20">
        <v>0</v>
      </c>
      <c r="S358" s="20">
        <v>0</v>
      </c>
      <c r="T358" s="20">
        <v>0</v>
      </c>
      <c r="U358" s="20">
        <v>0</v>
      </c>
      <c r="V358" s="20">
        <v>0</v>
      </c>
    </row>
    <row r="359" spans="1:22" ht="13.5" customHeight="1" x14ac:dyDescent="0.25">
      <c r="A359" s="85" t="s">
        <v>768</v>
      </c>
      <c r="B359" s="85"/>
      <c r="C359" s="85" t="s">
        <v>769</v>
      </c>
      <c r="D359" s="85"/>
      <c r="E359" s="85"/>
      <c r="F359" s="85"/>
      <c r="I359" s="85" t="s">
        <v>397</v>
      </c>
      <c r="J359" s="85"/>
      <c r="K359" s="18" t="s">
        <v>521</v>
      </c>
      <c r="L359" s="19">
        <v>0</v>
      </c>
      <c r="M359" s="86">
        <v>0</v>
      </c>
      <c r="N359" s="86"/>
      <c r="O359" s="86">
        <v>0</v>
      </c>
      <c r="P359" s="86"/>
      <c r="Q359" s="20">
        <v>0</v>
      </c>
      <c r="R359" s="20">
        <v>0</v>
      </c>
      <c r="S359" s="20">
        <v>0</v>
      </c>
      <c r="T359" s="20">
        <v>0</v>
      </c>
      <c r="U359" s="20">
        <v>0</v>
      </c>
      <c r="V359" s="20">
        <v>0</v>
      </c>
    </row>
    <row r="360" spans="1:22" ht="13.5" customHeight="1" x14ac:dyDescent="0.25">
      <c r="A360" s="85" t="s">
        <v>770</v>
      </c>
      <c r="B360" s="85"/>
      <c r="C360" s="85" t="s">
        <v>771</v>
      </c>
      <c r="D360" s="85"/>
      <c r="E360" s="85"/>
      <c r="F360" s="85"/>
      <c r="I360" s="85" t="s">
        <v>397</v>
      </c>
      <c r="J360" s="85"/>
      <c r="K360" s="18" t="s">
        <v>597</v>
      </c>
      <c r="L360" s="19">
        <v>0</v>
      </c>
      <c r="M360" s="86">
        <v>0</v>
      </c>
      <c r="N360" s="86"/>
      <c r="O360" s="86">
        <v>0</v>
      </c>
      <c r="P360" s="86"/>
      <c r="Q360" s="20">
        <v>0</v>
      </c>
      <c r="R360" s="20">
        <v>0</v>
      </c>
      <c r="S360" s="20">
        <v>0</v>
      </c>
      <c r="T360" s="20">
        <v>0</v>
      </c>
      <c r="U360" s="20">
        <v>0</v>
      </c>
      <c r="V360" s="20">
        <v>0</v>
      </c>
    </row>
    <row r="361" spans="1:22" ht="13.5" customHeight="1" x14ac:dyDescent="0.25">
      <c r="A361" s="85" t="s">
        <v>772</v>
      </c>
      <c r="B361" s="85"/>
      <c r="C361" s="85" t="s">
        <v>773</v>
      </c>
      <c r="D361" s="85"/>
      <c r="E361" s="85"/>
      <c r="F361" s="85"/>
      <c r="G361" s="85" t="s">
        <v>774</v>
      </c>
      <c r="H361" s="85"/>
      <c r="I361" s="85" t="s">
        <v>412</v>
      </c>
      <c r="J361" s="85"/>
      <c r="K361" s="18" t="s">
        <v>37</v>
      </c>
      <c r="L361" s="19">
        <v>7.4000000000000003E-3</v>
      </c>
      <c r="M361" s="86">
        <v>0</v>
      </c>
      <c r="N361" s="86"/>
      <c r="O361" s="86">
        <v>0</v>
      </c>
      <c r="P361" s="86"/>
      <c r="Q361" s="20">
        <v>0</v>
      </c>
      <c r="R361" s="20">
        <v>0</v>
      </c>
      <c r="S361" s="20">
        <v>0</v>
      </c>
      <c r="T361" s="20">
        <v>0</v>
      </c>
      <c r="U361" s="20">
        <v>0</v>
      </c>
      <c r="V361" s="20">
        <v>0</v>
      </c>
    </row>
    <row r="362" spans="1:22" ht="13.5" customHeight="1" x14ac:dyDescent="0.25">
      <c r="A362" s="85" t="s">
        <v>775</v>
      </c>
      <c r="B362" s="85"/>
      <c r="C362" s="85" t="s">
        <v>776</v>
      </c>
      <c r="D362" s="85"/>
      <c r="E362" s="85"/>
      <c r="F362" s="85"/>
      <c r="G362" s="85" t="s">
        <v>777</v>
      </c>
      <c r="H362" s="85"/>
      <c r="I362" s="85" t="s">
        <v>412</v>
      </c>
      <c r="J362" s="85"/>
      <c r="K362" s="18" t="s">
        <v>37</v>
      </c>
      <c r="L362" s="19">
        <v>1.11E-2</v>
      </c>
      <c r="M362" s="86">
        <v>0</v>
      </c>
      <c r="N362" s="86"/>
      <c r="O362" s="86">
        <v>0</v>
      </c>
      <c r="P362" s="86"/>
      <c r="Q362" s="20">
        <v>0</v>
      </c>
      <c r="R362" s="20">
        <v>0</v>
      </c>
      <c r="S362" s="20">
        <v>0</v>
      </c>
      <c r="T362" s="20">
        <v>0</v>
      </c>
      <c r="U362" s="20">
        <v>0</v>
      </c>
      <c r="V362" s="20">
        <v>0</v>
      </c>
    </row>
    <row r="363" spans="1:22" ht="13.5" customHeight="1" x14ac:dyDescent="0.25">
      <c r="A363" s="85" t="s">
        <v>778</v>
      </c>
      <c r="B363" s="85"/>
      <c r="C363" s="85" t="s">
        <v>779</v>
      </c>
      <c r="D363" s="85"/>
      <c r="E363" s="85"/>
      <c r="F363" s="85"/>
      <c r="G363" s="85" t="s">
        <v>780</v>
      </c>
      <c r="H363" s="85"/>
      <c r="I363" s="85" t="s">
        <v>412</v>
      </c>
      <c r="J363" s="85"/>
      <c r="K363" s="18" t="s">
        <v>37</v>
      </c>
      <c r="L363" s="19">
        <v>4.1999999999999997E-3</v>
      </c>
      <c r="M363" s="86">
        <v>0</v>
      </c>
      <c r="N363" s="86"/>
      <c r="O363" s="86">
        <v>0</v>
      </c>
      <c r="P363" s="86"/>
      <c r="Q363" s="20">
        <v>0</v>
      </c>
      <c r="R363" s="20">
        <v>0</v>
      </c>
      <c r="S363" s="20">
        <v>0</v>
      </c>
      <c r="T363" s="20">
        <v>0</v>
      </c>
      <c r="U363" s="20">
        <v>0</v>
      </c>
      <c r="V363" s="20">
        <v>0</v>
      </c>
    </row>
    <row r="364" spans="1:22" ht="13.5" customHeight="1" x14ac:dyDescent="0.25">
      <c r="A364" s="85" t="s">
        <v>781</v>
      </c>
      <c r="B364" s="85"/>
      <c r="C364" s="85" t="s">
        <v>782</v>
      </c>
      <c r="D364" s="85"/>
      <c r="E364" s="85"/>
      <c r="F364" s="85"/>
      <c r="G364" s="85" t="s">
        <v>783</v>
      </c>
      <c r="H364" s="85"/>
      <c r="I364" s="85" t="s">
        <v>412</v>
      </c>
      <c r="J364" s="85"/>
      <c r="K364" s="18" t="s">
        <v>37</v>
      </c>
      <c r="L364" s="19">
        <v>6.8999999999999999E-3</v>
      </c>
      <c r="M364" s="86">
        <v>0</v>
      </c>
      <c r="N364" s="86"/>
      <c r="O364" s="86">
        <v>0</v>
      </c>
      <c r="P364" s="86"/>
      <c r="Q364" s="20">
        <v>0</v>
      </c>
      <c r="R364" s="20">
        <v>0</v>
      </c>
      <c r="S364" s="20">
        <v>0</v>
      </c>
      <c r="T364" s="20">
        <v>0</v>
      </c>
      <c r="U364" s="20">
        <v>0</v>
      </c>
      <c r="V364" s="20">
        <v>0</v>
      </c>
    </row>
    <row r="365" spans="1:22" ht="13.5" customHeight="1" x14ac:dyDescent="0.25">
      <c r="A365" s="85" t="s">
        <v>784</v>
      </c>
      <c r="B365" s="85"/>
      <c r="C365" s="85" t="s">
        <v>785</v>
      </c>
      <c r="D365" s="85"/>
      <c r="E365" s="85"/>
      <c r="F365" s="85"/>
      <c r="I365" s="85" t="s">
        <v>397</v>
      </c>
      <c r="J365" s="85"/>
      <c r="K365" s="18" t="s">
        <v>746</v>
      </c>
      <c r="L365" s="19">
        <v>0</v>
      </c>
      <c r="M365" s="86">
        <v>0</v>
      </c>
      <c r="N365" s="86"/>
      <c r="O365" s="86">
        <v>0</v>
      </c>
      <c r="P365" s="86"/>
      <c r="Q365" s="20">
        <v>0</v>
      </c>
      <c r="R365" s="20">
        <v>0</v>
      </c>
      <c r="S365" s="20">
        <v>0</v>
      </c>
      <c r="T365" s="20">
        <v>0</v>
      </c>
      <c r="U365" s="20">
        <v>0</v>
      </c>
      <c r="V365" s="20">
        <v>0</v>
      </c>
    </row>
    <row r="366" spans="1:22" ht="13.5" customHeight="1" x14ac:dyDescent="0.25">
      <c r="A366" s="85" t="s">
        <v>786</v>
      </c>
      <c r="B366" s="85"/>
      <c r="C366" s="85" t="s">
        <v>787</v>
      </c>
      <c r="D366" s="85"/>
      <c r="E366" s="85"/>
      <c r="F366" s="85"/>
      <c r="I366" s="85" t="s">
        <v>412</v>
      </c>
      <c r="J366" s="85"/>
      <c r="K366" s="18" t="s">
        <v>37</v>
      </c>
      <c r="L366" s="19">
        <v>1.2E-2</v>
      </c>
      <c r="M366" s="86">
        <v>0</v>
      </c>
      <c r="N366" s="86"/>
      <c r="O366" s="86">
        <v>0</v>
      </c>
      <c r="P366" s="86"/>
      <c r="Q366" s="20">
        <v>0</v>
      </c>
      <c r="R366" s="20">
        <v>0</v>
      </c>
      <c r="S366" s="20">
        <v>0</v>
      </c>
      <c r="T366" s="20">
        <v>0</v>
      </c>
      <c r="U366" s="20">
        <v>0</v>
      </c>
      <c r="V366" s="20">
        <v>0</v>
      </c>
    </row>
    <row r="367" spans="1:22" ht="13.5" customHeight="1" x14ac:dyDescent="0.25">
      <c r="A367" s="85" t="s">
        <v>788</v>
      </c>
      <c r="B367" s="85"/>
      <c r="C367" s="85" t="s">
        <v>789</v>
      </c>
      <c r="D367" s="85"/>
      <c r="E367" s="85"/>
      <c r="F367" s="85"/>
      <c r="I367" s="85" t="s">
        <v>412</v>
      </c>
      <c r="J367" s="85"/>
      <c r="K367" s="18" t="s">
        <v>37</v>
      </c>
      <c r="L367" s="19">
        <v>7.0000000000000007E-2</v>
      </c>
      <c r="M367" s="86">
        <v>0</v>
      </c>
      <c r="N367" s="86"/>
      <c r="O367" s="86">
        <v>0</v>
      </c>
      <c r="P367" s="86"/>
      <c r="Q367" s="20">
        <v>0</v>
      </c>
      <c r="R367" s="20">
        <v>0</v>
      </c>
      <c r="S367" s="20">
        <v>0</v>
      </c>
      <c r="T367" s="20">
        <v>0</v>
      </c>
      <c r="U367" s="20">
        <v>0</v>
      </c>
      <c r="V367" s="20">
        <v>0</v>
      </c>
    </row>
    <row r="368" spans="1:22" ht="13.5" customHeight="1" x14ac:dyDescent="0.25">
      <c r="A368" s="85" t="s">
        <v>790</v>
      </c>
      <c r="B368" s="85"/>
      <c r="C368" s="85" t="s">
        <v>791</v>
      </c>
      <c r="D368" s="85"/>
      <c r="E368" s="85"/>
      <c r="F368" s="85"/>
      <c r="I368" s="85" t="s">
        <v>412</v>
      </c>
      <c r="J368" s="85"/>
      <c r="K368" s="18" t="s">
        <v>37</v>
      </c>
      <c r="L368" s="19">
        <v>0</v>
      </c>
      <c r="M368" s="86">
        <v>0</v>
      </c>
      <c r="N368" s="86"/>
      <c r="O368" s="86">
        <v>0</v>
      </c>
      <c r="P368" s="86"/>
      <c r="Q368" s="20">
        <v>0</v>
      </c>
      <c r="R368" s="20">
        <v>0</v>
      </c>
      <c r="S368" s="20">
        <v>0</v>
      </c>
      <c r="T368" s="20">
        <v>0</v>
      </c>
      <c r="U368" s="20">
        <v>0</v>
      </c>
      <c r="V368" s="20">
        <v>0</v>
      </c>
    </row>
    <row r="369" spans="1:22" ht="13.5" customHeight="1" x14ac:dyDescent="0.25">
      <c r="A369" s="85" t="s">
        <v>792</v>
      </c>
      <c r="B369" s="85"/>
      <c r="C369" s="85" t="s">
        <v>793</v>
      </c>
      <c r="D369" s="85"/>
      <c r="E369" s="85"/>
      <c r="F369" s="85"/>
      <c r="G369" s="85" t="s">
        <v>794</v>
      </c>
      <c r="H369" s="85"/>
      <c r="I369" s="85" t="s">
        <v>412</v>
      </c>
      <c r="J369" s="85"/>
      <c r="K369" s="18" t="s">
        <v>37</v>
      </c>
      <c r="L369" s="19">
        <v>1.0500000000000001E-2</v>
      </c>
      <c r="M369" s="86">
        <v>0</v>
      </c>
      <c r="N369" s="86"/>
      <c r="O369" s="86">
        <v>0</v>
      </c>
      <c r="P369" s="86"/>
      <c r="Q369" s="20">
        <v>0</v>
      </c>
      <c r="R369" s="20">
        <v>0</v>
      </c>
      <c r="S369" s="20">
        <v>0</v>
      </c>
      <c r="T369" s="20">
        <v>0</v>
      </c>
      <c r="U369" s="20">
        <v>0</v>
      </c>
      <c r="V369" s="20">
        <v>0</v>
      </c>
    </row>
    <row r="370" spans="1:22" ht="13.5" customHeight="1" x14ac:dyDescent="0.25">
      <c r="A370" s="85" t="s">
        <v>795</v>
      </c>
      <c r="B370" s="85"/>
      <c r="C370" s="85" t="s">
        <v>796</v>
      </c>
      <c r="D370" s="85"/>
      <c r="E370" s="85"/>
      <c r="F370" s="85"/>
      <c r="G370" s="85" t="s">
        <v>797</v>
      </c>
      <c r="H370" s="85"/>
      <c r="I370" s="85" t="s">
        <v>412</v>
      </c>
      <c r="J370" s="85"/>
      <c r="K370" s="18" t="s">
        <v>37</v>
      </c>
      <c r="L370" s="19">
        <v>1.7500000000000002E-2</v>
      </c>
      <c r="M370" s="86">
        <v>0</v>
      </c>
      <c r="N370" s="86"/>
      <c r="O370" s="86">
        <v>0</v>
      </c>
      <c r="P370" s="86"/>
      <c r="Q370" s="20">
        <v>0</v>
      </c>
      <c r="R370" s="20">
        <v>0</v>
      </c>
      <c r="S370" s="20">
        <v>0</v>
      </c>
      <c r="T370" s="20">
        <v>0</v>
      </c>
      <c r="U370" s="20">
        <v>0</v>
      </c>
      <c r="V370" s="20">
        <v>0</v>
      </c>
    </row>
    <row r="371" spans="1:22" ht="13.5" customHeight="1" x14ac:dyDescent="0.25">
      <c r="A371" s="85" t="s">
        <v>798</v>
      </c>
      <c r="B371" s="85"/>
      <c r="C371" s="85" t="s">
        <v>799</v>
      </c>
      <c r="D371" s="85"/>
      <c r="E371" s="85"/>
      <c r="F371" s="85"/>
      <c r="I371" s="85" t="s">
        <v>412</v>
      </c>
      <c r="J371" s="85"/>
      <c r="K371" s="18" t="s">
        <v>37</v>
      </c>
      <c r="L371" s="19">
        <v>0</v>
      </c>
      <c r="M371" s="86">
        <v>0</v>
      </c>
      <c r="N371" s="86"/>
      <c r="O371" s="86">
        <v>0</v>
      </c>
      <c r="P371" s="86"/>
      <c r="Q371" s="20">
        <v>0</v>
      </c>
      <c r="R371" s="20">
        <v>0</v>
      </c>
      <c r="S371" s="20">
        <v>0</v>
      </c>
      <c r="T371" s="20">
        <v>0</v>
      </c>
      <c r="U371" s="20">
        <v>0</v>
      </c>
      <c r="V371" s="20">
        <v>0</v>
      </c>
    </row>
    <row r="372" spans="1:22" ht="13.5" customHeight="1" x14ac:dyDescent="0.25">
      <c r="A372" s="85" t="s">
        <v>800</v>
      </c>
      <c r="B372" s="85"/>
      <c r="C372" s="85" t="s">
        <v>801</v>
      </c>
      <c r="D372" s="85"/>
      <c r="E372" s="85"/>
      <c r="F372" s="85"/>
      <c r="I372" s="85" t="s">
        <v>412</v>
      </c>
      <c r="J372" s="85"/>
      <c r="K372" s="18" t="s">
        <v>669</v>
      </c>
      <c r="L372" s="19">
        <v>0.01</v>
      </c>
      <c r="M372" s="86">
        <v>0</v>
      </c>
      <c r="N372" s="86"/>
      <c r="O372" s="86">
        <v>0</v>
      </c>
      <c r="P372" s="86"/>
      <c r="Q372" s="20">
        <v>0</v>
      </c>
      <c r="R372" s="20">
        <v>0</v>
      </c>
      <c r="S372" s="20">
        <v>0</v>
      </c>
      <c r="T372" s="20">
        <v>0</v>
      </c>
      <c r="U372" s="20">
        <v>0</v>
      </c>
      <c r="V372" s="20">
        <v>0</v>
      </c>
    </row>
    <row r="373" spans="1:22" ht="13.5" customHeight="1" x14ac:dyDescent="0.25">
      <c r="A373" s="85" t="s">
        <v>802</v>
      </c>
      <c r="B373" s="85"/>
      <c r="C373" s="85" t="s">
        <v>803</v>
      </c>
      <c r="D373" s="85"/>
      <c r="E373" s="85"/>
      <c r="F373" s="85"/>
      <c r="I373" s="85" t="s">
        <v>397</v>
      </c>
      <c r="J373" s="85"/>
      <c r="K373" s="18" t="s">
        <v>746</v>
      </c>
      <c r="L373" s="19">
        <v>0</v>
      </c>
      <c r="M373" s="86">
        <v>0</v>
      </c>
      <c r="N373" s="86"/>
      <c r="O373" s="86">
        <v>0</v>
      </c>
      <c r="P373" s="86"/>
      <c r="Q373" s="20">
        <v>0</v>
      </c>
      <c r="R373" s="20">
        <v>0</v>
      </c>
      <c r="S373" s="20">
        <v>0</v>
      </c>
      <c r="T373" s="20">
        <v>0</v>
      </c>
      <c r="U373" s="20">
        <v>0</v>
      </c>
      <c r="V373" s="20">
        <v>0</v>
      </c>
    </row>
    <row r="374" spans="1:22" ht="13.5" customHeight="1" x14ac:dyDescent="0.25">
      <c r="A374" s="85" t="s">
        <v>804</v>
      </c>
      <c r="B374" s="85"/>
      <c r="C374" s="85" t="s">
        <v>805</v>
      </c>
      <c r="D374" s="85"/>
      <c r="E374" s="85"/>
      <c r="F374" s="85"/>
      <c r="G374" s="85" t="s">
        <v>806</v>
      </c>
      <c r="H374" s="85"/>
      <c r="I374" s="85" t="s">
        <v>412</v>
      </c>
      <c r="J374" s="85"/>
      <c r="K374" s="18" t="s">
        <v>37</v>
      </c>
      <c r="L374" s="19">
        <v>3.0600000000000002E-2</v>
      </c>
      <c r="M374" s="86">
        <v>0</v>
      </c>
      <c r="N374" s="86"/>
      <c r="O374" s="86">
        <v>0</v>
      </c>
      <c r="P374" s="86"/>
      <c r="Q374" s="20">
        <v>0</v>
      </c>
      <c r="R374" s="20">
        <v>0</v>
      </c>
      <c r="S374" s="20">
        <v>0</v>
      </c>
      <c r="T374" s="20">
        <v>0</v>
      </c>
      <c r="U374" s="20">
        <v>0</v>
      </c>
      <c r="V374" s="20">
        <v>0</v>
      </c>
    </row>
    <row r="375" spans="1:22" ht="13.5" customHeight="1" x14ac:dyDescent="0.25">
      <c r="A375" s="85" t="s">
        <v>807</v>
      </c>
      <c r="B375" s="85"/>
      <c r="C375" s="85" t="s">
        <v>808</v>
      </c>
      <c r="D375" s="85"/>
      <c r="E375" s="85"/>
      <c r="F375" s="85"/>
      <c r="G375" s="85" t="s">
        <v>809</v>
      </c>
      <c r="H375" s="85"/>
      <c r="I375" s="85" t="s">
        <v>412</v>
      </c>
      <c r="J375" s="85"/>
      <c r="K375" s="18" t="s">
        <v>37</v>
      </c>
      <c r="L375" s="19">
        <v>3.6600000000000001E-2</v>
      </c>
      <c r="M375" s="86">
        <v>0</v>
      </c>
      <c r="N375" s="86"/>
      <c r="O375" s="86">
        <v>0</v>
      </c>
      <c r="P375" s="86"/>
      <c r="Q375" s="20">
        <v>0</v>
      </c>
      <c r="R375" s="20">
        <v>0</v>
      </c>
      <c r="S375" s="20">
        <v>0</v>
      </c>
      <c r="T375" s="20">
        <v>0</v>
      </c>
      <c r="U375" s="20">
        <v>0</v>
      </c>
      <c r="V375" s="20">
        <v>0</v>
      </c>
    </row>
    <row r="376" spans="1:22" ht="13.5" customHeight="1" x14ac:dyDescent="0.25">
      <c r="A376" s="85" t="s">
        <v>810</v>
      </c>
      <c r="B376" s="85"/>
      <c r="C376" s="85" t="s">
        <v>811</v>
      </c>
      <c r="D376" s="85"/>
      <c r="E376" s="85"/>
      <c r="F376" s="85"/>
      <c r="I376" s="85" t="s">
        <v>412</v>
      </c>
      <c r="J376" s="85"/>
      <c r="K376" s="18" t="s">
        <v>37</v>
      </c>
      <c r="L376" s="19">
        <v>0.01</v>
      </c>
      <c r="M376" s="86">
        <v>0</v>
      </c>
      <c r="N376" s="86"/>
      <c r="O376" s="86">
        <v>0</v>
      </c>
      <c r="P376" s="86"/>
      <c r="Q376" s="20">
        <v>0</v>
      </c>
      <c r="R376" s="20">
        <v>0</v>
      </c>
      <c r="S376" s="20">
        <v>0</v>
      </c>
      <c r="T376" s="20">
        <v>0</v>
      </c>
      <c r="U376" s="20">
        <v>0</v>
      </c>
      <c r="V376" s="20">
        <v>0</v>
      </c>
    </row>
    <row r="377" spans="1:22" ht="13.5" customHeight="1" x14ac:dyDescent="0.25">
      <c r="A377" s="85" t="s">
        <v>812</v>
      </c>
      <c r="B377" s="85"/>
      <c r="C377" s="85" t="s">
        <v>813</v>
      </c>
      <c r="D377" s="85"/>
      <c r="E377" s="85"/>
      <c r="F377" s="85"/>
      <c r="G377" s="85" t="s">
        <v>814</v>
      </c>
      <c r="H377" s="85"/>
      <c r="I377" s="85" t="s">
        <v>397</v>
      </c>
      <c r="J377" s="85"/>
      <c r="K377" s="18" t="s">
        <v>37</v>
      </c>
      <c r="L377" s="19">
        <v>5.7999999999999996E-3</v>
      </c>
      <c r="M377" s="86">
        <v>0</v>
      </c>
      <c r="N377" s="86"/>
      <c r="O377" s="86">
        <v>0</v>
      </c>
      <c r="P377" s="86"/>
      <c r="Q377" s="20">
        <v>0</v>
      </c>
      <c r="R377" s="20">
        <v>0</v>
      </c>
      <c r="S377" s="20">
        <v>0</v>
      </c>
      <c r="T377" s="20">
        <v>0</v>
      </c>
      <c r="U377" s="20">
        <v>0</v>
      </c>
      <c r="V377" s="20">
        <v>0</v>
      </c>
    </row>
    <row r="378" spans="1:22" ht="13.5" customHeight="1" x14ac:dyDescent="0.25">
      <c r="A378" s="85" t="s">
        <v>815</v>
      </c>
      <c r="B378" s="85"/>
      <c r="C378" s="85" t="s">
        <v>816</v>
      </c>
      <c r="D378" s="85"/>
      <c r="E378" s="85"/>
      <c r="F378" s="85"/>
      <c r="G378" s="85" t="s">
        <v>817</v>
      </c>
      <c r="H378" s="85"/>
      <c r="I378" s="85" t="s">
        <v>412</v>
      </c>
      <c r="J378" s="85"/>
      <c r="K378" s="18" t="s">
        <v>37</v>
      </c>
      <c r="L378" s="19">
        <v>3.7000000000000002E-3</v>
      </c>
      <c r="M378" s="86">
        <v>0</v>
      </c>
      <c r="N378" s="86"/>
      <c r="O378" s="86">
        <v>0</v>
      </c>
      <c r="P378" s="86"/>
      <c r="Q378" s="20">
        <v>0</v>
      </c>
      <c r="R378" s="20">
        <v>0</v>
      </c>
      <c r="S378" s="20">
        <v>0</v>
      </c>
      <c r="T378" s="20">
        <v>0</v>
      </c>
      <c r="U378" s="20">
        <v>0</v>
      </c>
      <c r="V378" s="20">
        <v>0</v>
      </c>
    </row>
    <row r="379" spans="1:22" ht="13.5" customHeight="1" x14ac:dyDescent="0.25">
      <c r="A379" s="85" t="s">
        <v>818</v>
      </c>
      <c r="B379" s="85"/>
      <c r="C379" s="85" t="s">
        <v>819</v>
      </c>
      <c r="D379" s="85"/>
      <c r="E379" s="85"/>
      <c r="F379" s="85"/>
      <c r="I379" s="85" t="s">
        <v>435</v>
      </c>
      <c r="J379" s="85"/>
      <c r="K379" s="18" t="s">
        <v>669</v>
      </c>
      <c r="L379" s="19">
        <v>7.7050000000000001</v>
      </c>
      <c r="M379" s="86">
        <v>0</v>
      </c>
      <c r="N379" s="86"/>
      <c r="O379" s="86">
        <v>0</v>
      </c>
      <c r="P379" s="86"/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0">
        <v>0</v>
      </c>
    </row>
    <row r="380" spans="1:22" ht="13.5" customHeight="1" x14ac:dyDescent="0.25">
      <c r="A380" s="85" t="s">
        <v>820</v>
      </c>
      <c r="B380" s="85"/>
      <c r="C380" s="85" t="s">
        <v>821</v>
      </c>
      <c r="D380" s="85"/>
      <c r="E380" s="85"/>
      <c r="F380" s="85"/>
      <c r="I380" s="85" t="s">
        <v>435</v>
      </c>
      <c r="J380" s="85"/>
      <c r="K380" s="18" t="s">
        <v>669</v>
      </c>
      <c r="L380" s="19">
        <v>1.9300000000000001E-2</v>
      </c>
      <c r="M380" s="86">
        <v>0</v>
      </c>
      <c r="N380" s="86"/>
      <c r="O380" s="86">
        <v>0</v>
      </c>
      <c r="P380" s="86"/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0">
        <v>0</v>
      </c>
    </row>
    <row r="381" spans="1:22" ht="13.5" customHeight="1" x14ac:dyDescent="0.25">
      <c r="A381" s="85" t="s">
        <v>822</v>
      </c>
      <c r="B381" s="85"/>
      <c r="C381" s="85" t="s">
        <v>823</v>
      </c>
      <c r="D381" s="85"/>
      <c r="E381" s="85"/>
      <c r="F381" s="85"/>
      <c r="I381" s="85" t="s">
        <v>213</v>
      </c>
      <c r="J381" s="85"/>
      <c r="K381" s="18" t="s">
        <v>37</v>
      </c>
      <c r="L381" s="19">
        <v>0.37200000000000005</v>
      </c>
      <c r="M381" s="86">
        <v>0</v>
      </c>
      <c r="N381" s="86"/>
      <c r="O381" s="86">
        <v>0</v>
      </c>
      <c r="P381" s="86"/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0">
        <v>0</v>
      </c>
    </row>
    <row r="382" spans="1:22" ht="13.5" customHeight="1" x14ac:dyDescent="0.25">
      <c r="A382" s="85" t="s">
        <v>824</v>
      </c>
      <c r="B382" s="85"/>
      <c r="C382" s="85" t="s">
        <v>825</v>
      </c>
      <c r="D382" s="85"/>
      <c r="E382" s="85"/>
      <c r="F382" s="85"/>
      <c r="I382" s="85" t="s">
        <v>826</v>
      </c>
      <c r="J382" s="85"/>
      <c r="K382" s="18" t="s">
        <v>37</v>
      </c>
      <c r="L382" s="19">
        <v>0</v>
      </c>
      <c r="M382" s="86">
        <v>0</v>
      </c>
      <c r="N382" s="86"/>
      <c r="O382" s="86">
        <v>0</v>
      </c>
      <c r="P382" s="86"/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0">
        <v>0</v>
      </c>
    </row>
    <row r="383" spans="1:22" ht="13.5" customHeight="1" x14ac:dyDescent="0.25">
      <c r="A383" s="85" t="s">
        <v>827</v>
      </c>
      <c r="B383" s="85"/>
      <c r="C383" s="85" t="s">
        <v>828</v>
      </c>
      <c r="D383" s="85"/>
      <c r="E383" s="85"/>
      <c r="F383" s="85"/>
      <c r="I383" s="85" t="s">
        <v>435</v>
      </c>
      <c r="J383" s="85"/>
      <c r="K383" s="18" t="s">
        <v>37</v>
      </c>
      <c r="L383" s="19">
        <v>0</v>
      </c>
      <c r="M383" s="86">
        <v>0</v>
      </c>
      <c r="N383" s="86"/>
      <c r="O383" s="86">
        <v>0</v>
      </c>
      <c r="P383" s="86"/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0">
        <v>0</v>
      </c>
    </row>
    <row r="384" spans="1:22" ht="13.5" customHeight="1" x14ac:dyDescent="0.25">
      <c r="A384" s="85" t="s">
        <v>829</v>
      </c>
      <c r="B384" s="85"/>
      <c r="C384" s="85" t="s">
        <v>830</v>
      </c>
      <c r="D384" s="85"/>
      <c r="E384" s="85"/>
      <c r="F384" s="85"/>
      <c r="I384" s="85" t="s">
        <v>213</v>
      </c>
      <c r="J384" s="85"/>
      <c r="K384" s="18" t="s">
        <v>37</v>
      </c>
      <c r="L384" s="19">
        <v>0.373</v>
      </c>
      <c r="M384" s="86">
        <v>0</v>
      </c>
      <c r="N384" s="86"/>
      <c r="O384" s="86">
        <v>0</v>
      </c>
      <c r="P384" s="86"/>
      <c r="Q384" s="20">
        <v>0</v>
      </c>
      <c r="R384" s="20">
        <v>0</v>
      </c>
      <c r="S384" s="20">
        <v>0</v>
      </c>
      <c r="T384" s="20">
        <v>0</v>
      </c>
      <c r="U384" s="20">
        <v>0</v>
      </c>
      <c r="V384" s="20">
        <v>0</v>
      </c>
    </row>
    <row r="385" spans="1:22" ht="13.5" customHeight="1" x14ac:dyDescent="0.25">
      <c r="A385" s="85" t="s">
        <v>831</v>
      </c>
      <c r="B385" s="85"/>
      <c r="C385" s="85" t="s">
        <v>832</v>
      </c>
      <c r="D385" s="85"/>
      <c r="E385" s="85"/>
      <c r="F385" s="85"/>
      <c r="I385" s="85" t="s">
        <v>412</v>
      </c>
      <c r="J385" s="85"/>
      <c r="K385" s="18" t="s">
        <v>37</v>
      </c>
      <c r="L385" s="19">
        <v>0</v>
      </c>
      <c r="M385" s="86">
        <v>0</v>
      </c>
      <c r="N385" s="86"/>
      <c r="O385" s="86">
        <v>0</v>
      </c>
      <c r="P385" s="86"/>
      <c r="Q385" s="20">
        <v>0</v>
      </c>
      <c r="R385" s="20">
        <v>0</v>
      </c>
      <c r="S385" s="20">
        <v>0</v>
      </c>
      <c r="T385" s="20">
        <v>0</v>
      </c>
      <c r="U385" s="20">
        <v>0</v>
      </c>
      <c r="V385" s="20">
        <v>0</v>
      </c>
    </row>
    <row r="386" spans="1:22" ht="13.5" customHeight="1" x14ac:dyDescent="0.25">
      <c r="A386" s="85" t="s">
        <v>833</v>
      </c>
      <c r="B386" s="85"/>
      <c r="C386" s="85" t="s">
        <v>834</v>
      </c>
      <c r="D386" s="85"/>
      <c r="E386" s="85"/>
      <c r="F386" s="85"/>
      <c r="I386" s="85" t="s">
        <v>412</v>
      </c>
      <c r="J386" s="85"/>
      <c r="K386" s="18" t="s">
        <v>37</v>
      </c>
      <c r="L386" s="19">
        <v>0</v>
      </c>
      <c r="M386" s="86">
        <v>0</v>
      </c>
      <c r="N386" s="86"/>
      <c r="O386" s="86">
        <v>0</v>
      </c>
      <c r="P386" s="86"/>
      <c r="Q386" s="20">
        <v>0</v>
      </c>
      <c r="R386" s="20">
        <v>0</v>
      </c>
      <c r="S386" s="20">
        <v>0</v>
      </c>
      <c r="T386" s="20">
        <v>0</v>
      </c>
      <c r="U386" s="20">
        <v>0</v>
      </c>
      <c r="V386" s="20">
        <v>0</v>
      </c>
    </row>
    <row r="387" spans="1:22" ht="13.5" customHeight="1" x14ac:dyDescent="0.25">
      <c r="A387" s="85" t="s">
        <v>835</v>
      </c>
      <c r="B387" s="85"/>
      <c r="C387" s="85" t="s">
        <v>836</v>
      </c>
      <c r="D387" s="85"/>
      <c r="E387" s="85"/>
      <c r="F387" s="85"/>
      <c r="I387" s="85" t="s">
        <v>412</v>
      </c>
      <c r="J387" s="85"/>
      <c r="K387" s="18" t="s">
        <v>37</v>
      </c>
      <c r="L387" s="19">
        <v>0</v>
      </c>
      <c r="M387" s="86">
        <v>0</v>
      </c>
      <c r="N387" s="86"/>
      <c r="O387" s="86">
        <v>0</v>
      </c>
      <c r="P387" s="86"/>
      <c r="Q387" s="20">
        <v>0</v>
      </c>
      <c r="R387" s="20">
        <v>0</v>
      </c>
      <c r="S387" s="20">
        <v>0</v>
      </c>
      <c r="T387" s="20">
        <v>0</v>
      </c>
      <c r="U387" s="20">
        <v>0</v>
      </c>
      <c r="V387" s="20">
        <v>0</v>
      </c>
    </row>
    <row r="388" spans="1:22" ht="13.5" customHeight="1" x14ac:dyDescent="0.25">
      <c r="A388" s="85" t="s">
        <v>837</v>
      </c>
      <c r="B388" s="85"/>
      <c r="C388" s="85" t="s">
        <v>838</v>
      </c>
      <c r="D388" s="85"/>
      <c r="E388" s="85"/>
      <c r="F388" s="85"/>
      <c r="I388" s="85" t="s">
        <v>397</v>
      </c>
      <c r="J388" s="85"/>
      <c r="K388" s="18" t="s">
        <v>61</v>
      </c>
      <c r="L388" s="19">
        <v>16.95</v>
      </c>
      <c r="M388" s="86">
        <v>0</v>
      </c>
      <c r="N388" s="86"/>
      <c r="O388" s="86">
        <v>0</v>
      </c>
      <c r="P388" s="86"/>
      <c r="Q388" s="20">
        <v>0</v>
      </c>
      <c r="R388" s="20">
        <v>0</v>
      </c>
      <c r="S388" s="20">
        <v>0</v>
      </c>
      <c r="T388" s="20">
        <v>0</v>
      </c>
      <c r="U388" s="20">
        <v>0</v>
      </c>
      <c r="V388" s="20">
        <v>0</v>
      </c>
    </row>
    <row r="389" spans="1:22" ht="13.5" customHeight="1" x14ac:dyDescent="0.25">
      <c r="A389" s="85" t="s">
        <v>839</v>
      </c>
      <c r="B389" s="85"/>
      <c r="C389" s="85" t="s">
        <v>840</v>
      </c>
      <c r="D389" s="85"/>
      <c r="E389" s="85"/>
      <c r="F389" s="85"/>
      <c r="I389" s="85" t="s">
        <v>412</v>
      </c>
      <c r="J389" s="85"/>
      <c r="K389" s="18" t="s">
        <v>37</v>
      </c>
      <c r="L389" s="19">
        <v>0.24</v>
      </c>
      <c r="M389" s="86">
        <v>0</v>
      </c>
      <c r="N389" s="86"/>
      <c r="O389" s="86">
        <v>0</v>
      </c>
      <c r="P389" s="86"/>
      <c r="Q389" s="20">
        <v>0</v>
      </c>
      <c r="R389" s="20">
        <v>0</v>
      </c>
      <c r="S389" s="20">
        <v>0</v>
      </c>
      <c r="T389" s="20">
        <v>0</v>
      </c>
      <c r="U389" s="20">
        <v>0</v>
      </c>
      <c r="V389" s="20">
        <v>0</v>
      </c>
    </row>
    <row r="390" spans="1:22" ht="13.5" customHeight="1" x14ac:dyDescent="0.25">
      <c r="A390" s="85" t="s">
        <v>841</v>
      </c>
      <c r="B390" s="85"/>
      <c r="C390" s="85" t="s">
        <v>842</v>
      </c>
      <c r="D390" s="85"/>
      <c r="E390" s="85"/>
      <c r="F390" s="85"/>
      <c r="I390" s="85" t="s">
        <v>412</v>
      </c>
      <c r="J390" s="85"/>
      <c r="K390" s="18" t="s">
        <v>37</v>
      </c>
      <c r="L390" s="19">
        <v>0</v>
      </c>
      <c r="M390" s="86">
        <v>0</v>
      </c>
      <c r="N390" s="86"/>
      <c r="O390" s="86">
        <v>0</v>
      </c>
      <c r="P390" s="86"/>
      <c r="Q390" s="20">
        <v>0</v>
      </c>
      <c r="R390" s="20">
        <v>0</v>
      </c>
      <c r="S390" s="20">
        <v>0</v>
      </c>
      <c r="T390" s="20">
        <v>0</v>
      </c>
      <c r="U390" s="20">
        <v>0</v>
      </c>
      <c r="V390" s="20">
        <v>0</v>
      </c>
    </row>
    <row r="391" spans="1:22" ht="13.5" customHeight="1" x14ac:dyDescent="0.25">
      <c r="A391" s="85" t="s">
        <v>843</v>
      </c>
      <c r="B391" s="85"/>
      <c r="C391" s="85" t="s">
        <v>844</v>
      </c>
      <c r="D391" s="85"/>
      <c r="E391" s="85"/>
      <c r="F391" s="85"/>
      <c r="I391" s="85" t="s">
        <v>435</v>
      </c>
      <c r="J391" s="85"/>
      <c r="K391" s="18" t="s">
        <v>37</v>
      </c>
      <c r="L391" s="19">
        <v>0.09</v>
      </c>
      <c r="M391" s="86">
        <v>0</v>
      </c>
      <c r="N391" s="86"/>
      <c r="O391" s="86">
        <v>0</v>
      </c>
      <c r="P391" s="86"/>
      <c r="Q391" s="20">
        <v>0</v>
      </c>
      <c r="R391" s="20">
        <v>0</v>
      </c>
      <c r="S391" s="20">
        <v>0</v>
      </c>
      <c r="T391" s="20">
        <v>0</v>
      </c>
      <c r="U391" s="20">
        <v>0</v>
      </c>
      <c r="V391" s="20">
        <v>0</v>
      </c>
    </row>
    <row r="392" spans="1:22" ht="13.5" customHeight="1" x14ac:dyDescent="0.25">
      <c r="A392" s="85" t="s">
        <v>845</v>
      </c>
      <c r="B392" s="85"/>
      <c r="C392" s="85" t="s">
        <v>846</v>
      </c>
      <c r="D392" s="85"/>
      <c r="E392" s="85"/>
      <c r="F392" s="85"/>
      <c r="I392" s="85" t="s">
        <v>412</v>
      </c>
      <c r="J392" s="85"/>
      <c r="K392" s="18" t="s">
        <v>37</v>
      </c>
      <c r="L392" s="19">
        <v>0.19</v>
      </c>
      <c r="M392" s="86">
        <v>0</v>
      </c>
      <c r="N392" s="86"/>
      <c r="O392" s="86">
        <v>0</v>
      </c>
      <c r="P392" s="86"/>
      <c r="Q392" s="20">
        <v>0</v>
      </c>
      <c r="R392" s="20">
        <v>0</v>
      </c>
      <c r="S392" s="20">
        <v>0</v>
      </c>
      <c r="T392" s="20">
        <v>0</v>
      </c>
      <c r="U392" s="20">
        <v>0</v>
      </c>
      <c r="V392" s="20">
        <v>0</v>
      </c>
    </row>
    <row r="393" spans="1:22" ht="13.5" customHeight="1" x14ac:dyDescent="0.25">
      <c r="A393" s="85" t="s">
        <v>847</v>
      </c>
      <c r="B393" s="85"/>
      <c r="C393" s="85" t="s">
        <v>848</v>
      </c>
      <c r="D393" s="85"/>
      <c r="E393" s="85"/>
      <c r="F393" s="85"/>
      <c r="I393" s="85" t="s">
        <v>514</v>
      </c>
      <c r="J393" s="85"/>
      <c r="K393" s="18" t="s">
        <v>572</v>
      </c>
      <c r="L393" s="19">
        <v>0</v>
      </c>
      <c r="M393" s="86">
        <v>0</v>
      </c>
      <c r="N393" s="86"/>
      <c r="O393" s="86">
        <v>0</v>
      </c>
      <c r="P393" s="86"/>
      <c r="Q393" s="20">
        <v>0</v>
      </c>
      <c r="R393" s="20">
        <v>0</v>
      </c>
      <c r="S393" s="20">
        <v>0</v>
      </c>
      <c r="T393" s="20">
        <v>0</v>
      </c>
      <c r="U393" s="20">
        <v>0</v>
      </c>
      <c r="V393" s="20">
        <v>0</v>
      </c>
    </row>
    <row r="394" spans="1:22" ht="13.5" customHeight="1" x14ac:dyDescent="0.25">
      <c r="A394" s="85" t="s">
        <v>849</v>
      </c>
      <c r="B394" s="85"/>
      <c r="C394" s="85" t="s">
        <v>850</v>
      </c>
      <c r="D394" s="85"/>
      <c r="E394" s="85"/>
      <c r="F394" s="85"/>
      <c r="I394" s="85" t="s">
        <v>514</v>
      </c>
      <c r="J394" s="85"/>
      <c r="K394" s="18" t="s">
        <v>572</v>
      </c>
      <c r="L394" s="19">
        <v>0</v>
      </c>
      <c r="M394" s="86">
        <v>0</v>
      </c>
      <c r="N394" s="86"/>
      <c r="O394" s="86">
        <v>0</v>
      </c>
      <c r="P394" s="86"/>
      <c r="Q394" s="20">
        <v>0</v>
      </c>
      <c r="R394" s="20">
        <v>0</v>
      </c>
      <c r="S394" s="20">
        <v>0</v>
      </c>
      <c r="T394" s="20">
        <v>0</v>
      </c>
      <c r="U394" s="20">
        <v>0</v>
      </c>
      <c r="V394" s="20">
        <v>0</v>
      </c>
    </row>
    <row r="395" spans="1:22" ht="13.5" customHeight="1" x14ac:dyDescent="0.25">
      <c r="A395" s="85" t="s">
        <v>851</v>
      </c>
      <c r="B395" s="85"/>
      <c r="C395" s="85" t="s">
        <v>852</v>
      </c>
      <c r="D395" s="85"/>
      <c r="E395" s="85"/>
      <c r="F395" s="85"/>
      <c r="I395" s="85" t="s">
        <v>514</v>
      </c>
      <c r="J395" s="85"/>
      <c r="K395" s="18" t="s">
        <v>572</v>
      </c>
      <c r="L395" s="19">
        <v>0</v>
      </c>
      <c r="M395" s="86">
        <v>0</v>
      </c>
      <c r="N395" s="86"/>
      <c r="O395" s="86">
        <v>0</v>
      </c>
      <c r="P395" s="86"/>
      <c r="Q395" s="20">
        <v>0</v>
      </c>
      <c r="R395" s="20">
        <v>0</v>
      </c>
      <c r="S395" s="20">
        <v>0</v>
      </c>
      <c r="T395" s="20">
        <v>0</v>
      </c>
      <c r="U395" s="20">
        <v>0</v>
      </c>
      <c r="V395" s="20">
        <v>0</v>
      </c>
    </row>
    <row r="396" spans="1:22" ht="13.5" customHeight="1" x14ac:dyDescent="0.25">
      <c r="A396" s="85" t="s">
        <v>853</v>
      </c>
      <c r="B396" s="85"/>
      <c r="C396" s="85" t="s">
        <v>854</v>
      </c>
      <c r="D396" s="85"/>
      <c r="E396" s="85"/>
      <c r="F396" s="85"/>
      <c r="I396" s="85" t="s">
        <v>514</v>
      </c>
      <c r="J396" s="85"/>
      <c r="K396" s="18" t="s">
        <v>572</v>
      </c>
      <c r="L396" s="19">
        <v>0</v>
      </c>
      <c r="M396" s="86">
        <v>0</v>
      </c>
      <c r="N396" s="86"/>
      <c r="O396" s="86">
        <v>0</v>
      </c>
      <c r="P396" s="86"/>
      <c r="Q396" s="20">
        <v>0</v>
      </c>
      <c r="R396" s="20">
        <v>0</v>
      </c>
      <c r="S396" s="20">
        <v>0</v>
      </c>
      <c r="T396" s="20">
        <v>0</v>
      </c>
      <c r="U396" s="20">
        <v>0</v>
      </c>
      <c r="V396" s="20">
        <v>0</v>
      </c>
    </row>
    <row r="397" spans="1:22" ht="13.5" customHeight="1" x14ac:dyDescent="0.25">
      <c r="A397" s="85" t="s">
        <v>855</v>
      </c>
      <c r="B397" s="85"/>
      <c r="C397" s="85" t="s">
        <v>856</v>
      </c>
      <c r="D397" s="85"/>
      <c r="E397" s="85"/>
      <c r="F397" s="85"/>
      <c r="I397" s="85" t="s">
        <v>514</v>
      </c>
      <c r="J397" s="85"/>
      <c r="K397" s="18" t="s">
        <v>572</v>
      </c>
      <c r="L397" s="19">
        <v>0</v>
      </c>
      <c r="M397" s="86">
        <v>0</v>
      </c>
      <c r="N397" s="86"/>
      <c r="O397" s="86">
        <v>0</v>
      </c>
      <c r="P397" s="86"/>
      <c r="Q397" s="20">
        <v>0</v>
      </c>
      <c r="R397" s="20">
        <v>0</v>
      </c>
      <c r="S397" s="20">
        <v>0</v>
      </c>
      <c r="T397" s="20">
        <v>0</v>
      </c>
      <c r="U397" s="20">
        <v>0</v>
      </c>
      <c r="V397" s="20">
        <v>0</v>
      </c>
    </row>
    <row r="398" spans="1:22" ht="13.5" customHeight="1" x14ac:dyDescent="0.25">
      <c r="A398" s="85" t="s">
        <v>857</v>
      </c>
      <c r="B398" s="85"/>
      <c r="C398" s="85" t="s">
        <v>858</v>
      </c>
      <c r="D398" s="85"/>
      <c r="E398" s="85"/>
      <c r="F398" s="85"/>
      <c r="I398" s="85" t="s">
        <v>514</v>
      </c>
      <c r="J398" s="85"/>
      <c r="K398" s="18" t="s">
        <v>572</v>
      </c>
      <c r="L398" s="19">
        <v>0</v>
      </c>
      <c r="M398" s="86">
        <v>0</v>
      </c>
      <c r="N398" s="86"/>
      <c r="O398" s="86">
        <v>0</v>
      </c>
      <c r="P398" s="86"/>
      <c r="Q398" s="20">
        <v>0</v>
      </c>
      <c r="R398" s="20">
        <v>0</v>
      </c>
      <c r="S398" s="20">
        <v>0</v>
      </c>
      <c r="T398" s="20">
        <v>0</v>
      </c>
      <c r="U398" s="20">
        <v>0</v>
      </c>
      <c r="V398" s="20">
        <v>0</v>
      </c>
    </row>
    <row r="399" spans="1:22" ht="13.5" customHeight="1" x14ac:dyDescent="0.25">
      <c r="A399" s="85" t="s">
        <v>859</v>
      </c>
      <c r="B399" s="85"/>
      <c r="C399" s="85" t="s">
        <v>860</v>
      </c>
      <c r="D399" s="85"/>
      <c r="E399" s="85"/>
      <c r="F399" s="85"/>
      <c r="I399" s="85" t="s">
        <v>514</v>
      </c>
      <c r="J399" s="85"/>
      <c r="K399" s="18" t="s">
        <v>572</v>
      </c>
      <c r="L399" s="19">
        <v>0</v>
      </c>
      <c r="M399" s="86">
        <v>0</v>
      </c>
      <c r="N399" s="86"/>
      <c r="O399" s="86">
        <v>0</v>
      </c>
      <c r="P399" s="86"/>
      <c r="Q399" s="20">
        <v>0</v>
      </c>
      <c r="R399" s="20">
        <v>0</v>
      </c>
      <c r="S399" s="20">
        <v>0</v>
      </c>
      <c r="T399" s="20">
        <v>0</v>
      </c>
      <c r="U399" s="20">
        <v>0</v>
      </c>
      <c r="V399" s="20">
        <v>0</v>
      </c>
    </row>
    <row r="400" spans="1:22" ht="13.5" customHeight="1" x14ac:dyDescent="0.25">
      <c r="A400" s="85" t="s">
        <v>861</v>
      </c>
      <c r="B400" s="85"/>
      <c r="C400" s="85" t="s">
        <v>862</v>
      </c>
      <c r="D400" s="85"/>
      <c r="E400" s="85"/>
      <c r="F400" s="85"/>
      <c r="I400" s="85" t="s">
        <v>514</v>
      </c>
      <c r="J400" s="85"/>
      <c r="K400" s="18" t="s">
        <v>572</v>
      </c>
      <c r="L400" s="19">
        <v>0</v>
      </c>
      <c r="M400" s="86">
        <v>0</v>
      </c>
      <c r="N400" s="86"/>
      <c r="O400" s="86">
        <v>0</v>
      </c>
      <c r="P400" s="86"/>
      <c r="Q400" s="20">
        <v>0</v>
      </c>
      <c r="R400" s="20">
        <v>0</v>
      </c>
      <c r="S400" s="20">
        <v>0</v>
      </c>
      <c r="T400" s="20">
        <v>0</v>
      </c>
      <c r="U400" s="20">
        <v>0</v>
      </c>
      <c r="V400" s="20">
        <v>0</v>
      </c>
    </row>
    <row r="401" spans="1:22" ht="13.5" customHeight="1" x14ac:dyDescent="0.25">
      <c r="A401" s="85" t="s">
        <v>863</v>
      </c>
      <c r="B401" s="85"/>
      <c r="C401" s="85" t="s">
        <v>864</v>
      </c>
      <c r="D401" s="85"/>
      <c r="E401" s="85"/>
      <c r="F401" s="85"/>
      <c r="I401" s="85" t="s">
        <v>514</v>
      </c>
      <c r="J401" s="85"/>
      <c r="K401" s="18" t="s">
        <v>669</v>
      </c>
      <c r="L401" s="19">
        <v>5.4999999999999997E-3</v>
      </c>
      <c r="M401" s="86">
        <v>0</v>
      </c>
      <c r="N401" s="86"/>
      <c r="O401" s="86">
        <v>0</v>
      </c>
      <c r="P401" s="86"/>
      <c r="Q401" s="20">
        <v>0</v>
      </c>
      <c r="R401" s="20">
        <v>0</v>
      </c>
      <c r="S401" s="20">
        <v>0</v>
      </c>
      <c r="T401" s="20">
        <v>0</v>
      </c>
      <c r="U401" s="20">
        <v>0</v>
      </c>
      <c r="V401" s="20">
        <v>0</v>
      </c>
    </row>
    <row r="402" spans="1:22" ht="13.5" customHeight="1" x14ac:dyDescent="0.25">
      <c r="A402" s="85" t="s">
        <v>865</v>
      </c>
      <c r="B402" s="85"/>
      <c r="C402" s="85" t="s">
        <v>866</v>
      </c>
      <c r="D402" s="85"/>
      <c r="E402" s="85"/>
      <c r="F402" s="85"/>
      <c r="I402" s="85" t="s">
        <v>514</v>
      </c>
      <c r="J402" s="85"/>
      <c r="K402" s="18" t="s">
        <v>669</v>
      </c>
      <c r="L402" s="19">
        <v>1.5599999999999999E-2</v>
      </c>
      <c r="M402" s="86">
        <v>0</v>
      </c>
      <c r="N402" s="86"/>
      <c r="O402" s="86">
        <v>0</v>
      </c>
      <c r="P402" s="86"/>
      <c r="Q402" s="20">
        <v>0</v>
      </c>
      <c r="R402" s="20">
        <v>0</v>
      </c>
      <c r="S402" s="20">
        <v>0</v>
      </c>
      <c r="T402" s="20">
        <v>0</v>
      </c>
      <c r="U402" s="20">
        <v>0</v>
      </c>
      <c r="V402" s="20">
        <v>0</v>
      </c>
    </row>
    <row r="403" spans="1:22" ht="13.5" customHeight="1" x14ac:dyDescent="0.25">
      <c r="A403" s="85" t="s">
        <v>867</v>
      </c>
      <c r="B403" s="85"/>
      <c r="C403" s="85" t="s">
        <v>868</v>
      </c>
      <c r="D403" s="85"/>
      <c r="E403" s="85"/>
      <c r="F403" s="85"/>
      <c r="I403" s="85" t="s">
        <v>514</v>
      </c>
      <c r="J403" s="85"/>
      <c r="K403" s="18" t="s">
        <v>669</v>
      </c>
      <c r="L403" s="19">
        <v>8.2000000000000007E-3</v>
      </c>
      <c r="M403" s="86">
        <v>0</v>
      </c>
      <c r="N403" s="86"/>
      <c r="O403" s="86">
        <v>0</v>
      </c>
      <c r="P403" s="86"/>
      <c r="Q403" s="20">
        <v>0</v>
      </c>
      <c r="R403" s="20">
        <v>0</v>
      </c>
      <c r="S403" s="20">
        <v>0</v>
      </c>
      <c r="T403" s="20">
        <v>0</v>
      </c>
      <c r="U403" s="20">
        <v>0</v>
      </c>
      <c r="V403" s="20">
        <v>0</v>
      </c>
    </row>
    <row r="404" spans="1:22" ht="13.5" customHeight="1" x14ac:dyDescent="0.25">
      <c r="A404" s="85" t="s">
        <v>869</v>
      </c>
      <c r="B404" s="85"/>
      <c r="C404" s="85" t="s">
        <v>870</v>
      </c>
      <c r="D404" s="85"/>
      <c r="E404" s="85"/>
      <c r="F404" s="85"/>
      <c r="I404" s="85" t="s">
        <v>514</v>
      </c>
      <c r="J404" s="85"/>
      <c r="K404" s="18" t="s">
        <v>669</v>
      </c>
      <c r="L404" s="19">
        <v>1.0400000000000001E-2</v>
      </c>
      <c r="M404" s="86">
        <v>0</v>
      </c>
      <c r="N404" s="86"/>
      <c r="O404" s="86">
        <v>0</v>
      </c>
      <c r="P404" s="86"/>
      <c r="Q404" s="20">
        <v>0</v>
      </c>
      <c r="R404" s="20">
        <v>0</v>
      </c>
      <c r="S404" s="20">
        <v>0</v>
      </c>
      <c r="T404" s="20">
        <v>0</v>
      </c>
      <c r="U404" s="20">
        <v>0</v>
      </c>
      <c r="V404" s="20">
        <v>0</v>
      </c>
    </row>
    <row r="405" spans="1:22" ht="13.5" customHeight="1" x14ac:dyDescent="0.25">
      <c r="A405" s="85" t="s">
        <v>871</v>
      </c>
      <c r="B405" s="85"/>
      <c r="C405" s="85" t="s">
        <v>872</v>
      </c>
      <c r="D405" s="85"/>
      <c r="E405" s="85"/>
      <c r="F405" s="85"/>
      <c r="I405" s="85" t="s">
        <v>514</v>
      </c>
      <c r="J405" s="85"/>
      <c r="K405" s="18" t="s">
        <v>669</v>
      </c>
      <c r="L405" s="19">
        <v>1.23E-2</v>
      </c>
      <c r="M405" s="86">
        <v>0</v>
      </c>
      <c r="N405" s="86"/>
      <c r="O405" s="86">
        <v>0</v>
      </c>
      <c r="P405" s="86"/>
      <c r="Q405" s="20">
        <v>0</v>
      </c>
      <c r="R405" s="20">
        <v>0</v>
      </c>
      <c r="S405" s="20">
        <v>0</v>
      </c>
      <c r="T405" s="20">
        <v>0</v>
      </c>
      <c r="U405" s="20">
        <v>0</v>
      </c>
      <c r="V405" s="20">
        <v>0</v>
      </c>
    </row>
    <row r="406" spans="1:22" ht="13.5" customHeight="1" x14ac:dyDescent="0.25">
      <c r="A406" s="85" t="s">
        <v>873</v>
      </c>
      <c r="B406" s="85"/>
      <c r="C406" s="85" t="s">
        <v>874</v>
      </c>
      <c r="D406" s="85"/>
      <c r="E406" s="85"/>
      <c r="F406" s="85"/>
      <c r="I406" s="85" t="s">
        <v>514</v>
      </c>
      <c r="J406" s="85"/>
      <c r="K406" s="18" t="s">
        <v>456</v>
      </c>
      <c r="L406" s="19">
        <v>0</v>
      </c>
      <c r="M406" s="86">
        <v>0</v>
      </c>
      <c r="N406" s="86"/>
      <c r="O406" s="86">
        <v>0</v>
      </c>
      <c r="P406" s="86"/>
      <c r="Q406" s="20">
        <v>0</v>
      </c>
      <c r="R406" s="20">
        <v>0</v>
      </c>
      <c r="S406" s="20">
        <v>0</v>
      </c>
      <c r="T406" s="20">
        <v>0</v>
      </c>
      <c r="U406" s="20">
        <v>0</v>
      </c>
      <c r="V406" s="20">
        <v>0</v>
      </c>
    </row>
    <row r="407" spans="1:22" ht="13.5" customHeight="1" x14ac:dyDescent="0.25">
      <c r="A407" s="85" t="s">
        <v>875</v>
      </c>
      <c r="B407" s="85"/>
      <c r="C407" s="85" t="s">
        <v>876</v>
      </c>
      <c r="D407" s="85"/>
      <c r="E407" s="85"/>
      <c r="F407" s="85"/>
      <c r="I407" s="85" t="s">
        <v>514</v>
      </c>
      <c r="J407" s="85"/>
      <c r="K407" s="18" t="s">
        <v>456</v>
      </c>
      <c r="L407" s="19">
        <v>1.49E-2</v>
      </c>
      <c r="M407" s="86">
        <v>0</v>
      </c>
      <c r="N407" s="86"/>
      <c r="O407" s="86">
        <v>0</v>
      </c>
      <c r="P407" s="86"/>
      <c r="Q407" s="20">
        <v>0</v>
      </c>
      <c r="R407" s="20">
        <v>0</v>
      </c>
      <c r="S407" s="20">
        <v>0</v>
      </c>
      <c r="T407" s="20">
        <v>0</v>
      </c>
      <c r="U407" s="20">
        <v>0</v>
      </c>
      <c r="V407" s="20">
        <v>0</v>
      </c>
    </row>
    <row r="408" spans="1:22" ht="13.5" customHeight="1" x14ac:dyDescent="0.25">
      <c r="A408" s="85" t="s">
        <v>877</v>
      </c>
      <c r="B408" s="85"/>
      <c r="C408" s="85" t="s">
        <v>878</v>
      </c>
      <c r="D408" s="85"/>
      <c r="E408" s="85"/>
      <c r="F408" s="85"/>
      <c r="I408" s="85" t="s">
        <v>514</v>
      </c>
      <c r="J408" s="85"/>
      <c r="K408" s="18" t="s">
        <v>669</v>
      </c>
      <c r="L408" s="19">
        <v>0</v>
      </c>
      <c r="M408" s="86">
        <v>0</v>
      </c>
      <c r="N408" s="86"/>
      <c r="O408" s="86">
        <v>0</v>
      </c>
      <c r="P408" s="86"/>
      <c r="Q408" s="20">
        <v>0</v>
      </c>
      <c r="R408" s="20">
        <v>0</v>
      </c>
      <c r="S408" s="20">
        <v>0</v>
      </c>
      <c r="T408" s="20">
        <v>0</v>
      </c>
      <c r="U408" s="20">
        <v>0</v>
      </c>
      <c r="V408" s="20">
        <v>0</v>
      </c>
    </row>
    <row r="409" spans="1:22" ht="13.5" customHeight="1" x14ac:dyDescent="0.25">
      <c r="A409" s="85" t="s">
        <v>879</v>
      </c>
      <c r="B409" s="85"/>
      <c r="C409" s="85" t="s">
        <v>880</v>
      </c>
      <c r="D409" s="85"/>
      <c r="E409" s="85"/>
      <c r="F409" s="85"/>
      <c r="I409" s="85" t="s">
        <v>514</v>
      </c>
      <c r="J409" s="85"/>
      <c r="K409" s="18" t="s">
        <v>456</v>
      </c>
      <c r="L409" s="19">
        <v>1.3899999999999999E-2</v>
      </c>
      <c r="M409" s="86">
        <v>0</v>
      </c>
      <c r="N409" s="86"/>
      <c r="O409" s="86">
        <v>0</v>
      </c>
      <c r="P409" s="86"/>
      <c r="Q409" s="20">
        <v>0</v>
      </c>
      <c r="R409" s="20">
        <v>0</v>
      </c>
      <c r="S409" s="20">
        <v>0</v>
      </c>
      <c r="T409" s="20">
        <v>0</v>
      </c>
      <c r="U409" s="20">
        <v>0</v>
      </c>
      <c r="V409" s="20">
        <v>0</v>
      </c>
    </row>
    <row r="410" spans="1:22" ht="13.5" customHeight="1" x14ac:dyDescent="0.25">
      <c r="A410" s="85" t="s">
        <v>881</v>
      </c>
      <c r="B410" s="85"/>
      <c r="C410" s="85" t="s">
        <v>882</v>
      </c>
      <c r="D410" s="85"/>
      <c r="E410" s="85"/>
      <c r="F410" s="85"/>
      <c r="I410" s="85" t="s">
        <v>514</v>
      </c>
      <c r="J410" s="85"/>
      <c r="K410" s="18" t="s">
        <v>456</v>
      </c>
      <c r="L410" s="19">
        <v>0</v>
      </c>
      <c r="M410" s="86">
        <v>0</v>
      </c>
      <c r="N410" s="86"/>
      <c r="O410" s="86">
        <v>0</v>
      </c>
      <c r="P410" s="86"/>
      <c r="Q410" s="20">
        <v>0</v>
      </c>
      <c r="R410" s="20">
        <v>0</v>
      </c>
      <c r="S410" s="20">
        <v>0</v>
      </c>
      <c r="T410" s="20">
        <v>0</v>
      </c>
      <c r="U410" s="20">
        <v>0</v>
      </c>
      <c r="V410" s="20">
        <v>0</v>
      </c>
    </row>
    <row r="411" spans="1:22" ht="13.5" customHeight="1" x14ac:dyDescent="0.25">
      <c r="A411" s="85" t="s">
        <v>883</v>
      </c>
      <c r="B411" s="85"/>
      <c r="C411" s="85" t="s">
        <v>884</v>
      </c>
      <c r="D411" s="85"/>
      <c r="E411" s="85"/>
      <c r="F411" s="85"/>
      <c r="I411" s="85" t="s">
        <v>514</v>
      </c>
      <c r="J411" s="85"/>
      <c r="K411" s="18" t="s">
        <v>456</v>
      </c>
      <c r="L411" s="19">
        <v>1.89E-2</v>
      </c>
      <c r="M411" s="86">
        <v>0</v>
      </c>
      <c r="N411" s="86"/>
      <c r="O411" s="86">
        <v>0</v>
      </c>
      <c r="P411" s="86"/>
      <c r="Q411" s="20">
        <v>0</v>
      </c>
      <c r="R411" s="20">
        <v>0</v>
      </c>
      <c r="S411" s="20">
        <v>0</v>
      </c>
      <c r="T411" s="20">
        <v>0</v>
      </c>
      <c r="U411" s="20">
        <v>0</v>
      </c>
      <c r="V411" s="20">
        <v>0</v>
      </c>
    </row>
    <row r="412" spans="1:22" ht="13.5" customHeight="1" x14ac:dyDescent="0.25">
      <c r="A412" s="85" t="s">
        <v>885</v>
      </c>
      <c r="B412" s="85"/>
      <c r="C412" s="85" t="s">
        <v>886</v>
      </c>
      <c r="D412" s="85"/>
      <c r="E412" s="85"/>
      <c r="F412" s="85"/>
      <c r="I412" s="85" t="s">
        <v>514</v>
      </c>
      <c r="J412" s="85"/>
      <c r="K412" s="18" t="s">
        <v>456</v>
      </c>
      <c r="L412" s="19">
        <v>2.2100000000000002E-2</v>
      </c>
      <c r="M412" s="86">
        <v>0</v>
      </c>
      <c r="N412" s="86"/>
      <c r="O412" s="86">
        <v>0</v>
      </c>
      <c r="P412" s="86"/>
      <c r="Q412" s="20">
        <v>0</v>
      </c>
      <c r="R412" s="20">
        <v>0</v>
      </c>
      <c r="S412" s="20">
        <v>0</v>
      </c>
      <c r="T412" s="20">
        <v>0</v>
      </c>
      <c r="U412" s="20">
        <v>0</v>
      </c>
      <c r="V412" s="20">
        <v>0</v>
      </c>
    </row>
    <row r="413" spans="1:22" ht="13.5" customHeight="1" x14ac:dyDescent="0.25">
      <c r="A413" s="85" t="s">
        <v>887</v>
      </c>
      <c r="B413" s="85"/>
      <c r="C413" s="85" t="s">
        <v>888</v>
      </c>
      <c r="D413" s="85"/>
      <c r="E413" s="85"/>
      <c r="F413" s="85"/>
      <c r="I413" s="85" t="s">
        <v>514</v>
      </c>
      <c r="J413" s="85"/>
      <c r="K413" s="18" t="s">
        <v>456</v>
      </c>
      <c r="L413" s="19">
        <v>5.8929999999999998</v>
      </c>
      <c r="M413" s="86">
        <v>0</v>
      </c>
      <c r="N413" s="86"/>
      <c r="O413" s="86">
        <v>0</v>
      </c>
      <c r="P413" s="86"/>
      <c r="Q413" s="20">
        <v>0</v>
      </c>
      <c r="R413" s="20">
        <v>0</v>
      </c>
      <c r="S413" s="20">
        <v>0</v>
      </c>
      <c r="T413" s="20">
        <v>0</v>
      </c>
      <c r="U413" s="20">
        <v>0</v>
      </c>
      <c r="V413" s="20">
        <v>0</v>
      </c>
    </row>
    <row r="414" spans="1:22" ht="13.5" customHeight="1" x14ac:dyDescent="0.25">
      <c r="A414" s="85" t="s">
        <v>889</v>
      </c>
      <c r="B414" s="85"/>
      <c r="C414" s="85" t="s">
        <v>890</v>
      </c>
      <c r="D414" s="85"/>
      <c r="E414" s="85"/>
      <c r="F414" s="85"/>
      <c r="I414" s="85" t="s">
        <v>514</v>
      </c>
      <c r="J414" s="85"/>
      <c r="K414" s="18" t="s">
        <v>456</v>
      </c>
      <c r="L414" s="19">
        <v>2.9700000000000008E-2</v>
      </c>
      <c r="M414" s="86">
        <v>0</v>
      </c>
      <c r="N414" s="86"/>
      <c r="O414" s="86">
        <v>0</v>
      </c>
      <c r="P414" s="86"/>
      <c r="Q414" s="20">
        <v>0</v>
      </c>
      <c r="R414" s="20">
        <v>0</v>
      </c>
      <c r="S414" s="20">
        <v>0</v>
      </c>
      <c r="T414" s="20">
        <v>0</v>
      </c>
      <c r="U414" s="20">
        <v>0</v>
      </c>
      <c r="V414" s="20">
        <v>0</v>
      </c>
    </row>
    <row r="415" spans="1:22" ht="13.5" customHeight="1" x14ac:dyDescent="0.25">
      <c r="A415" s="85" t="s">
        <v>891</v>
      </c>
      <c r="B415" s="85"/>
      <c r="C415" s="85" t="s">
        <v>892</v>
      </c>
      <c r="D415" s="85"/>
      <c r="E415" s="85"/>
      <c r="F415" s="85"/>
      <c r="I415" s="85" t="s">
        <v>514</v>
      </c>
      <c r="J415" s="85"/>
      <c r="K415" s="18" t="s">
        <v>669</v>
      </c>
      <c r="L415" s="19">
        <v>4.0000000000000001E-3</v>
      </c>
      <c r="M415" s="86">
        <v>0</v>
      </c>
      <c r="N415" s="86"/>
      <c r="O415" s="86">
        <v>0</v>
      </c>
      <c r="P415" s="86"/>
      <c r="Q415" s="20">
        <v>0</v>
      </c>
      <c r="R415" s="20">
        <v>0</v>
      </c>
      <c r="S415" s="20">
        <v>0</v>
      </c>
      <c r="T415" s="20">
        <v>0</v>
      </c>
      <c r="U415" s="20">
        <v>0</v>
      </c>
      <c r="V415" s="20">
        <v>0</v>
      </c>
    </row>
    <row r="416" spans="1:22" ht="13.5" customHeight="1" x14ac:dyDescent="0.25">
      <c r="A416" s="85" t="s">
        <v>893</v>
      </c>
      <c r="B416" s="85"/>
      <c r="C416" s="85" t="s">
        <v>894</v>
      </c>
      <c r="D416" s="85"/>
      <c r="E416" s="85"/>
      <c r="F416" s="85"/>
      <c r="I416" s="85" t="s">
        <v>514</v>
      </c>
      <c r="J416" s="85"/>
      <c r="K416" s="18" t="s">
        <v>456</v>
      </c>
      <c r="L416" s="19">
        <v>9.5999999999999992E-3</v>
      </c>
      <c r="M416" s="86">
        <v>0</v>
      </c>
      <c r="N416" s="86"/>
      <c r="O416" s="86">
        <v>0</v>
      </c>
      <c r="P416" s="86"/>
      <c r="Q416" s="20">
        <v>0</v>
      </c>
      <c r="R416" s="20">
        <v>0</v>
      </c>
      <c r="S416" s="20">
        <v>0</v>
      </c>
      <c r="T416" s="20">
        <v>0</v>
      </c>
      <c r="U416" s="20">
        <v>0</v>
      </c>
      <c r="V416" s="20">
        <v>0</v>
      </c>
    </row>
    <row r="417" spans="1:22" ht="13.5" customHeight="1" x14ac:dyDescent="0.25">
      <c r="A417" s="85" t="s">
        <v>895</v>
      </c>
      <c r="B417" s="85"/>
      <c r="C417" s="85" t="s">
        <v>896</v>
      </c>
      <c r="D417" s="85"/>
      <c r="E417" s="85"/>
      <c r="F417" s="85"/>
      <c r="I417" s="85" t="s">
        <v>328</v>
      </c>
      <c r="J417" s="85"/>
      <c r="K417" s="18" t="s">
        <v>37</v>
      </c>
      <c r="L417" s="19">
        <v>0.56200000000000006</v>
      </c>
      <c r="M417" s="86">
        <v>0</v>
      </c>
      <c r="N417" s="86"/>
      <c r="O417" s="86">
        <v>0</v>
      </c>
      <c r="P417" s="86"/>
      <c r="Q417" s="20">
        <v>0</v>
      </c>
      <c r="R417" s="20">
        <v>0</v>
      </c>
      <c r="S417" s="20">
        <v>0</v>
      </c>
      <c r="T417" s="20">
        <v>0</v>
      </c>
      <c r="U417" s="20">
        <v>0</v>
      </c>
      <c r="V417" s="20">
        <v>0</v>
      </c>
    </row>
    <row r="418" spans="1:22" ht="13.5" customHeight="1" x14ac:dyDescent="0.25">
      <c r="A418" s="85" t="s">
        <v>897</v>
      </c>
      <c r="B418" s="85"/>
      <c r="C418" s="85" t="s">
        <v>898</v>
      </c>
      <c r="D418" s="85"/>
      <c r="E418" s="85"/>
      <c r="F418" s="85"/>
      <c r="I418" s="85" t="s">
        <v>514</v>
      </c>
      <c r="J418" s="85"/>
      <c r="K418" s="18" t="s">
        <v>456</v>
      </c>
      <c r="L418" s="19">
        <v>1.5699999999999999E-2</v>
      </c>
      <c r="M418" s="86">
        <v>0</v>
      </c>
      <c r="N418" s="86"/>
      <c r="O418" s="86">
        <v>0</v>
      </c>
      <c r="P418" s="86"/>
      <c r="Q418" s="20">
        <v>0</v>
      </c>
      <c r="R418" s="20">
        <v>0</v>
      </c>
      <c r="S418" s="20">
        <v>0</v>
      </c>
      <c r="T418" s="20">
        <v>0</v>
      </c>
      <c r="U418" s="20">
        <v>0</v>
      </c>
      <c r="V418" s="20">
        <v>0</v>
      </c>
    </row>
    <row r="419" spans="1:22" ht="13.5" customHeight="1" x14ac:dyDescent="0.25">
      <c r="A419" s="85" t="s">
        <v>899</v>
      </c>
      <c r="B419" s="85"/>
      <c r="C419" s="85" t="s">
        <v>900</v>
      </c>
      <c r="D419" s="85"/>
      <c r="E419" s="85"/>
      <c r="F419" s="85"/>
      <c r="I419" s="85" t="s">
        <v>412</v>
      </c>
      <c r="J419" s="85"/>
      <c r="K419" s="18" t="s">
        <v>37</v>
      </c>
      <c r="L419" s="19">
        <v>0.13400000000000001</v>
      </c>
      <c r="M419" s="86">
        <v>0</v>
      </c>
      <c r="N419" s="86"/>
      <c r="O419" s="86">
        <v>0</v>
      </c>
      <c r="P419" s="86"/>
      <c r="Q419" s="20">
        <v>0</v>
      </c>
      <c r="R419" s="20">
        <v>0</v>
      </c>
      <c r="S419" s="20">
        <v>0</v>
      </c>
      <c r="T419" s="20">
        <v>0</v>
      </c>
      <c r="U419" s="20">
        <v>0</v>
      </c>
      <c r="V419" s="20">
        <v>0</v>
      </c>
    </row>
    <row r="420" spans="1:22" ht="13.5" customHeight="1" x14ac:dyDescent="0.25">
      <c r="A420" s="85" t="s">
        <v>901</v>
      </c>
      <c r="B420" s="85"/>
      <c r="C420" s="85" t="s">
        <v>902</v>
      </c>
      <c r="D420" s="85"/>
      <c r="E420" s="85"/>
      <c r="F420" s="85"/>
      <c r="I420" s="85" t="s">
        <v>412</v>
      </c>
      <c r="J420" s="85"/>
      <c r="K420" s="18" t="s">
        <v>37</v>
      </c>
      <c r="L420" s="19">
        <v>3.04E-2</v>
      </c>
      <c r="M420" s="86">
        <v>0</v>
      </c>
      <c r="N420" s="86"/>
      <c r="O420" s="86">
        <v>0</v>
      </c>
      <c r="P420" s="86"/>
      <c r="Q420" s="20">
        <v>0</v>
      </c>
      <c r="R420" s="20">
        <v>0</v>
      </c>
      <c r="S420" s="20">
        <v>0</v>
      </c>
      <c r="T420" s="20">
        <v>0</v>
      </c>
      <c r="U420" s="20">
        <v>0</v>
      </c>
      <c r="V420" s="20">
        <v>0</v>
      </c>
    </row>
    <row r="421" spans="1:22" ht="13.5" customHeight="1" x14ac:dyDescent="0.25">
      <c r="A421" s="85" t="s">
        <v>903</v>
      </c>
      <c r="B421" s="85"/>
      <c r="C421" s="85" t="s">
        <v>904</v>
      </c>
      <c r="D421" s="85"/>
      <c r="E421" s="85"/>
      <c r="F421" s="85"/>
      <c r="I421" s="85" t="s">
        <v>412</v>
      </c>
      <c r="J421" s="85"/>
      <c r="K421" s="18" t="s">
        <v>37</v>
      </c>
      <c r="L421" s="19">
        <v>1.7999999999999999E-2</v>
      </c>
      <c r="M421" s="86">
        <v>0</v>
      </c>
      <c r="N421" s="86"/>
      <c r="O421" s="86">
        <v>0</v>
      </c>
      <c r="P421" s="86"/>
      <c r="Q421" s="20">
        <v>0</v>
      </c>
      <c r="R421" s="20">
        <v>0</v>
      </c>
      <c r="S421" s="20">
        <v>0</v>
      </c>
      <c r="T421" s="20">
        <v>0</v>
      </c>
      <c r="U421" s="20">
        <v>0</v>
      </c>
      <c r="V421" s="20">
        <v>0</v>
      </c>
    </row>
    <row r="422" spans="1:22" ht="13.5" customHeight="1" x14ac:dyDescent="0.25">
      <c r="A422" s="85" t="s">
        <v>905</v>
      </c>
      <c r="B422" s="85"/>
      <c r="C422" s="85" t="s">
        <v>906</v>
      </c>
      <c r="D422" s="85"/>
      <c r="E422" s="85"/>
      <c r="F422" s="85"/>
      <c r="I422" s="85" t="s">
        <v>412</v>
      </c>
      <c r="J422" s="85"/>
      <c r="K422" s="18" t="s">
        <v>37</v>
      </c>
      <c r="L422" s="19">
        <v>3.7000000000000002E-3</v>
      </c>
      <c r="M422" s="86">
        <v>0</v>
      </c>
      <c r="N422" s="86"/>
      <c r="O422" s="86">
        <v>0</v>
      </c>
      <c r="P422" s="86"/>
      <c r="Q422" s="20">
        <v>0</v>
      </c>
      <c r="R422" s="20">
        <v>0</v>
      </c>
      <c r="S422" s="20">
        <v>0</v>
      </c>
      <c r="T422" s="20">
        <v>0</v>
      </c>
      <c r="U422" s="20">
        <v>0</v>
      </c>
      <c r="V422" s="20">
        <v>0</v>
      </c>
    </row>
    <row r="423" spans="1:22" ht="13.5" customHeight="1" x14ac:dyDescent="0.25">
      <c r="A423" s="85" t="s">
        <v>907</v>
      </c>
      <c r="B423" s="85"/>
      <c r="C423" s="85" t="s">
        <v>908</v>
      </c>
      <c r="D423" s="85"/>
      <c r="E423" s="85"/>
      <c r="F423" s="85"/>
      <c r="I423" s="85" t="s">
        <v>397</v>
      </c>
      <c r="J423" s="85"/>
      <c r="K423" s="18" t="s">
        <v>61</v>
      </c>
      <c r="L423" s="19">
        <v>19.690000000000001</v>
      </c>
      <c r="M423" s="86">
        <v>0</v>
      </c>
      <c r="N423" s="86"/>
      <c r="O423" s="86">
        <v>0</v>
      </c>
      <c r="P423" s="86"/>
      <c r="Q423" s="20">
        <v>0</v>
      </c>
      <c r="R423" s="20">
        <v>0</v>
      </c>
      <c r="S423" s="20">
        <v>0</v>
      </c>
      <c r="T423" s="20">
        <v>0</v>
      </c>
      <c r="U423" s="20">
        <v>0</v>
      </c>
      <c r="V423" s="20">
        <v>0</v>
      </c>
    </row>
    <row r="424" spans="1:22" ht="13.5" customHeight="1" x14ac:dyDescent="0.25">
      <c r="A424" s="85" t="s">
        <v>909</v>
      </c>
      <c r="B424" s="85"/>
      <c r="C424" s="85" t="s">
        <v>910</v>
      </c>
      <c r="D424" s="85"/>
      <c r="E424" s="85"/>
      <c r="F424" s="85"/>
      <c r="I424" s="85" t="s">
        <v>911</v>
      </c>
      <c r="J424" s="85"/>
      <c r="K424" s="18" t="s">
        <v>37</v>
      </c>
      <c r="L424" s="19">
        <v>81.53</v>
      </c>
      <c r="M424" s="86">
        <v>0</v>
      </c>
      <c r="N424" s="86"/>
      <c r="O424" s="86">
        <v>0</v>
      </c>
      <c r="P424" s="86"/>
      <c r="Q424" s="20">
        <v>116.82000000000001</v>
      </c>
      <c r="R424" s="20">
        <v>99</v>
      </c>
      <c r="S424" s="20">
        <v>99</v>
      </c>
      <c r="T424" s="20">
        <v>0</v>
      </c>
      <c r="U424" s="20">
        <v>0</v>
      </c>
      <c r="V424" s="20">
        <v>0</v>
      </c>
    </row>
    <row r="425" spans="1:22" ht="13.5" customHeight="1" x14ac:dyDescent="0.25">
      <c r="A425" s="85" t="s">
        <v>912</v>
      </c>
      <c r="B425" s="85"/>
      <c r="C425" s="85" t="s">
        <v>913</v>
      </c>
      <c r="D425" s="85"/>
      <c r="E425" s="85"/>
      <c r="F425" s="85"/>
      <c r="I425" s="85" t="s">
        <v>911</v>
      </c>
      <c r="J425" s="85"/>
      <c r="K425" s="18" t="s">
        <v>37</v>
      </c>
      <c r="L425" s="19">
        <v>4.6765999999999996</v>
      </c>
      <c r="M425" s="86">
        <v>0</v>
      </c>
      <c r="N425" s="86"/>
      <c r="O425" s="86">
        <v>0</v>
      </c>
      <c r="P425" s="86"/>
      <c r="Q425" s="20">
        <v>0</v>
      </c>
      <c r="R425" s="20">
        <v>0</v>
      </c>
      <c r="S425" s="20">
        <v>0</v>
      </c>
      <c r="T425" s="20">
        <v>0</v>
      </c>
      <c r="U425" s="20">
        <v>0</v>
      </c>
      <c r="V425" s="20">
        <v>0</v>
      </c>
    </row>
    <row r="426" spans="1:22" ht="13.5" customHeight="1" x14ac:dyDescent="0.25">
      <c r="A426" s="85" t="s">
        <v>914</v>
      </c>
      <c r="B426" s="85"/>
      <c r="C426" s="85" t="s">
        <v>915</v>
      </c>
      <c r="D426" s="85"/>
      <c r="E426" s="85"/>
      <c r="F426" s="85"/>
      <c r="I426" s="85" t="s">
        <v>911</v>
      </c>
      <c r="J426" s="85"/>
      <c r="K426" s="18" t="s">
        <v>37</v>
      </c>
      <c r="L426" s="19">
        <v>46.660000000000004</v>
      </c>
      <c r="M426" s="86">
        <v>0</v>
      </c>
      <c r="N426" s="86"/>
      <c r="O426" s="86">
        <v>0</v>
      </c>
      <c r="P426" s="86"/>
      <c r="Q426" s="20">
        <v>0</v>
      </c>
      <c r="R426" s="20">
        <v>0</v>
      </c>
      <c r="S426" s="20">
        <v>0</v>
      </c>
      <c r="T426" s="20">
        <v>0</v>
      </c>
      <c r="U426" s="20">
        <v>0</v>
      </c>
      <c r="V426" s="20">
        <v>0</v>
      </c>
    </row>
    <row r="427" spans="1:22" ht="13.5" customHeight="1" x14ac:dyDescent="0.25">
      <c r="A427" s="85" t="s">
        <v>916</v>
      </c>
      <c r="B427" s="85"/>
      <c r="C427" s="85" t="s">
        <v>917</v>
      </c>
      <c r="D427" s="85"/>
      <c r="E427" s="85"/>
      <c r="F427" s="85"/>
      <c r="I427" s="85" t="s">
        <v>911</v>
      </c>
      <c r="J427" s="85"/>
      <c r="K427" s="18" t="s">
        <v>37</v>
      </c>
      <c r="L427" s="19">
        <v>66.099999999999994</v>
      </c>
      <c r="M427" s="86">
        <v>0</v>
      </c>
      <c r="N427" s="86"/>
      <c r="O427" s="86">
        <v>0</v>
      </c>
      <c r="P427" s="86"/>
      <c r="Q427" s="20">
        <v>82.627099999999999</v>
      </c>
      <c r="R427" s="20">
        <v>0</v>
      </c>
      <c r="S427" s="20">
        <v>0</v>
      </c>
      <c r="T427" s="20">
        <v>0</v>
      </c>
      <c r="U427" s="20">
        <v>0</v>
      </c>
      <c r="V427" s="20">
        <v>0</v>
      </c>
    </row>
    <row r="428" spans="1:22" ht="13.5" customHeight="1" x14ac:dyDescent="0.25">
      <c r="A428" s="85" t="s">
        <v>918</v>
      </c>
      <c r="B428" s="85"/>
      <c r="C428" s="85" t="s">
        <v>919</v>
      </c>
      <c r="D428" s="85"/>
      <c r="E428" s="85"/>
      <c r="F428" s="85"/>
      <c r="G428" s="85" t="s">
        <v>920</v>
      </c>
      <c r="H428" s="85"/>
      <c r="I428" s="85" t="s">
        <v>911</v>
      </c>
      <c r="J428" s="85"/>
      <c r="K428" s="18" t="s">
        <v>37</v>
      </c>
      <c r="L428" s="19">
        <v>5.7497999999999996</v>
      </c>
      <c r="M428" s="86">
        <v>0</v>
      </c>
      <c r="N428" s="86"/>
      <c r="O428" s="86">
        <v>0</v>
      </c>
      <c r="P428" s="86"/>
      <c r="Q428" s="20">
        <v>0</v>
      </c>
      <c r="R428" s="20">
        <v>0</v>
      </c>
      <c r="S428" s="20">
        <v>0</v>
      </c>
      <c r="T428" s="20">
        <v>0</v>
      </c>
      <c r="U428" s="20">
        <v>0</v>
      </c>
      <c r="V428" s="20">
        <v>0</v>
      </c>
    </row>
    <row r="429" spans="1:22" ht="13.5" customHeight="1" x14ac:dyDescent="0.25">
      <c r="A429" s="85" t="s">
        <v>921</v>
      </c>
      <c r="B429" s="85"/>
      <c r="C429" s="85" t="s">
        <v>922</v>
      </c>
      <c r="D429" s="85"/>
      <c r="E429" s="85"/>
      <c r="F429" s="85"/>
      <c r="G429" s="85" t="s">
        <v>923</v>
      </c>
      <c r="H429" s="85"/>
      <c r="I429" s="85" t="s">
        <v>911</v>
      </c>
      <c r="J429" s="85"/>
      <c r="K429" s="18" t="s">
        <v>37</v>
      </c>
      <c r="L429" s="19">
        <v>15.9716</v>
      </c>
      <c r="M429" s="86">
        <v>0</v>
      </c>
      <c r="N429" s="86"/>
      <c r="O429" s="86">
        <v>0</v>
      </c>
      <c r="P429" s="86"/>
      <c r="Q429" s="20">
        <v>0</v>
      </c>
      <c r="R429" s="20">
        <v>0</v>
      </c>
      <c r="S429" s="20">
        <v>0</v>
      </c>
      <c r="T429" s="20">
        <v>0</v>
      </c>
      <c r="U429" s="20">
        <v>0</v>
      </c>
      <c r="V429" s="20">
        <v>0</v>
      </c>
    </row>
    <row r="430" spans="1:22" ht="13.5" customHeight="1" x14ac:dyDescent="0.25">
      <c r="A430" s="85" t="s">
        <v>924</v>
      </c>
      <c r="B430" s="85"/>
      <c r="C430" s="85" t="s">
        <v>925</v>
      </c>
      <c r="D430" s="85"/>
      <c r="E430" s="85"/>
      <c r="F430" s="85"/>
      <c r="I430" s="85" t="s">
        <v>911</v>
      </c>
      <c r="J430" s="85"/>
      <c r="K430" s="18" t="s">
        <v>37</v>
      </c>
      <c r="L430" s="19">
        <v>8.82</v>
      </c>
      <c r="M430" s="86">
        <v>0</v>
      </c>
      <c r="N430" s="86"/>
      <c r="O430" s="86">
        <v>0</v>
      </c>
      <c r="P430" s="86"/>
      <c r="Q430" s="20">
        <v>0</v>
      </c>
      <c r="R430" s="20">
        <v>0</v>
      </c>
      <c r="S430" s="20">
        <v>0</v>
      </c>
      <c r="T430" s="20">
        <v>0</v>
      </c>
      <c r="U430" s="20">
        <v>0</v>
      </c>
      <c r="V430" s="20">
        <v>0</v>
      </c>
    </row>
    <row r="431" spans="1:22" ht="13.5" customHeight="1" x14ac:dyDescent="0.25">
      <c r="A431" s="85" t="s">
        <v>926</v>
      </c>
      <c r="B431" s="85"/>
      <c r="C431" s="85" t="s">
        <v>927</v>
      </c>
      <c r="D431" s="85"/>
      <c r="E431" s="85"/>
      <c r="F431" s="85"/>
      <c r="I431" s="85" t="s">
        <v>435</v>
      </c>
      <c r="J431" s="85"/>
      <c r="K431" s="18" t="s">
        <v>61</v>
      </c>
      <c r="L431" s="19">
        <v>0</v>
      </c>
      <c r="M431" s="86">
        <v>0</v>
      </c>
      <c r="N431" s="86"/>
      <c r="O431" s="86">
        <v>0</v>
      </c>
      <c r="P431" s="86"/>
      <c r="Q431" s="20">
        <v>0</v>
      </c>
      <c r="R431" s="20">
        <v>0</v>
      </c>
      <c r="S431" s="20">
        <v>0</v>
      </c>
      <c r="T431" s="20">
        <v>0</v>
      </c>
      <c r="U431" s="20">
        <v>0</v>
      </c>
      <c r="V431" s="20">
        <v>0</v>
      </c>
    </row>
    <row r="432" spans="1:22" ht="13.5" customHeight="1" x14ac:dyDescent="0.25">
      <c r="A432" s="85" t="s">
        <v>928</v>
      </c>
      <c r="B432" s="85"/>
      <c r="C432" s="85" t="s">
        <v>929</v>
      </c>
      <c r="D432" s="85"/>
      <c r="E432" s="85"/>
      <c r="F432" s="85"/>
      <c r="I432" s="85" t="s">
        <v>911</v>
      </c>
      <c r="J432" s="85"/>
      <c r="K432" s="18" t="s">
        <v>37</v>
      </c>
      <c r="L432" s="19">
        <v>5.66</v>
      </c>
      <c r="M432" s="86">
        <v>0</v>
      </c>
      <c r="N432" s="86"/>
      <c r="O432" s="86">
        <v>0</v>
      </c>
      <c r="P432" s="86"/>
      <c r="Q432" s="20">
        <v>0</v>
      </c>
      <c r="R432" s="20">
        <v>0</v>
      </c>
      <c r="S432" s="20">
        <v>0</v>
      </c>
      <c r="T432" s="20">
        <v>0</v>
      </c>
      <c r="U432" s="20">
        <v>0</v>
      </c>
      <c r="V432" s="20">
        <v>0</v>
      </c>
    </row>
    <row r="433" spans="1:22" ht="13.5" customHeight="1" x14ac:dyDescent="0.25">
      <c r="A433" s="85" t="s">
        <v>930</v>
      </c>
      <c r="B433" s="85"/>
      <c r="C433" s="85" t="s">
        <v>931</v>
      </c>
      <c r="D433" s="85"/>
      <c r="E433" s="85"/>
      <c r="F433" s="85"/>
      <c r="I433" s="85" t="s">
        <v>911</v>
      </c>
      <c r="J433" s="85"/>
      <c r="K433" s="18" t="s">
        <v>37</v>
      </c>
      <c r="L433" s="19">
        <v>4.3600000000000003</v>
      </c>
      <c r="M433" s="86">
        <v>0</v>
      </c>
      <c r="N433" s="86"/>
      <c r="O433" s="86">
        <v>0</v>
      </c>
      <c r="P433" s="86"/>
      <c r="Q433" s="20">
        <v>0</v>
      </c>
      <c r="R433" s="20">
        <v>0</v>
      </c>
      <c r="S433" s="20">
        <v>0</v>
      </c>
      <c r="T433" s="20">
        <v>0</v>
      </c>
      <c r="U433" s="20">
        <v>0</v>
      </c>
      <c r="V433" s="20">
        <v>0</v>
      </c>
    </row>
    <row r="434" spans="1:22" ht="13.5" customHeight="1" x14ac:dyDescent="0.25">
      <c r="A434" s="85" t="s">
        <v>932</v>
      </c>
      <c r="B434" s="85"/>
      <c r="C434" s="85" t="s">
        <v>933</v>
      </c>
      <c r="D434" s="85"/>
      <c r="E434" s="85"/>
      <c r="F434" s="85"/>
      <c r="I434" s="85" t="s">
        <v>934</v>
      </c>
      <c r="J434" s="85"/>
      <c r="K434" s="18" t="s">
        <v>37</v>
      </c>
      <c r="L434" s="19">
        <v>2.6398000000000001</v>
      </c>
      <c r="M434" s="86">
        <v>0</v>
      </c>
      <c r="N434" s="86"/>
      <c r="O434" s="86">
        <v>0</v>
      </c>
      <c r="P434" s="86"/>
      <c r="Q434" s="20">
        <v>4.75</v>
      </c>
      <c r="R434" s="20">
        <v>0</v>
      </c>
      <c r="S434" s="20">
        <v>0</v>
      </c>
      <c r="T434" s="20">
        <v>0</v>
      </c>
      <c r="U434" s="20">
        <v>0</v>
      </c>
      <c r="V434" s="20">
        <v>0</v>
      </c>
    </row>
    <row r="435" spans="1:22" ht="13.5" customHeight="1" x14ac:dyDescent="0.25">
      <c r="A435" s="85" t="s">
        <v>935</v>
      </c>
      <c r="B435" s="85"/>
      <c r="C435" s="85" t="s">
        <v>933</v>
      </c>
      <c r="D435" s="85"/>
      <c r="E435" s="85"/>
      <c r="F435" s="85"/>
      <c r="I435" s="85" t="s">
        <v>934</v>
      </c>
      <c r="J435" s="85"/>
      <c r="K435" s="18" t="s">
        <v>37</v>
      </c>
      <c r="L435" s="19">
        <v>3.34</v>
      </c>
      <c r="M435" s="86">
        <v>0</v>
      </c>
      <c r="N435" s="86"/>
      <c r="O435" s="86">
        <v>0</v>
      </c>
      <c r="P435" s="86"/>
      <c r="Q435" s="20">
        <v>0</v>
      </c>
      <c r="R435" s="20">
        <v>0</v>
      </c>
      <c r="S435" s="20">
        <v>0</v>
      </c>
      <c r="T435" s="20">
        <v>0</v>
      </c>
      <c r="U435" s="20">
        <v>0</v>
      </c>
      <c r="V435" s="20">
        <v>0</v>
      </c>
    </row>
    <row r="436" spans="1:22" ht="13.5" customHeight="1" x14ac:dyDescent="0.25">
      <c r="A436" s="85" t="s">
        <v>936</v>
      </c>
      <c r="B436" s="85"/>
      <c r="C436" s="85" t="s">
        <v>937</v>
      </c>
      <c r="D436" s="85"/>
      <c r="E436" s="85"/>
      <c r="F436" s="85"/>
      <c r="I436" s="85" t="s">
        <v>911</v>
      </c>
      <c r="J436" s="85"/>
      <c r="K436" s="18" t="s">
        <v>37</v>
      </c>
      <c r="L436" s="19">
        <v>12.88</v>
      </c>
      <c r="M436" s="86">
        <v>0</v>
      </c>
      <c r="N436" s="86"/>
      <c r="O436" s="86">
        <v>0</v>
      </c>
      <c r="P436" s="86"/>
      <c r="Q436" s="20">
        <v>16.101700000000001</v>
      </c>
      <c r="R436" s="20">
        <v>0</v>
      </c>
      <c r="S436" s="20">
        <v>0</v>
      </c>
      <c r="T436" s="20">
        <v>0</v>
      </c>
      <c r="U436" s="20">
        <v>0</v>
      </c>
      <c r="V436" s="20">
        <v>0</v>
      </c>
    </row>
    <row r="437" spans="1:22" ht="13.5" customHeight="1" x14ac:dyDescent="0.25">
      <c r="A437" s="85" t="s">
        <v>938</v>
      </c>
      <c r="B437" s="85"/>
      <c r="C437" s="85" t="s">
        <v>939</v>
      </c>
      <c r="D437" s="85"/>
      <c r="E437" s="85"/>
      <c r="F437" s="85"/>
      <c r="I437" s="85" t="s">
        <v>911</v>
      </c>
      <c r="J437" s="85"/>
      <c r="K437" s="18" t="s">
        <v>37</v>
      </c>
      <c r="L437" s="19">
        <v>0</v>
      </c>
      <c r="M437" s="86">
        <v>0</v>
      </c>
      <c r="N437" s="86"/>
      <c r="O437" s="86">
        <v>0</v>
      </c>
      <c r="P437" s="86"/>
      <c r="Q437" s="20">
        <v>0</v>
      </c>
      <c r="R437" s="20">
        <v>0</v>
      </c>
      <c r="S437" s="20">
        <v>0</v>
      </c>
      <c r="T437" s="20">
        <v>0</v>
      </c>
      <c r="U437" s="20">
        <v>0</v>
      </c>
      <c r="V437" s="20">
        <v>0</v>
      </c>
    </row>
    <row r="438" spans="1:22" ht="13.5" customHeight="1" x14ac:dyDescent="0.25">
      <c r="A438" s="85" t="s">
        <v>940</v>
      </c>
      <c r="B438" s="85"/>
      <c r="C438" s="85" t="s">
        <v>941</v>
      </c>
      <c r="D438" s="85"/>
      <c r="E438" s="85"/>
      <c r="F438" s="85"/>
      <c r="I438" s="85" t="s">
        <v>911</v>
      </c>
      <c r="J438" s="85"/>
      <c r="K438" s="18" t="s">
        <v>37</v>
      </c>
      <c r="L438" s="19">
        <v>56.74</v>
      </c>
      <c r="M438" s="86">
        <v>0</v>
      </c>
      <c r="N438" s="86"/>
      <c r="O438" s="86">
        <v>0</v>
      </c>
      <c r="P438" s="86"/>
      <c r="Q438" s="20">
        <v>76.7</v>
      </c>
      <c r="R438" s="20">
        <v>0</v>
      </c>
      <c r="S438" s="20">
        <v>0</v>
      </c>
      <c r="T438" s="20">
        <v>0</v>
      </c>
      <c r="U438" s="20">
        <v>0</v>
      </c>
      <c r="V438" s="20">
        <v>0</v>
      </c>
    </row>
    <row r="439" spans="1:22" ht="13.5" customHeight="1" x14ac:dyDescent="0.25">
      <c r="A439" s="85" t="s">
        <v>942</v>
      </c>
      <c r="B439" s="85"/>
      <c r="C439" s="85" t="s">
        <v>943</v>
      </c>
      <c r="D439" s="85"/>
      <c r="E439" s="85"/>
      <c r="F439" s="85"/>
      <c r="I439" s="85" t="s">
        <v>911</v>
      </c>
      <c r="J439" s="85"/>
      <c r="K439" s="18" t="s">
        <v>37</v>
      </c>
      <c r="L439" s="19">
        <v>8.8558000000000003</v>
      </c>
      <c r="M439" s="86">
        <v>0</v>
      </c>
      <c r="N439" s="86"/>
      <c r="O439" s="86">
        <v>0</v>
      </c>
      <c r="P439" s="86"/>
      <c r="Q439" s="20">
        <v>14.678000000000003</v>
      </c>
      <c r="R439" s="20">
        <v>0</v>
      </c>
      <c r="S439" s="20">
        <v>0</v>
      </c>
      <c r="T439" s="20">
        <v>0</v>
      </c>
      <c r="U439" s="20">
        <v>0</v>
      </c>
      <c r="V439" s="20">
        <v>0</v>
      </c>
    </row>
    <row r="440" spans="1:22" ht="13.5" customHeight="1" x14ac:dyDescent="0.25">
      <c r="A440" s="85" t="s">
        <v>944</v>
      </c>
      <c r="B440" s="85"/>
      <c r="C440" s="85" t="s">
        <v>945</v>
      </c>
      <c r="D440" s="85"/>
      <c r="E440" s="85"/>
      <c r="F440" s="85"/>
      <c r="I440" s="85" t="s">
        <v>911</v>
      </c>
      <c r="J440" s="85"/>
      <c r="K440" s="18" t="s">
        <v>37</v>
      </c>
      <c r="L440" s="19">
        <v>47.350299999999997</v>
      </c>
      <c r="M440" s="86">
        <v>0</v>
      </c>
      <c r="N440" s="86"/>
      <c r="O440" s="86">
        <v>0</v>
      </c>
      <c r="P440" s="86"/>
      <c r="Q440" s="20">
        <v>78</v>
      </c>
      <c r="R440" s="20">
        <v>0</v>
      </c>
      <c r="S440" s="20">
        <v>0</v>
      </c>
      <c r="T440" s="20">
        <v>0</v>
      </c>
      <c r="U440" s="20">
        <v>0</v>
      </c>
      <c r="V440" s="20">
        <v>0</v>
      </c>
    </row>
    <row r="441" spans="1:22" ht="13.5" customHeight="1" x14ac:dyDescent="0.25">
      <c r="A441" s="85" t="s">
        <v>946</v>
      </c>
      <c r="B441" s="85"/>
      <c r="C441" s="85" t="s">
        <v>947</v>
      </c>
      <c r="D441" s="85"/>
      <c r="E441" s="85"/>
      <c r="F441" s="85"/>
      <c r="I441" s="85" t="s">
        <v>911</v>
      </c>
      <c r="J441" s="85"/>
      <c r="K441" s="18" t="s">
        <v>37</v>
      </c>
      <c r="L441" s="19">
        <v>0</v>
      </c>
      <c r="M441" s="86">
        <v>0</v>
      </c>
      <c r="N441" s="86"/>
      <c r="O441" s="86">
        <v>0</v>
      </c>
      <c r="P441" s="86"/>
      <c r="Q441" s="20">
        <v>0</v>
      </c>
      <c r="R441" s="20">
        <v>0</v>
      </c>
      <c r="S441" s="20">
        <v>0</v>
      </c>
      <c r="T441" s="20">
        <v>0</v>
      </c>
      <c r="U441" s="20">
        <v>0</v>
      </c>
      <c r="V441" s="20">
        <v>0</v>
      </c>
    </row>
    <row r="442" spans="1:22" ht="13.5" customHeight="1" x14ac:dyDescent="0.25">
      <c r="A442" s="85" t="s">
        <v>948</v>
      </c>
      <c r="B442" s="85"/>
      <c r="C442" s="85" t="s">
        <v>949</v>
      </c>
      <c r="D442" s="85"/>
      <c r="E442" s="85"/>
      <c r="F442" s="85"/>
      <c r="I442" s="85" t="s">
        <v>911</v>
      </c>
      <c r="J442" s="85"/>
      <c r="K442" s="18" t="s">
        <v>37</v>
      </c>
      <c r="L442" s="19">
        <v>17.3672</v>
      </c>
      <c r="M442" s="86">
        <v>0</v>
      </c>
      <c r="N442" s="86"/>
      <c r="O442" s="86">
        <v>0</v>
      </c>
      <c r="P442" s="86"/>
      <c r="Q442" s="20">
        <v>0</v>
      </c>
      <c r="R442" s="20">
        <v>0</v>
      </c>
      <c r="S442" s="20">
        <v>0</v>
      </c>
      <c r="T442" s="20">
        <v>0</v>
      </c>
      <c r="U442" s="20">
        <v>0</v>
      </c>
      <c r="V442" s="20">
        <v>0</v>
      </c>
    </row>
    <row r="443" spans="1:22" ht="13.5" customHeight="1" x14ac:dyDescent="0.25">
      <c r="A443" s="85" t="s">
        <v>950</v>
      </c>
      <c r="B443" s="85"/>
      <c r="C443" s="85" t="s">
        <v>951</v>
      </c>
      <c r="D443" s="85"/>
      <c r="E443" s="85"/>
      <c r="F443" s="85"/>
      <c r="I443" s="85" t="s">
        <v>911</v>
      </c>
      <c r="J443" s="85"/>
      <c r="K443" s="18" t="s">
        <v>37</v>
      </c>
      <c r="L443" s="19">
        <v>6.41</v>
      </c>
      <c r="M443" s="86">
        <v>0</v>
      </c>
      <c r="N443" s="86"/>
      <c r="O443" s="86">
        <v>0</v>
      </c>
      <c r="P443" s="86"/>
      <c r="Q443" s="20">
        <v>0</v>
      </c>
      <c r="R443" s="20">
        <v>0</v>
      </c>
      <c r="S443" s="20">
        <v>0</v>
      </c>
      <c r="T443" s="20">
        <v>0</v>
      </c>
      <c r="U443" s="20">
        <v>0</v>
      </c>
      <c r="V443" s="20">
        <v>0</v>
      </c>
    </row>
    <row r="444" spans="1:22" ht="13.5" customHeight="1" x14ac:dyDescent="0.25">
      <c r="A444" s="85" t="s">
        <v>952</v>
      </c>
      <c r="B444" s="85"/>
      <c r="C444" s="85" t="s">
        <v>953</v>
      </c>
      <c r="D444" s="85"/>
      <c r="E444" s="85"/>
      <c r="F444" s="85"/>
      <c r="I444" s="85" t="s">
        <v>954</v>
      </c>
      <c r="J444" s="85"/>
      <c r="K444" s="18" t="s">
        <v>37</v>
      </c>
      <c r="L444" s="19">
        <v>1.6859999999999999</v>
      </c>
      <c r="M444" s="86">
        <v>0</v>
      </c>
      <c r="N444" s="86"/>
      <c r="O444" s="86">
        <v>0</v>
      </c>
      <c r="P444" s="86"/>
      <c r="Q444" s="20">
        <v>0</v>
      </c>
      <c r="R444" s="20">
        <v>0</v>
      </c>
      <c r="S444" s="20">
        <v>0</v>
      </c>
      <c r="T444" s="20">
        <v>0</v>
      </c>
      <c r="U444" s="20">
        <v>0</v>
      </c>
      <c r="V444" s="20">
        <v>0</v>
      </c>
    </row>
    <row r="445" spans="1:22" ht="13.5" customHeight="1" x14ac:dyDescent="0.25">
      <c r="A445" s="85" t="s">
        <v>955</v>
      </c>
      <c r="B445" s="85"/>
      <c r="C445" s="85" t="s">
        <v>956</v>
      </c>
      <c r="D445" s="85"/>
      <c r="E445" s="85"/>
      <c r="F445" s="85"/>
      <c r="I445" s="85" t="s">
        <v>911</v>
      </c>
      <c r="J445" s="85"/>
      <c r="K445" s="18" t="s">
        <v>37</v>
      </c>
      <c r="L445" s="19">
        <v>0</v>
      </c>
      <c r="M445" s="86">
        <v>0</v>
      </c>
      <c r="N445" s="86"/>
      <c r="O445" s="86">
        <v>0</v>
      </c>
      <c r="P445" s="86"/>
      <c r="Q445" s="20">
        <v>0</v>
      </c>
      <c r="R445" s="20">
        <v>0</v>
      </c>
      <c r="S445" s="20">
        <v>0</v>
      </c>
      <c r="T445" s="20">
        <v>0</v>
      </c>
      <c r="U445" s="20">
        <v>0</v>
      </c>
      <c r="V445" s="20">
        <v>0</v>
      </c>
    </row>
    <row r="446" spans="1:22" ht="13.5" customHeight="1" x14ac:dyDescent="0.25">
      <c r="A446" s="85" t="s">
        <v>957</v>
      </c>
      <c r="B446" s="85"/>
      <c r="C446" s="85" t="s">
        <v>958</v>
      </c>
      <c r="D446" s="85"/>
      <c r="E446" s="85"/>
      <c r="F446" s="85"/>
      <c r="I446" s="85" t="s">
        <v>911</v>
      </c>
      <c r="J446" s="85"/>
      <c r="K446" s="18" t="s">
        <v>37</v>
      </c>
      <c r="L446" s="19">
        <v>0</v>
      </c>
      <c r="M446" s="86">
        <v>0</v>
      </c>
      <c r="N446" s="86"/>
      <c r="O446" s="86">
        <v>0</v>
      </c>
      <c r="P446" s="86"/>
      <c r="Q446" s="20">
        <v>15</v>
      </c>
      <c r="R446" s="20">
        <v>0</v>
      </c>
      <c r="S446" s="20">
        <v>0</v>
      </c>
      <c r="T446" s="20">
        <v>0</v>
      </c>
      <c r="U446" s="20">
        <v>0</v>
      </c>
      <c r="V446" s="20">
        <v>0</v>
      </c>
    </row>
    <row r="447" spans="1:22" ht="13.5" customHeight="1" x14ac:dyDescent="0.25">
      <c r="A447" s="85" t="s">
        <v>959</v>
      </c>
      <c r="B447" s="85"/>
      <c r="C447" s="85" t="s">
        <v>960</v>
      </c>
      <c r="D447" s="85"/>
      <c r="E447" s="85"/>
      <c r="F447" s="85"/>
      <c r="I447" s="85" t="s">
        <v>911</v>
      </c>
      <c r="J447" s="85"/>
      <c r="K447" s="18" t="s">
        <v>37</v>
      </c>
      <c r="L447" s="19">
        <v>0</v>
      </c>
      <c r="M447" s="86">
        <v>0</v>
      </c>
      <c r="N447" s="86"/>
      <c r="O447" s="86">
        <v>0</v>
      </c>
      <c r="P447" s="86"/>
      <c r="Q447" s="20">
        <v>0</v>
      </c>
      <c r="R447" s="20">
        <v>0</v>
      </c>
      <c r="S447" s="20">
        <v>0</v>
      </c>
      <c r="T447" s="20">
        <v>0</v>
      </c>
      <c r="U447" s="20">
        <v>0</v>
      </c>
      <c r="V447" s="20">
        <v>0</v>
      </c>
    </row>
    <row r="448" spans="1:22" ht="13.5" customHeight="1" x14ac:dyDescent="0.25">
      <c r="A448" s="85" t="s">
        <v>961</v>
      </c>
      <c r="B448" s="85"/>
      <c r="C448" s="85" t="s">
        <v>962</v>
      </c>
      <c r="D448" s="85"/>
      <c r="E448" s="85"/>
      <c r="F448" s="85"/>
      <c r="I448" s="85" t="s">
        <v>963</v>
      </c>
      <c r="J448" s="85"/>
      <c r="K448" s="18" t="s">
        <v>37</v>
      </c>
      <c r="L448" s="19">
        <v>0</v>
      </c>
      <c r="M448" s="86">
        <v>0</v>
      </c>
      <c r="N448" s="86"/>
      <c r="O448" s="86">
        <v>0</v>
      </c>
      <c r="P448" s="86"/>
      <c r="Q448" s="20">
        <v>0</v>
      </c>
      <c r="R448" s="20">
        <v>0</v>
      </c>
      <c r="S448" s="20">
        <v>0</v>
      </c>
      <c r="T448" s="20">
        <v>0</v>
      </c>
      <c r="U448" s="20">
        <v>0</v>
      </c>
      <c r="V448" s="20">
        <v>0</v>
      </c>
    </row>
    <row r="449" spans="1:22" ht="13.5" customHeight="1" x14ac:dyDescent="0.25">
      <c r="A449" s="85" t="s">
        <v>964</v>
      </c>
      <c r="B449" s="85"/>
      <c r="C449" s="85" t="s">
        <v>965</v>
      </c>
      <c r="D449" s="85"/>
      <c r="E449" s="85"/>
      <c r="F449" s="85"/>
      <c r="I449" s="85" t="s">
        <v>963</v>
      </c>
      <c r="J449" s="85"/>
      <c r="K449" s="18" t="s">
        <v>37</v>
      </c>
      <c r="L449" s="19">
        <v>0</v>
      </c>
      <c r="M449" s="86">
        <v>0</v>
      </c>
      <c r="N449" s="86"/>
      <c r="O449" s="86">
        <v>0</v>
      </c>
      <c r="P449" s="86"/>
      <c r="Q449" s="20">
        <v>0</v>
      </c>
      <c r="R449" s="20">
        <v>0</v>
      </c>
      <c r="S449" s="20">
        <v>0</v>
      </c>
      <c r="T449" s="20">
        <v>0</v>
      </c>
      <c r="U449" s="20">
        <v>0</v>
      </c>
      <c r="V449" s="20">
        <v>0</v>
      </c>
    </row>
    <row r="450" spans="1:22" ht="13.5" customHeight="1" x14ac:dyDescent="0.25">
      <c r="A450" s="85" t="s">
        <v>966</v>
      </c>
      <c r="B450" s="85"/>
      <c r="C450" s="85" t="s">
        <v>967</v>
      </c>
      <c r="D450" s="85"/>
      <c r="E450" s="85"/>
      <c r="F450" s="85"/>
      <c r="I450" s="85" t="s">
        <v>911</v>
      </c>
      <c r="J450" s="85"/>
      <c r="K450" s="18" t="s">
        <v>37</v>
      </c>
      <c r="L450" s="19">
        <v>0</v>
      </c>
      <c r="M450" s="86">
        <v>0</v>
      </c>
      <c r="N450" s="86"/>
      <c r="O450" s="86">
        <v>0</v>
      </c>
      <c r="P450" s="86"/>
      <c r="Q450" s="20">
        <v>0</v>
      </c>
      <c r="R450" s="20">
        <v>0</v>
      </c>
      <c r="S450" s="20">
        <v>0</v>
      </c>
      <c r="T450" s="20">
        <v>0</v>
      </c>
      <c r="U450" s="20">
        <v>0</v>
      </c>
      <c r="V450" s="20">
        <v>0</v>
      </c>
    </row>
    <row r="451" spans="1:22" ht="13.5" customHeight="1" x14ac:dyDescent="0.25">
      <c r="A451" s="85" t="s">
        <v>968</v>
      </c>
      <c r="B451" s="85"/>
      <c r="C451" s="85" t="s">
        <v>969</v>
      </c>
      <c r="D451" s="85"/>
      <c r="E451" s="85"/>
      <c r="F451" s="85"/>
      <c r="I451" s="85" t="s">
        <v>911</v>
      </c>
      <c r="J451" s="85"/>
      <c r="K451" s="18" t="s">
        <v>37</v>
      </c>
      <c r="L451" s="19">
        <v>0</v>
      </c>
      <c r="M451" s="86">
        <v>0</v>
      </c>
      <c r="N451" s="86"/>
      <c r="O451" s="86">
        <v>0</v>
      </c>
      <c r="P451" s="86"/>
      <c r="Q451" s="20">
        <v>0</v>
      </c>
      <c r="R451" s="20">
        <v>0</v>
      </c>
      <c r="S451" s="20">
        <v>0</v>
      </c>
      <c r="T451" s="20">
        <v>0</v>
      </c>
      <c r="U451" s="20">
        <v>0</v>
      </c>
      <c r="V451" s="20">
        <v>0</v>
      </c>
    </row>
    <row r="452" spans="1:22" ht="13.5" customHeight="1" x14ac:dyDescent="0.25">
      <c r="A452" s="85" t="s">
        <v>970</v>
      </c>
      <c r="B452" s="85"/>
      <c r="C452" s="85" t="s">
        <v>971</v>
      </c>
      <c r="D452" s="85"/>
      <c r="E452" s="85"/>
      <c r="F452" s="85"/>
      <c r="I452" s="85" t="s">
        <v>911</v>
      </c>
      <c r="J452" s="85"/>
      <c r="K452" s="18" t="s">
        <v>37</v>
      </c>
      <c r="L452" s="19">
        <v>3</v>
      </c>
      <c r="M452" s="86">
        <v>0</v>
      </c>
      <c r="N452" s="86"/>
      <c r="O452" s="86">
        <v>0</v>
      </c>
      <c r="P452" s="86"/>
      <c r="Q452" s="20">
        <v>0</v>
      </c>
      <c r="R452" s="20">
        <v>0</v>
      </c>
      <c r="S452" s="20">
        <v>0</v>
      </c>
      <c r="T452" s="20">
        <v>0</v>
      </c>
      <c r="U452" s="20">
        <v>0</v>
      </c>
      <c r="V452" s="20">
        <v>0</v>
      </c>
    </row>
    <row r="453" spans="1:22" ht="13.5" customHeight="1" x14ac:dyDescent="0.25">
      <c r="A453" s="85" t="s">
        <v>972</v>
      </c>
      <c r="B453" s="85"/>
      <c r="C453" s="85" t="s">
        <v>973</v>
      </c>
      <c r="D453" s="85"/>
      <c r="E453" s="85"/>
      <c r="F453" s="85"/>
      <c r="I453" s="85" t="s">
        <v>213</v>
      </c>
      <c r="J453" s="85"/>
      <c r="K453" s="18" t="s">
        <v>61</v>
      </c>
      <c r="L453" s="19">
        <v>0</v>
      </c>
      <c r="M453" s="86">
        <v>0</v>
      </c>
      <c r="N453" s="86"/>
      <c r="O453" s="86">
        <v>0</v>
      </c>
      <c r="P453" s="86"/>
      <c r="Q453" s="20">
        <v>0</v>
      </c>
      <c r="R453" s="20">
        <v>0</v>
      </c>
      <c r="S453" s="20">
        <v>0</v>
      </c>
      <c r="T453" s="20">
        <v>0</v>
      </c>
      <c r="U453" s="20">
        <v>0</v>
      </c>
      <c r="V453" s="20">
        <v>0</v>
      </c>
    </row>
    <row r="454" spans="1:22" ht="13.5" customHeight="1" x14ac:dyDescent="0.25">
      <c r="A454" s="85" t="s">
        <v>974</v>
      </c>
      <c r="B454" s="85"/>
      <c r="C454" s="85" t="s">
        <v>975</v>
      </c>
      <c r="D454" s="85"/>
      <c r="E454" s="85"/>
      <c r="F454" s="85"/>
      <c r="I454" s="85" t="s">
        <v>435</v>
      </c>
      <c r="J454" s="85"/>
      <c r="K454" s="18" t="s">
        <v>61</v>
      </c>
      <c r="L454" s="19">
        <v>0</v>
      </c>
      <c r="M454" s="86">
        <v>0</v>
      </c>
      <c r="N454" s="86"/>
      <c r="O454" s="86">
        <v>0</v>
      </c>
      <c r="P454" s="86"/>
      <c r="Q454" s="20">
        <v>0</v>
      </c>
      <c r="R454" s="20">
        <v>0</v>
      </c>
      <c r="S454" s="20">
        <v>0</v>
      </c>
      <c r="T454" s="20">
        <v>0</v>
      </c>
      <c r="U454" s="20">
        <v>0</v>
      </c>
      <c r="V454" s="20">
        <v>0</v>
      </c>
    </row>
    <row r="455" spans="1:22" ht="13.5" customHeight="1" x14ac:dyDescent="0.25">
      <c r="A455" s="85" t="s">
        <v>976</v>
      </c>
      <c r="B455" s="85"/>
      <c r="C455" s="85" t="s">
        <v>977</v>
      </c>
      <c r="D455" s="85"/>
      <c r="E455" s="85"/>
      <c r="F455" s="85"/>
      <c r="I455" s="85" t="s">
        <v>978</v>
      </c>
      <c r="J455" s="85"/>
      <c r="K455" s="18" t="s">
        <v>61</v>
      </c>
      <c r="L455" s="19">
        <v>14.728300000000003</v>
      </c>
      <c r="M455" s="86">
        <v>0</v>
      </c>
      <c r="N455" s="86"/>
      <c r="O455" s="86">
        <v>0</v>
      </c>
      <c r="P455" s="86"/>
      <c r="Q455" s="20">
        <v>0</v>
      </c>
      <c r="R455" s="20">
        <v>0</v>
      </c>
      <c r="S455" s="20">
        <v>0</v>
      </c>
      <c r="T455" s="20">
        <v>0</v>
      </c>
      <c r="U455" s="20">
        <v>0</v>
      </c>
      <c r="V455" s="20">
        <v>0</v>
      </c>
    </row>
    <row r="456" spans="1:22" ht="13.5" customHeight="1" x14ac:dyDescent="0.25">
      <c r="A456" s="85" t="s">
        <v>979</v>
      </c>
      <c r="B456" s="85"/>
      <c r="C456" s="85" t="s">
        <v>980</v>
      </c>
      <c r="D456" s="85"/>
      <c r="E456" s="85"/>
      <c r="F456" s="85"/>
      <c r="I456" s="85" t="s">
        <v>978</v>
      </c>
      <c r="J456" s="85"/>
      <c r="K456" s="18" t="s">
        <v>61</v>
      </c>
      <c r="L456" s="19">
        <v>10.02</v>
      </c>
      <c r="M456" s="86">
        <v>0</v>
      </c>
      <c r="N456" s="86"/>
      <c r="O456" s="86">
        <v>0</v>
      </c>
      <c r="P456" s="86"/>
      <c r="Q456" s="20">
        <v>0</v>
      </c>
      <c r="R456" s="20">
        <v>0</v>
      </c>
      <c r="S456" s="20">
        <v>0</v>
      </c>
      <c r="T456" s="20">
        <v>0</v>
      </c>
      <c r="U456" s="20">
        <v>0</v>
      </c>
      <c r="V456" s="20">
        <v>0</v>
      </c>
    </row>
    <row r="457" spans="1:22" ht="13.5" customHeight="1" x14ac:dyDescent="0.25">
      <c r="A457" s="85" t="s">
        <v>981</v>
      </c>
      <c r="B457" s="85"/>
      <c r="C457" s="85" t="s">
        <v>982</v>
      </c>
      <c r="D457" s="85"/>
      <c r="E457" s="85"/>
      <c r="F457" s="85"/>
      <c r="I457" s="85" t="s">
        <v>978</v>
      </c>
      <c r="J457" s="85"/>
      <c r="K457" s="18" t="s">
        <v>61</v>
      </c>
      <c r="L457" s="19">
        <v>8.85</v>
      </c>
      <c r="M457" s="86">
        <v>0</v>
      </c>
      <c r="N457" s="86"/>
      <c r="O457" s="86">
        <v>0</v>
      </c>
      <c r="P457" s="86"/>
      <c r="Q457" s="20">
        <v>0</v>
      </c>
      <c r="R457" s="20">
        <v>0</v>
      </c>
      <c r="S457" s="20">
        <v>0</v>
      </c>
      <c r="T457" s="20">
        <v>0</v>
      </c>
      <c r="U457" s="20">
        <v>0</v>
      </c>
      <c r="V457" s="20">
        <v>0</v>
      </c>
    </row>
    <row r="458" spans="1:22" ht="13.5" customHeight="1" x14ac:dyDescent="0.25">
      <c r="A458" s="85" t="s">
        <v>983</v>
      </c>
      <c r="B458" s="85"/>
      <c r="C458" s="85" t="s">
        <v>984</v>
      </c>
      <c r="D458" s="85"/>
      <c r="E458" s="85"/>
      <c r="F458" s="85"/>
      <c r="I458" s="85" t="s">
        <v>978</v>
      </c>
      <c r="J458" s="85"/>
      <c r="K458" s="18" t="s">
        <v>61</v>
      </c>
      <c r="L458" s="19">
        <v>11.193400000000002</v>
      </c>
      <c r="M458" s="86">
        <v>0</v>
      </c>
      <c r="N458" s="86"/>
      <c r="O458" s="86">
        <v>0</v>
      </c>
      <c r="P458" s="86"/>
      <c r="Q458" s="20">
        <v>0</v>
      </c>
      <c r="R458" s="20">
        <v>0</v>
      </c>
      <c r="S458" s="20">
        <v>0</v>
      </c>
      <c r="T458" s="20">
        <v>0</v>
      </c>
      <c r="U458" s="20">
        <v>0</v>
      </c>
      <c r="V458" s="20">
        <v>0</v>
      </c>
    </row>
    <row r="459" spans="1:22" ht="13.5" customHeight="1" x14ac:dyDescent="0.25">
      <c r="A459" s="85" t="s">
        <v>985</v>
      </c>
      <c r="B459" s="85"/>
      <c r="C459" s="85" t="s">
        <v>986</v>
      </c>
      <c r="D459" s="85"/>
      <c r="E459" s="85"/>
      <c r="F459" s="85"/>
      <c r="G459" s="85" t="s">
        <v>987</v>
      </c>
      <c r="H459" s="85"/>
      <c r="I459" s="85" t="s">
        <v>978</v>
      </c>
      <c r="J459" s="85"/>
      <c r="K459" s="18" t="s">
        <v>61</v>
      </c>
      <c r="L459" s="19">
        <v>13.55</v>
      </c>
      <c r="M459" s="86">
        <v>0</v>
      </c>
      <c r="N459" s="86"/>
      <c r="O459" s="86">
        <v>0</v>
      </c>
      <c r="P459" s="86"/>
      <c r="Q459" s="20">
        <v>0</v>
      </c>
      <c r="R459" s="20">
        <v>0</v>
      </c>
      <c r="S459" s="20">
        <v>0</v>
      </c>
      <c r="T459" s="20">
        <v>0</v>
      </c>
      <c r="U459" s="20">
        <v>0</v>
      </c>
      <c r="V459" s="20">
        <v>0</v>
      </c>
    </row>
    <row r="460" spans="1:22" ht="13.5" customHeight="1" x14ac:dyDescent="0.25">
      <c r="A460" s="85" t="s">
        <v>988</v>
      </c>
      <c r="B460" s="85"/>
      <c r="C460" s="85" t="s">
        <v>989</v>
      </c>
      <c r="D460" s="85"/>
      <c r="E460" s="85"/>
      <c r="F460" s="85"/>
      <c r="I460" s="85" t="s">
        <v>978</v>
      </c>
      <c r="J460" s="85"/>
      <c r="K460" s="18" t="s">
        <v>61</v>
      </c>
      <c r="L460" s="19">
        <v>17.100000000000001</v>
      </c>
      <c r="M460" s="86">
        <v>0</v>
      </c>
      <c r="N460" s="86"/>
      <c r="O460" s="86">
        <v>0</v>
      </c>
      <c r="P460" s="86"/>
      <c r="Q460" s="20">
        <v>0</v>
      </c>
      <c r="R460" s="20">
        <v>0</v>
      </c>
      <c r="S460" s="20">
        <v>0</v>
      </c>
      <c r="T460" s="20">
        <v>0</v>
      </c>
      <c r="U460" s="20">
        <v>0</v>
      </c>
      <c r="V460" s="20">
        <v>0</v>
      </c>
    </row>
    <row r="461" spans="1:22" ht="13.5" customHeight="1" x14ac:dyDescent="0.25">
      <c r="A461" s="85" t="s">
        <v>990</v>
      </c>
      <c r="B461" s="85"/>
      <c r="C461" s="85" t="s">
        <v>991</v>
      </c>
      <c r="D461" s="85"/>
      <c r="E461" s="85"/>
      <c r="F461" s="85"/>
      <c r="I461" s="85" t="s">
        <v>189</v>
      </c>
      <c r="J461" s="85"/>
      <c r="K461" s="18" t="s">
        <v>61</v>
      </c>
      <c r="L461" s="19">
        <v>0</v>
      </c>
      <c r="M461" s="86">
        <v>0</v>
      </c>
      <c r="N461" s="86"/>
      <c r="O461" s="86">
        <v>0</v>
      </c>
      <c r="P461" s="86"/>
      <c r="Q461" s="20">
        <v>0</v>
      </c>
      <c r="R461" s="20">
        <v>0</v>
      </c>
      <c r="S461" s="20">
        <v>0</v>
      </c>
      <c r="T461" s="20">
        <v>0</v>
      </c>
      <c r="U461" s="20">
        <v>0</v>
      </c>
      <c r="V461" s="20">
        <v>0</v>
      </c>
    </row>
    <row r="462" spans="1:22" ht="13.5" customHeight="1" x14ac:dyDescent="0.25">
      <c r="A462" s="85" t="s">
        <v>992</v>
      </c>
      <c r="B462" s="85"/>
      <c r="C462" s="85" t="s">
        <v>993</v>
      </c>
      <c r="D462" s="85"/>
      <c r="E462" s="85"/>
      <c r="F462" s="85"/>
      <c r="I462" s="85" t="s">
        <v>994</v>
      </c>
      <c r="J462" s="85"/>
      <c r="K462" s="18" t="s">
        <v>61</v>
      </c>
      <c r="L462" s="19">
        <v>22</v>
      </c>
      <c r="M462" s="86">
        <v>0</v>
      </c>
      <c r="N462" s="86"/>
      <c r="O462" s="86">
        <v>0</v>
      </c>
      <c r="P462" s="86"/>
      <c r="Q462" s="20">
        <v>0</v>
      </c>
      <c r="R462" s="20">
        <v>0</v>
      </c>
      <c r="S462" s="20">
        <v>0</v>
      </c>
      <c r="T462" s="20">
        <v>0</v>
      </c>
      <c r="U462" s="20">
        <v>0</v>
      </c>
      <c r="V462" s="20">
        <v>0</v>
      </c>
    </row>
    <row r="463" spans="1:22" ht="13.5" customHeight="1" x14ac:dyDescent="0.25">
      <c r="A463" s="85" t="s">
        <v>995</v>
      </c>
      <c r="B463" s="85"/>
      <c r="C463" s="85" t="s">
        <v>996</v>
      </c>
      <c r="D463" s="85"/>
      <c r="E463" s="85"/>
      <c r="F463" s="85"/>
      <c r="I463" s="85" t="s">
        <v>994</v>
      </c>
      <c r="J463" s="85"/>
      <c r="K463" s="18" t="s">
        <v>61</v>
      </c>
      <c r="L463" s="19">
        <v>16</v>
      </c>
      <c r="M463" s="86">
        <v>0</v>
      </c>
      <c r="N463" s="86"/>
      <c r="O463" s="86">
        <v>0</v>
      </c>
      <c r="P463" s="86"/>
      <c r="Q463" s="20">
        <v>0</v>
      </c>
      <c r="R463" s="20">
        <v>0</v>
      </c>
      <c r="S463" s="20">
        <v>0</v>
      </c>
      <c r="T463" s="20">
        <v>0</v>
      </c>
      <c r="U463" s="20">
        <v>0</v>
      </c>
      <c r="V463" s="20">
        <v>0</v>
      </c>
    </row>
    <row r="464" spans="1:22" ht="13.5" customHeight="1" x14ac:dyDescent="0.25">
      <c r="A464" s="85" t="s">
        <v>997</v>
      </c>
      <c r="B464" s="85"/>
      <c r="C464" s="85" t="s">
        <v>998</v>
      </c>
      <c r="D464" s="85"/>
      <c r="E464" s="85"/>
      <c r="F464" s="85"/>
      <c r="I464" s="85" t="s">
        <v>435</v>
      </c>
      <c r="J464" s="85"/>
      <c r="K464" s="18" t="s">
        <v>61</v>
      </c>
      <c r="L464" s="19">
        <v>0</v>
      </c>
      <c r="M464" s="86">
        <v>0</v>
      </c>
      <c r="N464" s="86"/>
      <c r="O464" s="86">
        <v>0</v>
      </c>
      <c r="P464" s="86"/>
      <c r="Q464" s="20">
        <v>0</v>
      </c>
      <c r="R464" s="20">
        <v>0</v>
      </c>
      <c r="S464" s="20">
        <v>0</v>
      </c>
      <c r="T464" s="20">
        <v>0</v>
      </c>
      <c r="U464" s="20">
        <v>0</v>
      </c>
      <c r="V464" s="20">
        <v>0</v>
      </c>
    </row>
    <row r="465" spans="1:22" ht="13.5" customHeight="1" x14ac:dyDescent="0.25">
      <c r="A465" s="85" t="s">
        <v>999</v>
      </c>
      <c r="B465" s="85"/>
      <c r="C465" s="85" t="s">
        <v>1000</v>
      </c>
      <c r="D465" s="85"/>
      <c r="E465" s="85"/>
      <c r="F465" s="85"/>
      <c r="I465" s="85" t="s">
        <v>978</v>
      </c>
      <c r="J465" s="85"/>
      <c r="K465" s="18" t="s">
        <v>61</v>
      </c>
      <c r="L465" s="19">
        <v>7.4858000000000002</v>
      </c>
      <c r="M465" s="86">
        <v>0</v>
      </c>
      <c r="N465" s="86"/>
      <c r="O465" s="86">
        <v>0</v>
      </c>
      <c r="P465" s="86"/>
      <c r="Q465" s="20">
        <v>0</v>
      </c>
      <c r="R465" s="20">
        <v>0</v>
      </c>
      <c r="S465" s="20">
        <v>0</v>
      </c>
      <c r="T465" s="20">
        <v>0</v>
      </c>
      <c r="U465" s="20">
        <v>0</v>
      </c>
      <c r="V465" s="20">
        <v>0</v>
      </c>
    </row>
    <row r="466" spans="1:22" ht="13.5" customHeight="1" x14ac:dyDescent="0.25">
      <c r="A466" s="85" t="s">
        <v>1001</v>
      </c>
      <c r="B466" s="85"/>
      <c r="C466" s="85" t="s">
        <v>1002</v>
      </c>
      <c r="D466" s="85"/>
      <c r="E466" s="85"/>
      <c r="F466" s="85"/>
      <c r="I466" s="85" t="s">
        <v>116</v>
      </c>
      <c r="J466" s="85"/>
      <c r="K466" s="18" t="s">
        <v>37</v>
      </c>
      <c r="L466" s="19">
        <v>37.83</v>
      </c>
      <c r="M466" s="86">
        <v>0</v>
      </c>
      <c r="N466" s="86"/>
      <c r="O466" s="86">
        <v>0</v>
      </c>
      <c r="P466" s="86"/>
      <c r="Q466" s="20">
        <v>0</v>
      </c>
      <c r="R466" s="20">
        <v>0</v>
      </c>
      <c r="S466" s="20">
        <v>0</v>
      </c>
      <c r="T466" s="20">
        <v>0</v>
      </c>
      <c r="U466" s="20">
        <v>0</v>
      </c>
      <c r="V466" s="20">
        <v>0</v>
      </c>
    </row>
    <row r="467" spans="1:22" ht="13.5" customHeight="1" x14ac:dyDescent="0.25">
      <c r="A467" s="85" t="s">
        <v>1003</v>
      </c>
      <c r="B467" s="85"/>
      <c r="C467" s="85" t="s">
        <v>1004</v>
      </c>
      <c r="D467" s="85"/>
      <c r="E467" s="85"/>
      <c r="F467" s="85"/>
      <c r="I467" s="85" t="s">
        <v>116</v>
      </c>
      <c r="J467" s="85"/>
      <c r="K467" s="18" t="s">
        <v>37</v>
      </c>
      <c r="L467" s="19">
        <v>17.53</v>
      </c>
      <c r="M467" s="86">
        <v>0</v>
      </c>
      <c r="N467" s="86"/>
      <c r="O467" s="86">
        <v>0</v>
      </c>
      <c r="P467" s="86"/>
      <c r="Q467" s="20">
        <v>0</v>
      </c>
      <c r="R467" s="20">
        <v>0</v>
      </c>
      <c r="S467" s="20">
        <v>0</v>
      </c>
      <c r="T467" s="20">
        <v>0</v>
      </c>
      <c r="U467" s="20">
        <v>0</v>
      </c>
      <c r="V467" s="20">
        <v>0</v>
      </c>
    </row>
    <row r="468" spans="1:22" ht="13.5" customHeight="1" x14ac:dyDescent="0.25">
      <c r="A468" s="85" t="s">
        <v>1005</v>
      </c>
      <c r="B468" s="85"/>
      <c r="C468" s="85" t="s">
        <v>1006</v>
      </c>
      <c r="D468" s="85"/>
      <c r="E468" s="85"/>
      <c r="F468" s="85"/>
      <c r="I468" s="85" t="s">
        <v>116</v>
      </c>
      <c r="J468" s="85"/>
      <c r="K468" s="18" t="s">
        <v>37</v>
      </c>
      <c r="L468" s="19">
        <v>4.75</v>
      </c>
      <c r="M468" s="86">
        <v>0</v>
      </c>
      <c r="N468" s="86"/>
      <c r="O468" s="86">
        <v>0</v>
      </c>
      <c r="P468" s="86"/>
      <c r="Q468" s="20">
        <v>0</v>
      </c>
      <c r="R468" s="20">
        <v>0</v>
      </c>
      <c r="S468" s="20">
        <v>0</v>
      </c>
      <c r="T468" s="20">
        <v>0</v>
      </c>
      <c r="U468" s="20">
        <v>0</v>
      </c>
      <c r="V468" s="20">
        <v>0</v>
      </c>
    </row>
    <row r="469" spans="1:22" ht="13.5" customHeight="1" x14ac:dyDescent="0.25">
      <c r="A469" s="85" t="s">
        <v>1007</v>
      </c>
      <c r="B469" s="85"/>
      <c r="C469" s="85" t="s">
        <v>1008</v>
      </c>
      <c r="D469" s="85"/>
      <c r="E469" s="85"/>
      <c r="F469" s="85"/>
      <c r="I469" s="85" t="s">
        <v>116</v>
      </c>
      <c r="J469" s="85"/>
      <c r="K469" s="18" t="s">
        <v>37</v>
      </c>
      <c r="L469" s="19">
        <v>38.68</v>
      </c>
      <c r="M469" s="86">
        <v>0</v>
      </c>
      <c r="N469" s="86"/>
      <c r="O469" s="86">
        <v>0</v>
      </c>
      <c r="P469" s="86"/>
      <c r="Q469" s="20">
        <v>0</v>
      </c>
      <c r="R469" s="20">
        <v>0</v>
      </c>
      <c r="S469" s="20">
        <v>0</v>
      </c>
      <c r="T469" s="20">
        <v>0</v>
      </c>
      <c r="U469" s="20">
        <v>0</v>
      </c>
      <c r="V469" s="20">
        <v>0</v>
      </c>
    </row>
    <row r="470" spans="1:22" ht="13.5" customHeight="1" x14ac:dyDescent="0.25">
      <c r="A470" s="85" t="s">
        <v>1009</v>
      </c>
      <c r="B470" s="85"/>
      <c r="C470" s="85" t="s">
        <v>1010</v>
      </c>
      <c r="D470" s="85"/>
      <c r="E470" s="85"/>
      <c r="F470" s="85"/>
      <c r="I470" s="85" t="s">
        <v>309</v>
      </c>
      <c r="J470" s="85"/>
      <c r="K470" s="18" t="s">
        <v>37</v>
      </c>
      <c r="L470" s="19">
        <v>0</v>
      </c>
      <c r="M470" s="86">
        <v>0</v>
      </c>
      <c r="N470" s="86"/>
      <c r="O470" s="86">
        <v>0</v>
      </c>
      <c r="P470" s="86"/>
      <c r="Q470" s="20">
        <v>0</v>
      </c>
      <c r="R470" s="20">
        <v>0</v>
      </c>
      <c r="S470" s="20">
        <v>0</v>
      </c>
      <c r="T470" s="20">
        <v>0</v>
      </c>
      <c r="U470" s="20">
        <v>0</v>
      </c>
      <c r="V470" s="20">
        <v>0</v>
      </c>
    </row>
    <row r="471" spans="1:22" ht="13.5" customHeight="1" x14ac:dyDescent="0.25">
      <c r="A471" s="85" t="s">
        <v>1011</v>
      </c>
      <c r="B471" s="85"/>
      <c r="C471" s="85" t="s">
        <v>1012</v>
      </c>
      <c r="D471" s="85"/>
      <c r="E471" s="85"/>
      <c r="F471" s="85"/>
      <c r="I471" s="85" t="s">
        <v>1013</v>
      </c>
      <c r="J471" s="85"/>
      <c r="K471" s="18" t="s">
        <v>37</v>
      </c>
      <c r="L471" s="19">
        <v>5.93</v>
      </c>
      <c r="M471" s="86">
        <v>0</v>
      </c>
      <c r="N471" s="86"/>
      <c r="O471" s="86">
        <v>0</v>
      </c>
      <c r="P471" s="86"/>
      <c r="Q471" s="20">
        <v>0</v>
      </c>
      <c r="R471" s="20">
        <v>0</v>
      </c>
      <c r="S471" s="20">
        <v>0</v>
      </c>
      <c r="T471" s="20">
        <v>0</v>
      </c>
      <c r="U471" s="20">
        <v>0</v>
      </c>
      <c r="V471" s="20">
        <v>0</v>
      </c>
    </row>
    <row r="472" spans="1:22" ht="13.5" customHeight="1" x14ac:dyDescent="0.25">
      <c r="A472" s="85" t="s">
        <v>1014</v>
      </c>
      <c r="B472" s="85"/>
      <c r="C472" s="85" t="s">
        <v>1015</v>
      </c>
      <c r="D472" s="85"/>
      <c r="E472" s="85"/>
      <c r="F472" s="85"/>
      <c r="I472" s="85" t="s">
        <v>1013</v>
      </c>
      <c r="J472" s="85"/>
      <c r="K472" s="18" t="s">
        <v>37</v>
      </c>
      <c r="L472" s="19">
        <v>5.93</v>
      </c>
      <c r="M472" s="86">
        <v>0</v>
      </c>
      <c r="N472" s="86"/>
      <c r="O472" s="86">
        <v>0</v>
      </c>
      <c r="P472" s="86"/>
      <c r="Q472" s="20">
        <v>0</v>
      </c>
      <c r="R472" s="20">
        <v>0</v>
      </c>
      <c r="S472" s="20">
        <v>0</v>
      </c>
      <c r="T472" s="20">
        <v>0</v>
      </c>
      <c r="U472" s="20">
        <v>0</v>
      </c>
      <c r="V472" s="20">
        <v>0</v>
      </c>
    </row>
    <row r="473" spans="1:22" ht="13.5" customHeight="1" x14ac:dyDescent="0.25">
      <c r="A473" s="85" t="s">
        <v>1016</v>
      </c>
      <c r="B473" s="85"/>
      <c r="C473" s="85" t="s">
        <v>1017</v>
      </c>
      <c r="D473" s="85"/>
      <c r="E473" s="85"/>
      <c r="F473" s="85"/>
      <c r="I473" s="85" t="s">
        <v>1013</v>
      </c>
      <c r="J473" s="85"/>
      <c r="K473" s="18" t="s">
        <v>37</v>
      </c>
      <c r="L473" s="19">
        <v>5.93</v>
      </c>
      <c r="M473" s="86">
        <v>0</v>
      </c>
      <c r="N473" s="86"/>
      <c r="O473" s="86">
        <v>0</v>
      </c>
      <c r="P473" s="86"/>
      <c r="Q473" s="20">
        <v>0</v>
      </c>
      <c r="R473" s="20">
        <v>0</v>
      </c>
      <c r="S473" s="20">
        <v>0</v>
      </c>
      <c r="T473" s="20">
        <v>0</v>
      </c>
      <c r="U473" s="20">
        <v>0</v>
      </c>
      <c r="V473" s="20">
        <v>0</v>
      </c>
    </row>
    <row r="474" spans="1:22" ht="13.5" customHeight="1" x14ac:dyDescent="0.25">
      <c r="A474" s="85" t="s">
        <v>1018</v>
      </c>
      <c r="B474" s="85"/>
      <c r="C474" s="85" t="s">
        <v>1019</v>
      </c>
      <c r="D474" s="85"/>
      <c r="E474" s="85"/>
      <c r="F474" s="85"/>
      <c r="I474" s="85" t="s">
        <v>36</v>
      </c>
      <c r="J474" s="85"/>
      <c r="K474" s="18" t="s">
        <v>37</v>
      </c>
      <c r="L474" s="19">
        <v>5.93</v>
      </c>
      <c r="M474" s="86">
        <v>0</v>
      </c>
      <c r="N474" s="86"/>
      <c r="O474" s="86">
        <v>0</v>
      </c>
      <c r="P474" s="86"/>
      <c r="Q474" s="20">
        <v>0</v>
      </c>
      <c r="R474" s="20">
        <v>0</v>
      </c>
      <c r="S474" s="20">
        <v>0</v>
      </c>
      <c r="T474" s="20">
        <v>0</v>
      </c>
      <c r="U474" s="20">
        <v>0</v>
      </c>
      <c r="V474" s="20">
        <v>0</v>
      </c>
    </row>
    <row r="475" spans="1:22" ht="13.5" customHeight="1" x14ac:dyDescent="0.25">
      <c r="A475" s="85" t="s">
        <v>1020</v>
      </c>
      <c r="B475" s="85"/>
      <c r="C475" s="85" t="s">
        <v>1021</v>
      </c>
      <c r="D475" s="85"/>
      <c r="E475" s="85"/>
      <c r="F475" s="85"/>
      <c r="I475" s="85" t="s">
        <v>1013</v>
      </c>
      <c r="J475" s="85"/>
      <c r="K475" s="18" t="s">
        <v>37</v>
      </c>
      <c r="L475" s="19">
        <v>5.93</v>
      </c>
      <c r="M475" s="86">
        <v>0</v>
      </c>
      <c r="N475" s="86"/>
      <c r="O475" s="86">
        <v>0</v>
      </c>
      <c r="P475" s="86"/>
      <c r="Q475" s="20">
        <v>0</v>
      </c>
      <c r="R475" s="20">
        <v>0</v>
      </c>
      <c r="S475" s="20">
        <v>0</v>
      </c>
      <c r="T475" s="20">
        <v>0</v>
      </c>
      <c r="U475" s="20">
        <v>0</v>
      </c>
      <c r="V475" s="20">
        <v>0</v>
      </c>
    </row>
    <row r="476" spans="1:22" ht="13.5" customHeight="1" x14ac:dyDescent="0.25">
      <c r="A476" s="85" t="s">
        <v>1022</v>
      </c>
      <c r="B476" s="85"/>
      <c r="C476" s="85" t="s">
        <v>1023</v>
      </c>
      <c r="D476" s="85"/>
      <c r="E476" s="85"/>
      <c r="F476" s="85"/>
      <c r="I476" s="85" t="s">
        <v>36</v>
      </c>
      <c r="J476" s="85"/>
      <c r="K476" s="18" t="s">
        <v>37</v>
      </c>
      <c r="L476" s="19">
        <v>5.93</v>
      </c>
      <c r="M476" s="86">
        <v>0</v>
      </c>
      <c r="N476" s="86"/>
      <c r="O476" s="86">
        <v>0</v>
      </c>
      <c r="P476" s="86"/>
      <c r="Q476" s="20">
        <v>0</v>
      </c>
      <c r="R476" s="20">
        <v>0</v>
      </c>
      <c r="S476" s="20">
        <v>0</v>
      </c>
      <c r="T476" s="20">
        <v>0</v>
      </c>
      <c r="U476" s="20">
        <v>0</v>
      </c>
      <c r="V476" s="20">
        <v>0</v>
      </c>
    </row>
    <row r="477" spans="1:22" ht="13.5" customHeight="1" x14ac:dyDescent="0.25">
      <c r="A477" s="85" t="s">
        <v>1024</v>
      </c>
      <c r="B477" s="85"/>
      <c r="C477" s="85" t="s">
        <v>1025</v>
      </c>
      <c r="D477" s="85"/>
      <c r="E477" s="85"/>
      <c r="F477" s="85"/>
      <c r="I477" s="85" t="s">
        <v>328</v>
      </c>
      <c r="J477" s="85"/>
      <c r="K477" s="18" t="s">
        <v>61</v>
      </c>
      <c r="L477" s="19">
        <v>0.75</v>
      </c>
      <c r="M477" s="86">
        <v>0</v>
      </c>
      <c r="N477" s="86"/>
      <c r="O477" s="86">
        <v>0</v>
      </c>
      <c r="P477" s="86"/>
      <c r="Q477" s="20">
        <v>0</v>
      </c>
      <c r="R477" s="20">
        <v>0</v>
      </c>
      <c r="S477" s="20">
        <v>0</v>
      </c>
      <c r="T477" s="20">
        <v>0</v>
      </c>
      <c r="U477" s="20">
        <v>0</v>
      </c>
      <c r="V477" s="20">
        <v>0</v>
      </c>
    </row>
    <row r="478" spans="1:22" ht="13.5" customHeight="1" x14ac:dyDescent="0.25">
      <c r="A478" s="85" t="s">
        <v>1026</v>
      </c>
      <c r="B478" s="85"/>
      <c r="C478" s="85" t="s">
        <v>1027</v>
      </c>
      <c r="D478" s="85"/>
      <c r="E478" s="85"/>
      <c r="F478" s="85"/>
      <c r="I478" s="85" t="s">
        <v>213</v>
      </c>
      <c r="J478" s="85"/>
      <c r="K478" s="18" t="s">
        <v>1028</v>
      </c>
      <c r="L478" s="19">
        <v>0.98450000000000004</v>
      </c>
      <c r="M478" s="86">
        <v>0</v>
      </c>
      <c r="N478" s="86"/>
      <c r="O478" s="86">
        <v>0</v>
      </c>
      <c r="P478" s="86"/>
      <c r="Q478" s="20">
        <v>0</v>
      </c>
      <c r="R478" s="20">
        <v>0</v>
      </c>
      <c r="S478" s="20">
        <v>0</v>
      </c>
      <c r="T478" s="20">
        <v>0</v>
      </c>
      <c r="U478" s="20">
        <v>0</v>
      </c>
      <c r="V478" s="20">
        <v>0</v>
      </c>
    </row>
    <row r="479" spans="1:22" ht="13.5" customHeight="1" x14ac:dyDescent="0.25">
      <c r="A479" s="85" t="s">
        <v>1029</v>
      </c>
      <c r="B479" s="85"/>
      <c r="C479" s="85" t="s">
        <v>1030</v>
      </c>
      <c r="D479" s="85"/>
      <c r="E479" s="85"/>
      <c r="F479" s="85"/>
      <c r="I479" s="85" t="s">
        <v>213</v>
      </c>
      <c r="J479" s="85"/>
      <c r="K479" s="18" t="s">
        <v>1028</v>
      </c>
      <c r="L479" s="19">
        <v>0.64419999999999999</v>
      </c>
      <c r="M479" s="86">
        <v>0</v>
      </c>
      <c r="N479" s="86"/>
      <c r="O479" s="86">
        <v>0</v>
      </c>
      <c r="P479" s="86"/>
      <c r="Q479" s="20">
        <v>0</v>
      </c>
      <c r="R479" s="20">
        <v>0</v>
      </c>
      <c r="S479" s="20">
        <v>0</v>
      </c>
      <c r="T479" s="20">
        <v>0</v>
      </c>
      <c r="U479" s="20">
        <v>0</v>
      </c>
      <c r="V479" s="20">
        <v>0</v>
      </c>
    </row>
    <row r="480" spans="1:22" ht="13.5" customHeight="1" x14ac:dyDescent="0.25">
      <c r="A480" s="85" t="s">
        <v>1031</v>
      </c>
      <c r="B480" s="85"/>
      <c r="C480" s="85" t="s">
        <v>1032</v>
      </c>
      <c r="D480" s="85"/>
      <c r="E480" s="85"/>
      <c r="F480" s="85"/>
      <c r="I480" s="85" t="s">
        <v>298</v>
      </c>
      <c r="J480" s="85"/>
      <c r="K480" s="18" t="s">
        <v>61</v>
      </c>
      <c r="L480" s="19">
        <v>0.5</v>
      </c>
      <c r="M480" s="86">
        <v>0</v>
      </c>
      <c r="N480" s="86"/>
      <c r="O480" s="86">
        <v>0</v>
      </c>
      <c r="P480" s="86"/>
      <c r="Q480" s="20">
        <v>0</v>
      </c>
      <c r="R480" s="20">
        <v>0</v>
      </c>
      <c r="S480" s="20">
        <v>0</v>
      </c>
      <c r="T480" s="20">
        <v>0</v>
      </c>
      <c r="U480" s="20">
        <v>0</v>
      </c>
      <c r="V480" s="20">
        <v>0</v>
      </c>
    </row>
    <row r="481" spans="1:22" ht="13.5" customHeight="1" x14ac:dyDescent="0.25">
      <c r="A481" s="85" t="s">
        <v>1033</v>
      </c>
      <c r="B481" s="85"/>
      <c r="C481" s="85" t="s">
        <v>1034</v>
      </c>
      <c r="D481" s="85"/>
      <c r="E481" s="85"/>
      <c r="F481" s="85"/>
      <c r="I481" s="85" t="s">
        <v>1035</v>
      </c>
      <c r="J481" s="85"/>
      <c r="K481" s="18" t="s">
        <v>1028</v>
      </c>
      <c r="L481" s="19">
        <v>0.49320000000000003</v>
      </c>
      <c r="M481" s="86">
        <v>0</v>
      </c>
      <c r="N481" s="86"/>
      <c r="O481" s="86">
        <v>0</v>
      </c>
      <c r="P481" s="86"/>
      <c r="Q481" s="20">
        <v>0</v>
      </c>
      <c r="R481" s="20">
        <v>0</v>
      </c>
      <c r="S481" s="20">
        <v>0</v>
      </c>
      <c r="T481" s="20">
        <v>0</v>
      </c>
      <c r="U481" s="20">
        <v>0</v>
      </c>
      <c r="V481" s="20">
        <v>0</v>
      </c>
    </row>
    <row r="482" spans="1:22" ht="13.5" customHeight="1" x14ac:dyDescent="0.25">
      <c r="A482" s="85" t="s">
        <v>1036</v>
      </c>
      <c r="B482" s="85"/>
      <c r="C482" s="85" t="s">
        <v>1037</v>
      </c>
      <c r="D482" s="85"/>
      <c r="E482" s="85"/>
      <c r="F482" s="85"/>
      <c r="I482" s="85" t="s">
        <v>213</v>
      </c>
      <c r="J482" s="85"/>
      <c r="K482" s="18" t="s">
        <v>1028</v>
      </c>
      <c r="L482" s="19">
        <v>0.5</v>
      </c>
      <c r="M482" s="86">
        <v>0</v>
      </c>
      <c r="N482" s="86"/>
      <c r="O482" s="86">
        <v>0</v>
      </c>
      <c r="P482" s="86"/>
      <c r="Q482" s="20">
        <v>0</v>
      </c>
      <c r="R482" s="20">
        <v>0</v>
      </c>
      <c r="S482" s="20">
        <v>0</v>
      </c>
      <c r="T482" s="20">
        <v>0</v>
      </c>
      <c r="U482" s="20">
        <v>0</v>
      </c>
      <c r="V482" s="20">
        <v>0</v>
      </c>
    </row>
    <row r="483" spans="1:22" ht="13.5" customHeight="1" x14ac:dyDescent="0.25">
      <c r="A483" s="85" t="s">
        <v>5975</v>
      </c>
      <c r="B483" s="85"/>
      <c r="C483" s="85" t="s">
        <v>5976</v>
      </c>
      <c r="D483" s="85"/>
      <c r="E483" s="85"/>
      <c r="F483" s="85"/>
      <c r="I483" s="85" t="s">
        <v>328</v>
      </c>
      <c r="J483" s="85"/>
      <c r="K483" s="18" t="s">
        <v>61</v>
      </c>
      <c r="L483" s="19">
        <v>1.2287999999999999</v>
      </c>
      <c r="M483" s="86">
        <v>0</v>
      </c>
      <c r="N483" s="86"/>
      <c r="O483" s="86">
        <v>0</v>
      </c>
      <c r="P483" s="86"/>
      <c r="Q483" s="20">
        <v>0</v>
      </c>
      <c r="R483" s="20">
        <v>0</v>
      </c>
      <c r="S483" s="20">
        <v>0</v>
      </c>
      <c r="T483" s="20">
        <v>0</v>
      </c>
      <c r="U483" s="20">
        <v>0</v>
      </c>
      <c r="V483" s="20">
        <v>0</v>
      </c>
    </row>
    <row r="484" spans="1:22" ht="13.5" customHeight="1" x14ac:dyDescent="0.25">
      <c r="A484" s="85" t="s">
        <v>1038</v>
      </c>
      <c r="B484" s="85"/>
      <c r="C484" s="85" t="s">
        <v>1039</v>
      </c>
      <c r="D484" s="85"/>
      <c r="E484" s="85"/>
      <c r="F484" s="85"/>
      <c r="I484" s="85" t="s">
        <v>1040</v>
      </c>
      <c r="J484" s="85"/>
      <c r="K484" s="18" t="s">
        <v>61</v>
      </c>
      <c r="L484" s="19">
        <v>0.55179999999999996</v>
      </c>
      <c r="M484" s="86">
        <v>0</v>
      </c>
      <c r="N484" s="86"/>
      <c r="O484" s="86">
        <v>0</v>
      </c>
      <c r="P484" s="86"/>
      <c r="Q484" s="20">
        <v>0</v>
      </c>
      <c r="R484" s="20">
        <v>0</v>
      </c>
      <c r="S484" s="20">
        <v>0</v>
      </c>
      <c r="T484" s="20">
        <v>0</v>
      </c>
      <c r="U484" s="20">
        <v>0</v>
      </c>
      <c r="V484" s="20">
        <v>0</v>
      </c>
    </row>
    <row r="485" spans="1:22" ht="13.5" customHeight="1" x14ac:dyDescent="0.25">
      <c r="A485" s="85" t="s">
        <v>1041</v>
      </c>
      <c r="B485" s="85"/>
      <c r="C485" s="85" t="s">
        <v>1042</v>
      </c>
      <c r="D485" s="85"/>
      <c r="E485" s="85"/>
      <c r="F485" s="85"/>
      <c r="I485" s="85" t="s">
        <v>1035</v>
      </c>
      <c r="J485" s="85"/>
      <c r="K485" s="18" t="s">
        <v>1028</v>
      </c>
      <c r="L485" s="19">
        <v>0.3397</v>
      </c>
      <c r="M485" s="86">
        <v>0</v>
      </c>
      <c r="N485" s="86"/>
      <c r="O485" s="86">
        <v>0</v>
      </c>
      <c r="P485" s="86"/>
      <c r="Q485" s="20">
        <v>0</v>
      </c>
      <c r="R485" s="20">
        <v>0</v>
      </c>
      <c r="S485" s="20">
        <v>0</v>
      </c>
      <c r="T485" s="20">
        <v>0</v>
      </c>
      <c r="U485" s="20">
        <v>0</v>
      </c>
      <c r="V485" s="20">
        <v>0</v>
      </c>
    </row>
    <row r="486" spans="1:22" ht="13.5" customHeight="1" x14ac:dyDescent="0.25">
      <c r="A486" s="85" t="s">
        <v>1043</v>
      </c>
      <c r="B486" s="85"/>
      <c r="C486" s="85" t="s">
        <v>1044</v>
      </c>
      <c r="D486" s="85"/>
      <c r="E486" s="85"/>
      <c r="F486" s="85"/>
      <c r="I486" s="85" t="s">
        <v>312</v>
      </c>
      <c r="J486" s="85"/>
      <c r="K486" s="18" t="s">
        <v>1028</v>
      </c>
      <c r="L486" s="19">
        <v>0</v>
      </c>
      <c r="M486" s="86">
        <v>0</v>
      </c>
      <c r="N486" s="86"/>
      <c r="O486" s="86">
        <v>0</v>
      </c>
      <c r="P486" s="86"/>
      <c r="Q486" s="20">
        <v>0</v>
      </c>
      <c r="R486" s="20">
        <v>0</v>
      </c>
      <c r="S486" s="20">
        <v>0</v>
      </c>
      <c r="T486" s="20">
        <v>0</v>
      </c>
      <c r="U486" s="20">
        <v>0</v>
      </c>
      <c r="V486" s="20">
        <v>0</v>
      </c>
    </row>
    <row r="487" spans="1:22" ht="13.5" customHeight="1" x14ac:dyDescent="0.25">
      <c r="A487" s="85" t="s">
        <v>1045</v>
      </c>
      <c r="B487" s="85"/>
      <c r="C487" s="85" t="s">
        <v>1046</v>
      </c>
      <c r="D487" s="85"/>
      <c r="E487" s="85"/>
      <c r="F487" s="85"/>
      <c r="I487" s="85" t="s">
        <v>1035</v>
      </c>
      <c r="J487" s="85"/>
      <c r="K487" s="18" t="s">
        <v>37</v>
      </c>
      <c r="L487" s="19">
        <v>0.19</v>
      </c>
      <c r="M487" s="86">
        <v>0</v>
      </c>
      <c r="N487" s="86"/>
      <c r="O487" s="86">
        <v>0</v>
      </c>
      <c r="P487" s="86"/>
      <c r="Q487" s="20">
        <v>0</v>
      </c>
      <c r="R487" s="20">
        <v>0</v>
      </c>
      <c r="S487" s="20">
        <v>0</v>
      </c>
      <c r="T487" s="20">
        <v>0</v>
      </c>
      <c r="U487" s="20">
        <v>0</v>
      </c>
      <c r="V487" s="20">
        <v>0</v>
      </c>
    </row>
    <row r="488" spans="1:22" ht="13.5" customHeight="1" x14ac:dyDescent="0.25">
      <c r="A488" s="85" t="s">
        <v>1047</v>
      </c>
      <c r="B488" s="85"/>
      <c r="C488" s="85" t="s">
        <v>1048</v>
      </c>
      <c r="D488" s="85"/>
      <c r="E488" s="85"/>
      <c r="F488" s="85"/>
      <c r="I488" s="85" t="s">
        <v>1035</v>
      </c>
      <c r="J488" s="85"/>
      <c r="K488" s="18" t="s">
        <v>37</v>
      </c>
      <c r="L488" s="19">
        <v>0.22109999999999999</v>
      </c>
      <c r="M488" s="86">
        <v>0</v>
      </c>
      <c r="N488" s="86"/>
      <c r="O488" s="86">
        <v>0</v>
      </c>
      <c r="P488" s="86"/>
      <c r="Q488" s="20">
        <v>0</v>
      </c>
      <c r="R488" s="20">
        <v>0</v>
      </c>
      <c r="S488" s="20">
        <v>0</v>
      </c>
      <c r="T488" s="20">
        <v>0</v>
      </c>
      <c r="U488" s="20">
        <v>0</v>
      </c>
      <c r="V488" s="20">
        <v>0</v>
      </c>
    </row>
    <row r="489" spans="1:22" ht="13.5" customHeight="1" x14ac:dyDescent="0.25">
      <c r="A489" s="85" t="s">
        <v>5977</v>
      </c>
      <c r="B489" s="85"/>
      <c r="C489" s="85" t="s">
        <v>5978</v>
      </c>
      <c r="D489" s="85"/>
      <c r="E489" s="85"/>
      <c r="F489" s="85"/>
      <c r="I489" s="85" t="s">
        <v>328</v>
      </c>
      <c r="J489" s="85"/>
      <c r="K489" s="18" t="s">
        <v>61</v>
      </c>
      <c r="L489" s="19">
        <v>1.2287999999999999</v>
      </c>
      <c r="M489" s="86">
        <v>0</v>
      </c>
      <c r="N489" s="86"/>
      <c r="O489" s="86">
        <v>0</v>
      </c>
      <c r="P489" s="86"/>
      <c r="Q489" s="20">
        <v>0</v>
      </c>
      <c r="R489" s="20">
        <v>0</v>
      </c>
      <c r="S489" s="20">
        <v>0</v>
      </c>
      <c r="T489" s="20">
        <v>0</v>
      </c>
      <c r="U489" s="20">
        <v>0</v>
      </c>
      <c r="V489" s="20">
        <v>0</v>
      </c>
    </row>
    <row r="490" spans="1:22" ht="13.5" customHeight="1" x14ac:dyDescent="0.25">
      <c r="A490" s="85" t="s">
        <v>1049</v>
      </c>
      <c r="B490" s="85"/>
      <c r="C490" s="85" t="s">
        <v>1050</v>
      </c>
      <c r="D490" s="85"/>
      <c r="E490" s="85"/>
      <c r="F490" s="85"/>
      <c r="I490" s="85" t="s">
        <v>1035</v>
      </c>
      <c r="J490" s="85"/>
      <c r="K490" s="18" t="s">
        <v>37</v>
      </c>
      <c r="L490" s="19">
        <v>0.14000000000000001</v>
      </c>
      <c r="M490" s="86">
        <v>0</v>
      </c>
      <c r="N490" s="86"/>
      <c r="O490" s="86">
        <v>0</v>
      </c>
      <c r="P490" s="86"/>
      <c r="Q490" s="20">
        <v>0</v>
      </c>
      <c r="R490" s="20">
        <v>0</v>
      </c>
      <c r="S490" s="20">
        <v>0</v>
      </c>
      <c r="T490" s="20">
        <v>0</v>
      </c>
      <c r="U490" s="20">
        <v>0</v>
      </c>
      <c r="V490" s="20">
        <v>0</v>
      </c>
    </row>
    <row r="491" spans="1:22" ht="13.5" customHeight="1" x14ac:dyDescent="0.25">
      <c r="A491" s="85" t="s">
        <v>1051</v>
      </c>
      <c r="B491" s="85"/>
      <c r="C491" s="85" t="s">
        <v>1052</v>
      </c>
      <c r="D491" s="85"/>
      <c r="E491" s="85"/>
      <c r="F491" s="85"/>
      <c r="I491" s="85" t="s">
        <v>213</v>
      </c>
      <c r="J491" s="85"/>
      <c r="K491" s="18" t="s">
        <v>37</v>
      </c>
      <c r="L491" s="19">
        <v>0.12</v>
      </c>
      <c r="M491" s="86">
        <v>0</v>
      </c>
      <c r="N491" s="86"/>
      <c r="O491" s="86">
        <v>0</v>
      </c>
      <c r="P491" s="86"/>
      <c r="Q491" s="20">
        <v>0</v>
      </c>
      <c r="R491" s="20">
        <v>0</v>
      </c>
      <c r="S491" s="20">
        <v>0</v>
      </c>
      <c r="T491" s="20">
        <v>0</v>
      </c>
      <c r="U491" s="20">
        <v>0</v>
      </c>
      <c r="V491" s="20">
        <v>0</v>
      </c>
    </row>
    <row r="492" spans="1:22" ht="13.5" customHeight="1" x14ac:dyDescent="0.25">
      <c r="A492" s="85" t="s">
        <v>1053</v>
      </c>
      <c r="B492" s="85"/>
      <c r="C492" s="85" t="s">
        <v>1054</v>
      </c>
      <c r="D492" s="85"/>
      <c r="E492" s="85"/>
      <c r="F492" s="85"/>
      <c r="I492" s="85" t="s">
        <v>1035</v>
      </c>
      <c r="J492" s="85"/>
      <c r="K492" s="18" t="s">
        <v>190</v>
      </c>
      <c r="L492" s="19">
        <v>0</v>
      </c>
      <c r="M492" s="86">
        <v>0</v>
      </c>
      <c r="N492" s="86"/>
      <c r="O492" s="86">
        <v>0</v>
      </c>
      <c r="P492" s="86"/>
      <c r="Q492" s="20">
        <v>0</v>
      </c>
      <c r="R492" s="20">
        <v>0</v>
      </c>
      <c r="S492" s="20">
        <v>0</v>
      </c>
      <c r="T492" s="20">
        <v>0</v>
      </c>
      <c r="U492" s="20">
        <v>0</v>
      </c>
      <c r="V492" s="20">
        <v>0</v>
      </c>
    </row>
    <row r="493" spans="1:22" ht="13.5" customHeight="1" x14ac:dyDescent="0.25">
      <c r="A493" s="85" t="s">
        <v>1055</v>
      </c>
      <c r="B493" s="85"/>
      <c r="C493" s="85" t="s">
        <v>1056</v>
      </c>
      <c r="D493" s="85"/>
      <c r="E493" s="85"/>
      <c r="F493" s="85"/>
      <c r="I493" s="85" t="s">
        <v>1035</v>
      </c>
      <c r="J493" s="85"/>
      <c r="K493" s="18" t="s">
        <v>190</v>
      </c>
      <c r="L493" s="19">
        <v>0</v>
      </c>
      <c r="M493" s="86">
        <v>0</v>
      </c>
      <c r="N493" s="86"/>
      <c r="O493" s="86">
        <v>0</v>
      </c>
      <c r="P493" s="86"/>
      <c r="Q493" s="20">
        <v>0</v>
      </c>
      <c r="R493" s="20">
        <v>0</v>
      </c>
      <c r="S493" s="20">
        <v>0</v>
      </c>
      <c r="T493" s="20">
        <v>0</v>
      </c>
      <c r="U493" s="20">
        <v>0</v>
      </c>
      <c r="V493" s="20">
        <v>0</v>
      </c>
    </row>
    <row r="494" spans="1:22" ht="13.5" customHeight="1" x14ac:dyDescent="0.25">
      <c r="A494" s="85" t="s">
        <v>1057</v>
      </c>
      <c r="B494" s="85"/>
      <c r="C494" s="85" t="s">
        <v>1058</v>
      </c>
      <c r="D494" s="85"/>
      <c r="E494" s="85"/>
      <c r="F494" s="85"/>
      <c r="I494" s="85" t="s">
        <v>1035</v>
      </c>
      <c r="J494" s="85"/>
      <c r="K494" s="18" t="s">
        <v>190</v>
      </c>
      <c r="L494" s="19">
        <v>0.55169999999999997</v>
      </c>
      <c r="M494" s="86">
        <v>0</v>
      </c>
      <c r="N494" s="86"/>
      <c r="O494" s="86">
        <v>0</v>
      </c>
      <c r="P494" s="86"/>
      <c r="Q494" s="20">
        <v>0</v>
      </c>
      <c r="R494" s="20">
        <v>0</v>
      </c>
      <c r="S494" s="20">
        <v>0</v>
      </c>
      <c r="T494" s="20">
        <v>0</v>
      </c>
      <c r="U494" s="20">
        <v>0</v>
      </c>
      <c r="V494" s="20">
        <v>0</v>
      </c>
    </row>
    <row r="495" spans="1:22" ht="13.5" customHeight="1" x14ac:dyDescent="0.25">
      <c r="A495" s="85" t="s">
        <v>1059</v>
      </c>
      <c r="B495" s="85"/>
      <c r="C495" s="85" t="s">
        <v>1060</v>
      </c>
      <c r="D495" s="85"/>
      <c r="E495" s="85"/>
      <c r="F495" s="85"/>
      <c r="I495" s="85" t="s">
        <v>1035</v>
      </c>
      <c r="J495" s="85"/>
      <c r="K495" s="18" t="s">
        <v>190</v>
      </c>
      <c r="L495" s="19">
        <v>0.59850000000000003</v>
      </c>
      <c r="M495" s="86">
        <v>0</v>
      </c>
      <c r="N495" s="86"/>
      <c r="O495" s="86">
        <v>0</v>
      </c>
      <c r="P495" s="86"/>
      <c r="Q495" s="20">
        <v>0</v>
      </c>
      <c r="R495" s="20">
        <v>0</v>
      </c>
      <c r="S495" s="20">
        <v>0</v>
      </c>
      <c r="T495" s="20">
        <v>0</v>
      </c>
      <c r="U495" s="20">
        <v>0</v>
      </c>
      <c r="V495" s="20">
        <v>0</v>
      </c>
    </row>
    <row r="496" spans="1:22" ht="13.5" customHeight="1" x14ac:dyDescent="0.25">
      <c r="A496" s="85" t="s">
        <v>1061</v>
      </c>
      <c r="B496" s="85"/>
      <c r="C496" s="85" t="s">
        <v>1062</v>
      </c>
      <c r="D496" s="85"/>
      <c r="E496" s="85"/>
      <c r="F496" s="85"/>
      <c r="I496" s="85" t="s">
        <v>1035</v>
      </c>
      <c r="J496" s="85"/>
      <c r="K496" s="18" t="s">
        <v>190</v>
      </c>
      <c r="L496" s="19">
        <v>0.31790000000000002</v>
      </c>
      <c r="M496" s="86">
        <v>0</v>
      </c>
      <c r="N496" s="86"/>
      <c r="O496" s="86">
        <v>0</v>
      </c>
      <c r="P496" s="86"/>
      <c r="Q496" s="20">
        <v>0</v>
      </c>
      <c r="R496" s="20">
        <v>0</v>
      </c>
      <c r="S496" s="20">
        <v>0</v>
      </c>
      <c r="T496" s="20">
        <v>0</v>
      </c>
      <c r="U496" s="20">
        <v>0</v>
      </c>
      <c r="V496" s="20">
        <v>0</v>
      </c>
    </row>
    <row r="497" spans="1:22" ht="13.5" customHeight="1" x14ac:dyDescent="0.25">
      <c r="A497" s="85" t="s">
        <v>1063</v>
      </c>
      <c r="B497" s="85"/>
      <c r="C497" s="85" t="s">
        <v>1064</v>
      </c>
      <c r="D497" s="85"/>
      <c r="E497" s="85"/>
      <c r="F497" s="85"/>
      <c r="I497" s="85" t="s">
        <v>1035</v>
      </c>
      <c r="J497" s="85"/>
      <c r="K497" s="18" t="s">
        <v>190</v>
      </c>
      <c r="L497" s="19">
        <v>0.3337</v>
      </c>
      <c r="M497" s="86">
        <v>0</v>
      </c>
      <c r="N497" s="86"/>
      <c r="O497" s="86">
        <v>0</v>
      </c>
      <c r="P497" s="86"/>
      <c r="Q497" s="20">
        <v>0</v>
      </c>
      <c r="R497" s="20">
        <v>0</v>
      </c>
      <c r="S497" s="20">
        <v>0</v>
      </c>
      <c r="T497" s="20">
        <v>0</v>
      </c>
      <c r="U497" s="20">
        <v>0</v>
      </c>
      <c r="V497" s="20">
        <v>0</v>
      </c>
    </row>
    <row r="498" spans="1:22" ht="13.5" customHeight="1" x14ac:dyDescent="0.25">
      <c r="A498" s="85" t="s">
        <v>1065</v>
      </c>
      <c r="B498" s="85"/>
      <c r="C498" s="85" t="s">
        <v>1066</v>
      </c>
      <c r="D498" s="85"/>
      <c r="E498" s="85"/>
      <c r="F498" s="85"/>
      <c r="I498" s="85" t="s">
        <v>213</v>
      </c>
      <c r="J498" s="85"/>
      <c r="K498" s="18" t="s">
        <v>190</v>
      </c>
      <c r="L498" s="19">
        <v>0.34689999999999999</v>
      </c>
      <c r="M498" s="86">
        <v>0</v>
      </c>
      <c r="N498" s="86"/>
      <c r="O498" s="86">
        <v>0</v>
      </c>
      <c r="P498" s="86"/>
      <c r="Q498" s="20">
        <v>0</v>
      </c>
      <c r="R498" s="20">
        <v>0</v>
      </c>
      <c r="S498" s="20">
        <v>0</v>
      </c>
      <c r="T498" s="20">
        <v>0</v>
      </c>
      <c r="U498" s="20">
        <v>0</v>
      </c>
      <c r="V498" s="20">
        <v>0</v>
      </c>
    </row>
    <row r="499" spans="1:22" ht="13.5" customHeight="1" x14ac:dyDescent="0.25">
      <c r="A499" s="85" t="s">
        <v>5979</v>
      </c>
      <c r="B499" s="85"/>
      <c r="C499" s="85" t="s">
        <v>5980</v>
      </c>
      <c r="D499" s="85"/>
      <c r="E499" s="85"/>
      <c r="F499" s="85"/>
      <c r="I499" s="85" t="s">
        <v>234</v>
      </c>
      <c r="J499" s="85"/>
      <c r="K499" s="18" t="s">
        <v>61</v>
      </c>
      <c r="L499" s="19">
        <v>0.59</v>
      </c>
      <c r="M499" s="86">
        <v>0</v>
      </c>
      <c r="N499" s="86"/>
      <c r="O499" s="86">
        <v>0</v>
      </c>
      <c r="P499" s="86"/>
      <c r="Q499" s="20">
        <v>0</v>
      </c>
      <c r="R499" s="20">
        <v>0</v>
      </c>
      <c r="S499" s="20">
        <v>0</v>
      </c>
      <c r="T499" s="20">
        <v>0</v>
      </c>
      <c r="U499" s="20">
        <v>0</v>
      </c>
      <c r="V499" s="20">
        <v>0</v>
      </c>
    </row>
    <row r="500" spans="1:22" ht="13.5" customHeight="1" x14ac:dyDescent="0.25">
      <c r="A500" s="85" t="s">
        <v>1067</v>
      </c>
      <c r="B500" s="85"/>
      <c r="C500" s="85" t="s">
        <v>1068</v>
      </c>
      <c r="D500" s="85"/>
      <c r="E500" s="85"/>
      <c r="F500" s="85"/>
      <c r="I500" s="85" t="s">
        <v>1035</v>
      </c>
      <c r="J500" s="85"/>
      <c r="K500" s="18" t="s">
        <v>37</v>
      </c>
      <c r="L500" s="19">
        <v>0</v>
      </c>
      <c r="M500" s="86">
        <v>0</v>
      </c>
      <c r="N500" s="86"/>
      <c r="O500" s="86">
        <v>0</v>
      </c>
      <c r="P500" s="86"/>
      <c r="Q500" s="20">
        <v>0</v>
      </c>
      <c r="R500" s="20">
        <v>0</v>
      </c>
      <c r="S500" s="20">
        <v>0</v>
      </c>
      <c r="T500" s="20">
        <v>0</v>
      </c>
      <c r="U500" s="20">
        <v>0</v>
      </c>
      <c r="V500" s="20">
        <v>0</v>
      </c>
    </row>
    <row r="501" spans="1:22" ht="13.5" customHeight="1" x14ac:dyDescent="0.25">
      <c r="A501" s="85" t="s">
        <v>1069</v>
      </c>
      <c r="B501" s="85"/>
      <c r="C501" s="85" t="s">
        <v>1070</v>
      </c>
      <c r="D501" s="85"/>
      <c r="E501" s="85"/>
      <c r="F501" s="85"/>
      <c r="I501" s="85" t="s">
        <v>1035</v>
      </c>
      <c r="J501" s="85"/>
      <c r="K501" s="18" t="s">
        <v>37</v>
      </c>
      <c r="L501" s="19">
        <v>0.47000000000000003</v>
      </c>
      <c r="M501" s="86">
        <v>0</v>
      </c>
      <c r="N501" s="86"/>
      <c r="O501" s="86">
        <v>0</v>
      </c>
      <c r="P501" s="86"/>
      <c r="Q501" s="20">
        <v>0</v>
      </c>
      <c r="R501" s="20">
        <v>0</v>
      </c>
      <c r="S501" s="20">
        <v>0</v>
      </c>
      <c r="T501" s="20">
        <v>0</v>
      </c>
      <c r="U501" s="20">
        <v>0</v>
      </c>
      <c r="V501" s="20">
        <v>0</v>
      </c>
    </row>
    <row r="502" spans="1:22" ht="13.5" customHeight="1" x14ac:dyDescent="0.25">
      <c r="A502" s="85" t="s">
        <v>1071</v>
      </c>
      <c r="B502" s="85"/>
      <c r="C502" s="85" t="s">
        <v>1072</v>
      </c>
      <c r="D502" s="85"/>
      <c r="E502" s="85"/>
      <c r="F502" s="85"/>
      <c r="I502" s="85" t="s">
        <v>298</v>
      </c>
      <c r="J502" s="85"/>
      <c r="K502" s="18" t="s">
        <v>186</v>
      </c>
      <c r="L502" s="19">
        <v>0.15</v>
      </c>
      <c r="M502" s="86">
        <v>0</v>
      </c>
      <c r="N502" s="86"/>
      <c r="O502" s="86">
        <v>0</v>
      </c>
      <c r="P502" s="86"/>
      <c r="Q502" s="20">
        <v>0</v>
      </c>
      <c r="R502" s="20">
        <v>0</v>
      </c>
      <c r="S502" s="20">
        <v>0</v>
      </c>
      <c r="T502" s="20">
        <v>0</v>
      </c>
      <c r="U502" s="20">
        <v>0</v>
      </c>
      <c r="V502" s="20">
        <v>0</v>
      </c>
    </row>
    <row r="503" spans="1:22" ht="13.5" customHeight="1" x14ac:dyDescent="0.25">
      <c r="A503" s="85" t="s">
        <v>1073</v>
      </c>
      <c r="B503" s="85"/>
      <c r="C503" s="85" t="s">
        <v>1074</v>
      </c>
      <c r="D503" s="85"/>
      <c r="E503" s="85"/>
      <c r="F503" s="85"/>
      <c r="I503" s="85" t="s">
        <v>298</v>
      </c>
      <c r="J503" s="85"/>
      <c r="K503" s="18" t="s">
        <v>186</v>
      </c>
      <c r="L503" s="19">
        <v>0.53439999999999999</v>
      </c>
      <c r="M503" s="86">
        <v>0</v>
      </c>
      <c r="N503" s="86"/>
      <c r="O503" s="86">
        <v>0</v>
      </c>
      <c r="P503" s="86"/>
      <c r="Q503" s="20">
        <v>0</v>
      </c>
      <c r="R503" s="20">
        <v>0</v>
      </c>
      <c r="S503" s="20">
        <v>0</v>
      </c>
      <c r="T503" s="20">
        <v>0</v>
      </c>
      <c r="U503" s="20">
        <v>0</v>
      </c>
      <c r="V503" s="20">
        <v>0</v>
      </c>
    </row>
    <row r="504" spans="1:22" ht="13.5" customHeight="1" x14ac:dyDescent="0.25">
      <c r="A504" s="85" t="s">
        <v>1075</v>
      </c>
      <c r="B504" s="85"/>
      <c r="C504" s="85" t="s">
        <v>5981</v>
      </c>
      <c r="D504" s="85"/>
      <c r="E504" s="85"/>
      <c r="F504" s="85"/>
      <c r="I504" s="85" t="s">
        <v>1035</v>
      </c>
      <c r="J504" s="85"/>
      <c r="K504" s="18" t="s">
        <v>37</v>
      </c>
      <c r="L504" s="19">
        <v>1.0593999999999999</v>
      </c>
      <c r="M504" s="86">
        <v>0</v>
      </c>
      <c r="N504" s="86"/>
      <c r="O504" s="86">
        <v>0</v>
      </c>
      <c r="P504" s="86"/>
      <c r="Q504" s="20">
        <v>0</v>
      </c>
      <c r="R504" s="20">
        <v>0</v>
      </c>
      <c r="S504" s="20">
        <v>0</v>
      </c>
      <c r="T504" s="20">
        <v>0</v>
      </c>
      <c r="U504" s="20">
        <v>0</v>
      </c>
      <c r="V504" s="20">
        <v>0</v>
      </c>
    </row>
    <row r="505" spans="1:22" ht="13.5" customHeight="1" x14ac:dyDescent="0.25">
      <c r="A505" s="85" t="s">
        <v>1076</v>
      </c>
      <c r="B505" s="85"/>
      <c r="C505" s="85" t="s">
        <v>1077</v>
      </c>
      <c r="D505" s="85"/>
      <c r="E505" s="85"/>
      <c r="F505" s="85"/>
      <c r="I505" s="85" t="s">
        <v>298</v>
      </c>
      <c r="J505" s="85"/>
      <c r="K505" s="18" t="s">
        <v>186</v>
      </c>
      <c r="L505" s="19">
        <v>1</v>
      </c>
      <c r="M505" s="86">
        <v>0</v>
      </c>
      <c r="N505" s="86"/>
      <c r="O505" s="86">
        <v>0</v>
      </c>
      <c r="P505" s="86"/>
      <c r="Q505" s="20">
        <v>0</v>
      </c>
      <c r="R505" s="20">
        <v>0</v>
      </c>
      <c r="S505" s="20">
        <v>0</v>
      </c>
      <c r="T505" s="20">
        <v>0</v>
      </c>
      <c r="U505" s="20">
        <v>0</v>
      </c>
      <c r="V505" s="20">
        <v>0</v>
      </c>
    </row>
    <row r="506" spans="1:22" ht="13.5" customHeight="1" x14ac:dyDescent="0.25">
      <c r="A506" s="85" t="s">
        <v>1078</v>
      </c>
      <c r="B506" s="85"/>
      <c r="C506" s="85" t="s">
        <v>1079</v>
      </c>
      <c r="D506" s="85"/>
      <c r="E506" s="85"/>
      <c r="F506" s="85"/>
      <c r="I506" s="85" t="s">
        <v>1035</v>
      </c>
      <c r="J506" s="85"/>
      <c r="K506" s="18" t="s">
        <v>37</v>
      </c>
      <c r="L506" s="19">
        <v>0.64690000000000003</v>
      </c>
      <c r="M506" s="86">
        <v>0</v>
      </c>
      <c r="N506" s="86"/>
      <c r="O506" s="86">
        <v>0</v>
      </c>
      <c r="P506" s="86"/>
      <c r="Q506" s="20">
        <v>0</v>
      </c>
      <c r="R506" s="20">
        <v>0</v>
      </c>
      <c r="S506" s="20">
        <v>0</v>
      </c>
      <c r="T506" s="20">
        <v>0</v>
      </c>
      <c r="U506" s="20">
        <v>0</v>
      </c>
      <c r="V506" s="20">
        <v>0</v>
      </c>
    </row>
    <row r="507" spans="1:22" ht="13.5" customHeight="1" x14ac:dyDescent="0.25">
      <c r="A507" s="85" t="s">
        <v>1080</v>
      </c>
      <c r="B507" s="85"/>
      <c r="C507" s="85" t="s">
        <v>1081</v>
      </c>
      <c r="D507" s="85"/>
      <c r="E507" s="85"/>
      <c r="F507" s="85"/>
      <c r="I507" s="85" t="s">
        <v>1035</v>
      </c>
      <c r="J507" s="85"/>
      <c r="K507" s="18" t="s">
        <v>186</v>
      </c>
      <c r="L507" s="19">
        <v>0.3715</v>
      </c>
      <c r="M507" s="86">
        <v>0</v>
      </c>
      <c r="N507" s="86"/>
      <c r="O507" s="86">
        <v>0</v>
      </c>
      <c r="P507" s="86"/>
      <c r="Q507" s="20">
        <v>0</v>
      </c>
      <c r="R507" s="20">
        <v>0</v>
      </c>
      <c r="S507" s="20">
        <v>0</v>
      </c>
      <c r="T507" s="20">
        <v>0</v>
      </c>
      <c r="U507" s="20">
        <v>0</v>
      </c>
      <c r="V507" s="20">
        <v>0</v>
      </c>
    </row>
    <row r="508" spans="1:22" ht="13.5" customHeight="1" x14ac:dyDescent="0.25">
      <c r="A508" s="85" t="s">
        <v>1082</v>
      </c>
      <c r="B508" s="85"/>
      <c r="C508" s="85" t="s">
        <v>1083</v>
      </c>
      <c r="D508" s="85"/>
      <c r="E508" s="85"/>
      <c r="F508" s="85"/>
      <c r="I508" s="85" t="s">
        <v>276</v>
      </c>
      <c r="J508" s="85"/>
      <c r="K508" s="18" t="s">
        <v>37</v>
      </c>
      <c r="L508" s="19">
        <v>0.56000000000000005</v>
      </c>
      <c r="M508" s="86">
        <v>0</v>
      </c>
      <c r="N508" s="86"/>
      <c r="O508" s="86">
        <v>0</v>
      </c>
      <c r="P508" s="86"/>
      <c r="Q508" s="20">
        <v>0</v>
      </c>
      <c r="R508" s="20">
        <v>0</v>
      </c>
      <c r="S508" s="20">
        <v>0</v>
      </c>
      <c r="T508" s="20">
        <v>0</v>
      </c>
      <c r="U508" s="20">
        <v>0</v>
      </c>
      <c r="V508" s="20">
        <v>0</v>
      </c>
    </row>
    <row r="509" spans="1:22" ht="13.5" customHeight="1" x14ac:dyDescent="0.25">
      <c r="A509" s="85" t="s">
        <v>1084</v>
      </c>
      <c r="B509" s="85"/>
      <c r="C509" s="85" t="s">
        <v>1085</v>
      </c>
      <c r="D509" s="85"/>
      <c r="E509" s="85"/>
      <c r="F509" s="85"/>
      <c r="I509" s="85" t="s">
        <v>1035</v>
      </c>
      <c r="J509" s="85"/>
      <c r="K509" s="18" t="s">
        <v>37</v>
      </c>
      <c r="L509" s="19">
        <v>0</v>
      </c>
      <c r="M509" s="86">
        <v>0</v>
      </c>
      <c r="N509" s="86"/>
      <c r="O509" s="86">
        <v>0</v>
      </c>
      <c r="P509" s="86"/>
      <c r="Q509" s="20">
        <v>0</v>
      </c>
      <c r="R509" s="20">
        <v>0</v>
      </c>
      <c r="S509" s="20">
        <v>0</v>
      </c>
      <c r="T509" s="20">
        <v>0</v>
      </c>
      <c r="U509" s="20">
        <v>0</v>
      </c>
      <c r="V509" s="20">
        <v>0</v>
      </c>
    </row>
    <row r="510" spans="1:22" ht="13.5" customHeight="1" x14ac:dyDescent="0.25">
      <c r="A510" s="85" t="s">
        <v>1086</v>
      </c>
      <c r="B510" s="85"/>
      <c r="C510" s="85" t="s">
        <v>1087</v>
      </c>
      <c r="D510" s="85"/>
      <c r="E510" s="85"/>
      <c r="F510" s="85"/>
      <c r="I510" s="85" t="s">
        <v>1035</v>
      </c>
      <c r="J510" s="85"/>
      <c r="K510" s="18" t="s">
        <v>37</v>
      </c>
      <c r="L510" s="19">
        <v>1.4295</v>
      </c>
      <c r="M510" s="86">
        <v>0</v>
      </c>
      <c r="N510" s="86"/>
      <c r="O510" s="86">
        <v>0</v>
      </c>
      <c r="P510" s="86"/>
      <c r="Q510" s="20">
        <v>0</v>
      </c>
      <c r="R510" s="20">
        <v>0</v>
      </c>
      <c r="S510" s="20">
        <v>0</v>
      </c>
      <c r="T510" s="20">
        <v>0</v>
      </c>
      <c r="U510" s="20">
        <v>0</v>
      </c>
      <c r="V510" s="20">
        <v>0</v>
      </c>
    </row>
    <row r="511" spans="1:22" ht="13.5" customHeight="1" x14ac:dyDescent="0.25">
      <c r="A511" s="85" t="s">
        <v>1088</v>
      </c>
      <c r="B511" s="85"/>
      <c r="C511" s="85" t="s">
        <v>5982</v>
      </c>
      <c r="D511" s="85"/>
      <c r="E511" s="85"/>
      <c r="F511" s="85"/>
      <c r="I511" s="85" t="s">
        <v>312</v>
      </c>
      <c r="J511" s="85"/>
      <c r="K511" s="18" t="s">
        <v>37</v>
      </c>
      <c r="L511" s="19">
        <v>0.3029</v>
      </c>
      <c r="M511" s="86">
        <v>0</v>
      </c>
      <c r="N511" s="86"/>
      <c r="O511" s="86">
        <v>0</v>
      </c>
      <c r="P511" s="86"/>
      <c r="Q511" s="20">
        <v>0</v>
      </c>
      <c r="R511" s="20">
        <v>0</v>
      </c>
      <c r="S511" s="20">
        <v>0</v>
      </c>
      <c r="T511" s="20">
        <v>0</v>
      </c>
      <c r="U511" s="20">
        <v>0</v>
      </c>
      <c r="V511" s="20">
        <v>0</v>
      </c>
    </row>
    <row r="512" spans="1:22" ht="13.5" customHeight="1" x14ac:dyDescent="0.25">
      <c r="A512" s="85" t="s">
        <v>1089</v>
      </c>
      <c r="B512" s="85"/>
      <c r="C512" s="85" t="s">
        <v>1090</v>
      </c>
      <c r="D512" s="85"/>
      <c r="E512" s="85"/>
      <c r="F512" s="85"/>
      <c r="I512" s="85" t="s">
        <v>1091</v>
      </c>
      <c r="J512" s="85"/>
      <c r="K512" s="18" t="s">
        <v>182</v>
      </c>
      <c r="L512" s="19">
        <v>3.24</v>
      </c>
      <c r="M512" s="86">
        <v>0</v>
      </c>
      <c r="N512" s="86"/>
      <c r="O512" s="86">
        <v>0</v>
      </c>
      <c r="P512" s="86"/>
      <c r="Q512" s="20">
        <v>0</v>
      </c>
      <c r="R512" s="20">
        <v>0</v>
      </c>
      <c r="S512" s="20">
        <v>0</v>
      </c>
      <c r="T512" s="20">
        <v>0</v>
      </c>
      <c r="U512" s="20">
        <v>0</v>
      </c>
      <c r="V512" s="20">
        <v>0</v>
      </c>
    </row>
    <row r="513" spans="1:22" ht="13.5" customHeight="1" x14ac:dyDescent="0.25">
      <c r="A513" s="85" t="s">
        <v>1092</v>
      </c>
      <c r="B513" s="85"/>
      <c r="C513" s="85" t="s">
        <v>1093</v>
      </c>
      <c r="D513" s="85"/>
      <c r="E513" s="85"/>
      <c r="F513" s="85"/>
      <c r="I513" s="85" t="s">
        <v>1035</v>
      </c>
      <c r="J513" s="85"/>
      <c r="K513" s="18" t="s">
        <v>37</v>
      </c>
      <c r="L513" s="19">
        <v>4.75</v>
      </c>
      <c r="M513" s="86">
        <v>0</v>
      </c>
      <c r="N513" s="86"/>
      <c r="O513" s="86">
        <v>0</v>
      </c>
      <c r="P513" s="86"/>
      <c r="Q513" s="20">
        <v>0</v>
      </c>
      <c r="R513" s="20">
        <v>0</v>
      </c>
      <c r="S513" s="20">
        <v>0</v>
      </c>
      <c r="T513" s="20">
        <v>0</v>
      </c>
      <c r="U513" s="20">
        <v>0</v>
      </c>
      <c r="V513" s="20">
        <v>0</v>
      </c>
    </row>
    <row r="514" spans="1:22" ht="13.5" customHeight="1" x14ac:dyDescent="0.25">
      <c r="A514" s="85" t="s">
        <v>1094</v>
      </c>
      <c r="B514" s="85"/>
      <c r="C514" s="85" t="s">
        <v>1095</v>
      </c>
      <c r="D514" s="85"/>
      <c r="E514" s="85"/>
      <c r="F514" s="85"/>
      <c r="I514" s="85" t="s">
        <v>1035</v>
      </c>
      <c r="J514" s="85"/>
      <c r="K514" s="18" t="s">
        <v>37</v>
      </c>
      <c r="L514" s="19">
        <v>3.4744999999999999</v>
      </c>
      <c r="M514" s="86">
        <v>0</v>
      </c>
      <c r="N514" s="86"/>
      <c r="O514" s="86">
        <v>0</v>
      </c>
      <c r="P514" s="86"/>
      <c r="Q514" s="20">
        <v>0</v>
      </c>
      <c r="R514" s="20">
        <v>0</v>
      </c>
      <c r="S514" s="20">
        <v>0</v>
      </c>
      <c r="T514" s="20">
        <v>0</v>
      </c>
      <c r="U514" s="20">
        <v>0</v>
      </c>
      <c r="V514" s="20">
        <v>0</v>
      </c>
    </row>
    <row r="515" spans="1:22" ht="13.5" customHeight="1" x14ac:dyDescent="0.25">
      <c r="A515" s="85" t="s">
        <v>1096</v>
      </c>
      <c r="B515" s="85"/>
      <c r="C515" s="85" t="s">
        <v>1097</v>
      </c>
      <c r="D515" s="85"/>
      <c r="E515" s="85"/>
      <c r="F515" s="85"/>
      <c r="I515" s="85" t="s">
        <v>1098</v>
      </c>
      <c r="J515" s="85"/>
      <c r="K515" s="18" t="s">
        <v>37</v>
      </c>
      <c r="L515" s="19">
        <v>14</v>
      </c>
      <c r="M515" s="86">
        <v>0</v>
      </c>
      <c r="N515" s="86"/>
      <c r="O515" s="86">
        <v>0</v>
      </c>
      <c r="P515" s="86"/>
      <c r="Q515" s="20">
        <v>0</v>
      </c>
      <c r="R515" s="20">
        <v>0</v>
      </c>
      <c r="S515" s="20">
        <v>0</v>
      </c>
      <c r="T515" s="20">
        <v>0</v>
      </c>
      <c r="U515" s="20">
        <v>0</v>
      </c>
      <c r="V515" s="20">
        <v>0</v>
      </c>
    </row>
    <row r="516" spans="1:22" ht="13.5" customHeight="1" x14ac:dyDescent="0.25">
      <c r="A516" s="85" t="s">
        <v>1099</v>
      </c>
      <c r="B516" s="85"/>
      <c r="C516" s="85" t="s">
        <v>1100</v>
      </c>
      <c r="D516" s="85"/>
      <c r="E516" s="85"/>
      <c r="F516" s="85"/>
      <c r="I516" s="85" t="s">
        <v>160</v>
      </c>
      <c r="J516" s="85"/>
      <c r="K516" s="18" t="s">
        <v>39</v>
      </c>
      <c r="L516" s="19">
        <v>4.5</v>
      </c>
      <c r="M516" s="86">
        <v>0</v>
      </c>
      <c r="N516" s="86"/>
      <c r="O516" s="86">
        <v>0</v>
      </c>
      <c r="P516" s="86"/>
      <c r="Q516" s="20">
        <v>0</v>
      </c>
      <c r="R516" s="20">
        <v>0</v>
      </c>
      <c r="S516" s="20">
        <v>0</v>
      </c>
      <c r="T516" s="20">
        <v>0</v>
      </c>
      <c r="U516" s="20">
        <v>0</v>
      </c>
      <c r="V516" s="20">
        <v>0</v>
      </c>
    </row>
    <row r="517" spans="1:22" ht="13.5" customHeight="1" x14ac:dyDescent="0.25">
      <c r="A517" s="85" t="s">
        <v>1101</v>
      </c>
      <c r="B517" s="85"/>
      <c r="C517" s="85" t="s">
        <v>1102</v>
      </c>
      <c r="D517" s="85"/>
      <c r="E517" s="85"/>
      <c r="F517" s="85"/>
      <c r="I517" s="85" t="s">
        <v>160</v>
      </c>
      <c r="J517" s="85"/>
      <c r="K517" s="18" t="s">
        <v>39</v>
      </c>
      <c r="L517" s="19">
        <v>3.58</v>
      </c>
      <c r="M517" s="86">
        <v>0</v>
      </c>
      <c r="N517" s="86"/>
      <c r="O517" s="86">
        <v>0</v>
      </c>
      <c r="P517" s="86"/>
      <c r="Q517" s="20">
        <v>4.78</v>
      </c>
      <c r="R517" s="20">
        <v>0</v>
      </c>
      <c r="S517" s="20">
        <v>0</v>
      </c>
      <c r="T517" s="20">
        <v>0</v>
      </c>
      <c r="U517" s="20">
        <v>0</v>
      </c>
      <c r="V517" s="20">
        <v>0</v>
      </c>
    </row>
    <row r="518" spans="1:22" ht="13.5" customHeight="1" x14ac:dyDescent="0.25">
      <c r="A518" s="85" t="s">
        <v>1103</v>
      </c>
      <c r="B518" s="85"/>
      <c r="C518" s="85" t="s">
        <v>1104</v>
      </c>
      <c r="D518" s="85"/>
      <c r="E518" s="85"/>
      <c r="F518" s="85"/>
      <c r="I518" s="85" t="s">
        <v>160</v>
      </c>
      <c r="J518" s="85"/>
      <c r="K518" s="18" t="s">
        <v>39</v>
      </c>
      <c r="L518" s="19">
        <v>1.9854000000000001</v>
      </c>
      <c r="M518" s="86">
        <v>0</v>
      </c>
      <c r="N518" s="86"/>
      <c r="O518" s="86">
        <v>0</v>
      </c>
      <c r="P518" s="86"/>
      <c r="Q518" s="20">
        <v>2.4300000000000002</v>
      </c>
      <c r="R518" s="20">
        <v>0</v>
      </c>
      <c r="S518" s="20">
        <v>0</v>
      </c>
      <c r="T518" s="20">
        <v>0</v>
      </c>
      <c r="U518" s="20">
        <v>0</v>
      </c>
      <c r="V518" s="20">
        <v>0</v>
      </c>
    </row>
    <row r="519" spans="1:22" ht="13.5" customHeight="1" x14ac:dyDescent="0.25">
      <c r="A519" s="85" t="s">
        <v>1105</v>
      </c>
      <c r="B519" s="85"/>
      <c r="C519" s="85" t="s">
        <v>1106</v>
      </c>
      <c r="D519" s="85"/>
      <c r="E519" s="85"/>
      <c r="F519" s="85"/>
      <c r="I519" s="85" t="s">
        <v>160</v>
      </c>
      <c r="J519" s="85"/>
      <c r="K519" s="18" t="s">
        <v>154</v>
      </c>
      <c r="L519" s="19">
        <v>0</v>
      </c>
      <c r="M519" s="86">
        <v>0</v>
      </c>
      <c r="N519" s="86"/>
      <c r="O519" s="86">
        <v>0</v>
      </c>
      <c r="P519" s="86"/>
      <c r="Q519" s="20">
        <v>0</v>
      </c>
      <c r="R519" s="20">
        <v>0</v>
      </c>
      <c r="S519" s="20">
        <v>0</v>
      </c>
      <c r="T519" s="20">
        <v>0</v>
      </c>
      <c r="U519" s="20">
        <v>0</v>
      </c>
      <c r="V519" s="20">
        <v>0</v>
      </c>
    </row>
    <row r="520" spans="1:22" ht="13.5" customHeight="1" x14ac:dyDescent="0.25">
      <c r="A520" s="85" t="s">
        <v>1107</v>
      </c>
      <c r="B520" s="85"/>
      <c r="C520" s="85" t="s">
        <v>1108</v>
      </c>
      <c r="D520" s="85"/>
      <c r="E520" s="85"/>
      <c r="F520" s="85"/>
      <c r="I520" s="85" t="s">
        <v>1098</v>
      </c>
      <c r="J520" s="85"/>
      <c r="K520" s="18" t="s">
        <v>37</v>
      </c>
      <c r="L520" s="19">
        <v>0</v>
      </c>
      <c r="M520" s="86">
        <v>0</v>
      </c>
      <c r="N520" s="86"/>
      <c r="O520" s="86">
        <v>0</v>
      </c>
      <c r="P520" s="86"/>
      <c r="Q520" s="20">
        <v>0</v>
      </c>
      <c r="R520" s="20">
        <v>0</v>
      </c>
      <c r="S520" s="20">
        <v>0</v>
      </c>
      <c r="T520" s="20">
        <v>0</v>
      </c>
      <c r="U520" s="20">
        <v>0</v>
      </c>
      <c r="V520" s="20">
        <v>0</v>
      </c>
    </row>
    <row r="521" spans="1:22" ht="13.5" customHeight="1" x14ac:dyDescent="0.25">
      <c r="A521" s="85" t="s">
        <v>1109</v>
      </c>
      <c r="B521" s="85"/>
      <c r="C521" s="85" t="s">
        <v>1110</v>
      </c>
      <c r="D521" s="85"/>
      <c r="E521" s="85"/>
      <c r="F521" s="85"/>
      <c r="I521" s="85" t="s">
        <v>160</v>
      </c>
      <c r="J521" s="85"/>
      <c r="K521" s="18" t="s">
        <v>39</v>
      </c>
      <c r="L521" s="19">
        <v>0</v>
      </c>
      <c r="M521" s="86">
        <v>0</v>
      </c>
      <c r="N521" s="86"/>
      <c r="O521" s="86">
        <v>0</v>
      </c>
      <c r="P521" s="86"/>
      <c r="Q521" s="20">
        <v>0</v>
      </c>
      <c r="R521" s="20">
        <v>0</v>
      </c>
      <c r="S521" s="20">
        <v>0</v>
      </c>
      <c r="T521" s="20">
        <v>0</v>
      </c>
      <c r="U521" s="20">
        <v>0</v>
      </c>
      <c r="V521" s="20">
        <v>0</v>
      </c>
    </row>
    <row r="522" spans="1:22" ht="13.5" customHeight="1" x14ac:dyDescent="0.25">
      <c r="A522" s="85" t="s">
        <v>1111</v>
      </c>
      <c r="B522" s="85"/>
      <c r="C522" s="85" t="s">
        <v>1112</v>
      </c>
      <c r="D522" s="85"/>
      <c r="E522" s="85"/>
      <c r="F522" s="85"/>
      <c r="I522" s="85" t="s">
        <v>160</v>
      </c>
      <c r="J522" s="85"/>
      <c r="K522" s="18" t="s">
        <v>39</v>
      </c>
      <c r="L522" s="19">
        <v>0</v>
      </c>
      <c r="M522" s="86">
        <v>0</v>
      </c>
      <c r="N522" s="86"/>
      <c r="O522" s="86">
        <v>0</v>
      </c>
      <c r="P522" s="86"/>
      <c r="Q522" s="20">
        <v>0</v>
      </c>
      <c r="R522" s="20">
        <v>0</v>
      </c>
      <c r="S522" s="20">
        <v>0</v>
      </c>
      <c r="T522" s="20">
        <v>0</v>
      </c>
      <c r="U522" s="20">
        <v>0</v>
      </c>
      <c r="V522" s="20">
        <v>0</v>
      </c>
    </row>
    <row r="523" spans="1:22" ht="13.5" customHeight="1" x14ac:dyDescent="0.25">
      <c r="A523" s="85" t="s">
        <v>1113</v>
      </c>
      <c r="B523" s="85"/>
      <c r="C523" s="85" t="s">
        <v>1114</v>
      </c>
      <c r="D523" s="85"/>
      <c r="E523" s="85"/>
      <c r="F523" s="85"/>
      <c r="I523" s="85" t="s">
        <v>160</v>
      </c>
      <c r="J523" s="85"/>
      <c r="K523" s="18" t="s">
        <v>39</v>
      </c>
      <c r="L523" s="19">
        <v>0</v>
      </c>
      <c r="M523" s="86">
        <v>0</v>
      </c>
      <c r="N523" s="86"/>
      <c r="O523" s="86">
        <v>0</v>
      </c>
      <c r="P523" s="86"/>
      <c r="Q523" s="20">
        <v>0</v>
      </c>
      <c r="R523" s="20">
        <v>0</v>
      </c>
      <c r="S523" s="20">
        <v>0</v>
      </c>
      <c r="T523" s="20">
        <v>0</v>
      </c>
      <c r="U523" s="20">
        <v>0</v>
      </c>
      <c r="V523" s="20">
        <v>0</v>
      </c>
    </row>
    <row r="524" spans="1:22" ht="13.5" customHeight="1" x14ac:dyDescent="0.25">
      <c r="A524" s="85" t="s">
        <v>1115</v>
      </c>
      <c r="B524" s="85"/>
      <c r="C524" s="85" t="s">
        <v>1116</v>
      </c>
      <c r="D524" s="85"/>
      <c r="E524" s="85"/>
      <c r="F524" s="85"/>
      <c r="I524" s="85" t="s">
        <v>160</v>
      </c>
      <c r="J524" s="85"/>
      <c r="K524" s="18" t="s">
        <v>39</v>
      </c>
      <c r="L524" s="19">
        <v>0</v>
      </c>
      <c r="M524" s="86">
        <v>0</v>
      </c>
      <c r="N524" s="86"/>
      <c r="O524" s="86">
        <v>0</v>
      </c>
      <c r="P524" s="86"/>
      <c r="Q524" s="20">
        <v>0</v>
      </c>
      <c r="R524" s="20">
        <v>0</v>
      </c>
      <c r="S524" s="20">
        <v>0</v>
      </c>
      <c r="T524" s="20">
        <v>0</v>
      </c>
      <c r="U524" s="20">
        <v>0</v>
      </c>
      <c r="V524" s="20">
        <v>0</v>
      </c>
    </row>
    <row r="525" spans="1:22" ht="13.5" customHeight="1" x14ac:dyDescent="0.25">
      <c r="A525" s="85" t="s">
        <v>1117</v>
      </c>
      <c r="B525" s="85"/>
      <c r="C525" s="85" t="s">
        <v>1118</v>
      </c>
      <c r="D525" s="85"/>
      <c r="E525" s="85"/>
      <c r="F525" s="85"/>
      <c r="I525" s="85" t="s">
        <v>160</v>
      </c>
      <c r="J525" s="85"/>
      <c r="K525" s="18" t="s">
        <v>39</v>
      </c>
      <c r="L525" s="19">
        <v>0</v>
      </c>
      <c r="M525" s="86">
        <v>0</v>
      </c>
      <c r="N525" s="86"/>
      <c r="O525" s="86">
        <v>0</v>
      </c>
      <c r="P525" s="86"/>
      <c r="Q525" s="20">
        <v>0</v>
      </c>
      <c r="R525" s="20">
        <v>0</v>
      </c>
      <c r="S525" s="20">
        <v>0</v>
      </c>
      <c r="T525" s="20">
        <v>0</v>
      </c>
      <c r="U525" s="20">
        <v>0</v>
      </c>
      <c r="V525" s="20">
        <v>0</v>
      </c>
    </row>
    <row r="526" spans="1:22" ht="13.5" customHeight="1" x14ac:dyDescent="0.25">
      <c r="A526" s="85" t="s">
        <v>1119</v>
      </c>
      <c r="B526" s="85"/>
      <c r="C526" s="85" t="s">
        <v>1120</v>
      </c>
      <c r="D526" s="85"/>
      <c r="E526" s="85"/>
      <c r="F526" s="85"/>
      <c r="I526" s="85" t="s">
        <v>160</v>
      </c>
      <c r="J526" s="85"/>
      <c r="K526" s="18" t="s">
        <v>39</v>
      </c>
      <c r="L526" s="19">
        <v>0</v>
      </c>
      <c r="M526" s="86">
        <v>0</v>
      </c>
      <c r="N526" s="86"/>
      <c r="O526" s="86">
        <v>0</v>
      </c>
      <c r="P526" s="86"/>
      <c r="Q526" s="20">
        <v>0</v>
      </c>
      <c r="R526" s="20">
        <v>0</v>
      </c>
      <c r="S526" s="20">
        <v>0</v>
      </c>
      <c r="T526" s="20">
        <v>0</v>
      </c>
      <c r="U526" s="20">
        <v>0</v>
      </c>
      <c r="V526" s="20">
        <v>0</v>
      </c>
    </row>
    <row r="527" spans="1:22" ht="13.5" customHeight="1" x14ac:dyDescent="0.25">
      <c r="A527" s="85" t="s">
        <v>1121</v>
      </c>
      <c r="B527" s="85"/>
      <c r="C527" s="85" t="s">
        <v>1122</v>
      </c>
      <c r="D527" s="85"/>
      <c r="E527" s="85"/>
      <c r="F527" s="85"/>
      <c r="I527" s="85" t="s">
        <v>160</v>
      </c>
      <c r="J527" s="85"/>
      <c r="K527" s="18" t="s">
        <v>39</v>
      </c>
      <c r="L527" s="19">
        <v>0</v>
      </c>
      <c r="M527" s="86">
        <v>0</v>
      </c>
      <c r="N527" s="86"/>
      <c r="O527" s="86">
        <v>0</v>
      </c>
      <c r="P527" s="86"/>
      <c r="Q527" s="20">
        <v>0</v>
      </c>
      <c r="R527" s="20">
        <v>0</v>
      </c>
      <c r="S527" s="20">
        <v>0</v>
      </c>
      <c r="T527" s="20">
        <v>0</v>
      </c>
      <c r="U527" s="20">
        <v>0</v>
      </c>
      <c r="V527" s="20">
        <v>0</v>
      </c>
    </row>
    <row r="528" spans="1:22" ht="13.5" customHeight="1" x14ac:dyDescent="0.25">
      <c r="A528" s="85" t="s">
        <v>1123</v>
      </c>
      <c r="B528" s="85"/>
      <c r="C528" s="85" t="s">
        <v>1124</v>
      </c>
      <c r="D528" s="85"/>
      <c r="E528" s="85"/>
      <c r="F528" s="85"/>
      <c r="I528" s="85" t="s">
        <v>160</v>
      </c>
      <c r="J528" s="85"/>
      <c r="K528" s="18" t="s">
        <v>39</v>
      </c>
      <c r="L528" s="19">
        <v>0</v>
      </c>
      <c r="M528" s="86">
        <v>0</v>
      </c>
      <c r="N528" s="86"/>
      <c r="O528" s="86">
        <v>0</v>
      </c>
      <c r="P528" s="86"/>
      <c r="Q528" s="20">
        <v>0</v>
      </c>
      <c r="R528" s="20">
        <v>0</v>
      </c>
      <c r="S528" s="20">
        <v>0</v>
      </c>
      <c r="T528" s="20">
        <v>0</v>
      </c>
      <c r="U528" s="20">
        <v>0</v>
      </c>
      <c r="V528" s="20">
        <v>0</v>
      </c>
    </row>
    <row r="529" spans="1:22" ht="13.5" customHeight="1" x14ac:dyDescent="0.25">
      <c r="A529" s="85" t="s">
        <v>1125</v>
      </c>
      <c r="B529" s="85"/>
      <c r="C529" s="85" t="s">
        <v>1126</v>
      </c>
      <c r="D529" s="85"/>
      <c r="E529" s="85"/>
      <c r="F529" s="85"/>
      <c r="I529" s="85" t="s">
        <v>160</v>
      </c>
      <c r="J529" s="85"/>
      <c r="K529" s="18" t="s">
        <v>39</v>
      </c>
      <c r="L529" s="19">
        <v>0</v>
      </c>
      <c r="M529" s="86">
        <v>0</v>
      </c>
      <c r="N529" s="86"/>
      <c r="O529" s="86">
        <v>0</v>
      </c>
      <c r="P529" s="86"/>
      <c r="Q529" s="20">
        <v>0</v>
      </c>
      <c r="R529" s="20">
        <v>0</v>
      </c>
      <c r="S529" s="20">
        <v>0</v>
      </c>
      <c r="T529" s="20">
        <v>0</v>
      </c>
      <c r="U529" s="20">
        <v>0</v>
      </c>
      <c r="V529" s="20">
        <v>0</v>
      </c>
    </row>
    <row r="530" spans="1:22" ht="13.5" customHeight="1" x14ac:dyDescent="0.25">
      <c r="A530" s="85" t="s">
        <v>1127</v>
      </c>
      <c r="B530" s="85"/>
      <c r="C530" s="85" t="s">
        <v>1128</v>
      </c>
      <c r="D530" s="85"/>
      <c r="E530" s="85"/>
      <c r="F530" s="85"/>
      <c r="I530" s="85" t="s">
        <v>160</v>
      </c>
      <c r="J530" s="85"/>
      <c r="K530" s="18" t="s">
        <v>39</v>
      </c>
      <c r="L530" s="19">
        <v>0</v>
      </c>
      <c r="M530" s="86">
        <v>0</v>
      </c>
      <c r="N530" s="86"/>
      <c r="O530" s="86">
        <v>0</v>
      </c>
      <c r="P530" s="86"/>
      <c r="Q530" s="20">
        <v>0</v>
      </c>
      <c r="R530" s="20">
        <v>0</v>
      </c>
      <c r="S530" s="20">
        <v>0</v>
      </c>
      <c r="T530" s="20">
        <v>0</v>
      </c>
      <c r="U530" s="20">
        <v>0</v>
      </c>
      <c r="V530" s="20">
        <v>0</v>
      </c>
    </row>
    <row r="531" spans="1:22" ht="13.5" customHeight="1" x14ac:dyDescent="0.25">
      <c r="A531" s="85" t="s">
        <v>1129</v>
      </c>
      <c r="B531" s="85"/>
      <c r="C531" s="85" t="s">
        <v>1130</v>
      </c>
      <c r="D531" s="85"/>
      <c r="E531" s="85"/>
      <c r="F531" s="85"/>
      <c r="I531" s="85" t="s">
        <v>514</v>
      </c>
      <c r="J531" s="85"/>
      <c r="K531" s="18" t="s">
        <v>37</v>
      </c>
      <c r="L531" s="19">
        <v>0</v>
      </c>
      <c r="M531" s="86">
        <v>0</v>
      </c>
      <c r="N531" s="86"/>
      <c r="O531" s="86">
        <v>0</v>
      </c>
      <c r="P531" s="86"/>
      <c r="Q531" s="20">
        <v>0</v>
      </c>
      <c r="R531" s="20">
        <v>0</v>
      </c>
      <c r="S531" s="20">
        <v>0</v>
      </c>
      <c r="T531" s="20">
        <v>0</v>
      </c>
      <c r="U531" s="20">
        <v>0</v>
      </c>
      <c r="V531" s="20">
        <v>0</v>
      </c>
    </row>
    <row r="532" spans="1:22" ht="13.5" customHeight="1" x14ac:dyDescent="0.25">
      <c r="A532" s="85" t="s">
        <v>1131</v>
      </c>
      <c r="B532" s="85"/>
      <c r="C532" s="85" t="s">
        <v>1132</v>
      </c>
      <c r="D532" s="85"/>
      <c r="E532" s="85"/>
      <c r="F532" s="85"/>
      <c r="I532" s="85" t="s">
        <v>1098</v>
      </c>
      <c r="J532" s="85"/>
      <c r="K532" s="18" t="s">
        <v>37</v>
      </c>
      <c r="L532" s="19">
        <v>0</v>
      </c>
      <c r="M532" s="86">
        <v>0</v>
      </c>
      <c r="N532" s="86"/>
      <c r="O532" s="86">
        <v>0</v>
      </c>
      <c r="P532" s="86"/>
      <c r="Q532" s="20">
        <v>0</v>
      </c>
      <c r="R532" s="20">
        <v>0</v>
      </c>
      <c r="S532" s="20">
        <v>0</v>
      </c>
      <c r="T532" s="20">
        <v>0</v>
      </c>
      <c r="U532" s="20">
        <v>0</v>
      </c>
      <c r="V532" s="20">
        <v>0</v>
      </c>
    </row>
    <row r="533" spans="1:22" ht="13.5" customHeight="1" x14ac:dyDescent="0.25">
      <c r="A533" s="85" t="s">
        <v>1133</v>
      </c>
      <c r="B533" s="85"/>
      <c r="C533" s="85" t="s">
        <v>1134</v>
      </c>
      <c r="D533" s="85"/>
      <c r="E533" s="85"/>
      <c r="F533" s="85"/>
      <c r="I533" s="85" t="s">
        <v>230</v>
      </c>
      <c r="J533" s="85"/>
      <c r="K533" s="18" t="s">
        <v>37</v>
      </c>
      <c r="L533" s="19">
        <v>7.1280000000000001</v>
      </c>
      <c r="M533" s="86">
        <v>0</v>
      </c>
      <c r="N533" s="86"/>
      <c r="O533" s="86">
        <v>0</v>
      </c>
      <c r="P533" s="86"/>
      <c r="Q533" s="20">
        <v>0</v>
      </c>
      <c r="R533" s="20">
        <v>0</v>
      </c>
      <c r="S533" s="20">
        <v>0</v>
      </c>
      <c r="T533" s="20">
        <v>0</v>
      </c>
      <c r="U533" s="20">
        <v>0</v>
      </c>
      <c r="V533" s="20">
        <v>0</v>
      </c>
    </row>
    <row r="534" spans="1:22" ht="13.5" customHeight="1" x14ac:dyDescent="0.25">
      <c r="A534" s="85" t="s">
        <v>1135</v>
      </c>
      <c r="B534" s="85"/>
      <c r="C534" s="85" t="s">
        <v>1136</v>
      </c>
      <c r="D534" s="85"/>
      <c r="E534" s="85"/>
      <c r="F534" s="85"/>
      <c r="I534" s="85" t="s">
        <v>234</v>
      </c>
      <c r="J534" s="85"/>
      <c r="K534" s="18" t="s">
        <v>37</v>
      </c>
      <c r="L534" s="19">
        <v>0</v>
      </c>
      <c r="M534" s="86">
        <v>0</v>
      </c>
      <c r="N534" s="86"/>
      <c r="O534" s="86">
        <v>0</v>
      </c>
      <c r="P534" s="86"/>
      <c r="Q534" s="20">
        <v>0</v>
      </c>
      <c r="R534" s="20">
        <v>0</v>
      </c>
      <c r="S534" s="20">
        <v>0</v>
      </c>
      <c r="T534" s="20">
        <v>0</v>
      </c>
      <c r="U534" s="20">
        <v>0</v>
      </c>
      <c r="V534" s="20">
        <v>0</v>
      </c>
    </row>
    <row r="535" spans="1:22" ht="13.5" customHeight="1" x14ac:dyDescent="0.25">
      <c r="A535" s="85" t="s">
        <v>1137</v>
      </c>
      <c r="B535" s="85"/>
      <c r="C535" s="85" t="s">
        <v>1138</v>
      </c>
      <c r="D535" s="85"/>
      <c r="E535" s="85"/>
      <c r="F535" s="85"/>
      <c r="I535" s="85" t="s">
        <v>1098</v>
      </c>
      <c r="J535" s="85"/>
      <c r="K535" s="18" t="s">
        <v>37</v>
      </c>
      <c r="L535" s="19">
        <v>50</v>
      </c>
      <c r="M535" s="86">
        <v>0</v>
      </c>
      <c r="N535" s="86"/>
      <c r="O535" s="86">
        <v>0</v>
      </c>
      <c r="P535" s="86"/>
      <c r="Q535" s="20">
        <v>0</v>
      </c>
      <c r="R535" s="20">
        <v>0</v>
      </c>
      <c r="S535" s="20">
        <v>0</v>
      </c>
      <c r="T535" s="20">
        <v>0</v>
      </c>
      <c r="U535" s="20">
        <v>0</v>
      </c>
      <c r="V535" s="20">
        <v>0</v>
      </c>
    </row>
    <row r="536" spans="1:22" ht="13.5" customHeight="1" x14ac:dyDescent="0.25">
      <c r="A536" s="85" t="s">
        <v>1139</v>
      </c>
      <c r="B536" s="85"/>
      <c r="C536" s="85" t="s">
        <v>1140</v>
      </c>
      <c r="D536" s="85"/>
      <c r="E536" s="85"/>
      <c r="F536" s="85"/>
      <c r="I536" s="85" t="s">
        <v>1141</v>
      </c>
      <c r="J536" s="85"/>
      <c r="K536" s="18" t="s">
        <v>37</v>
      </c>
      <c r="L536" s="19">
        <v>20.695599999999999</v>
      </c>
      <c r="M536" s="86">
        <v>0</v>
      </c>
      <c r="N536" s="86"/>
      <c r="O536" s="86">
        <v>0</v>
      </c>
      <c r="P536" s="86"/>
      <c r="Q536" s="20">
        <v>0</v>
      </c>
      <c r="R536" s="20">
        <v>0</v>
      </c>
      <c r="S536" s="20">
        <v>0</v>
      </c>
      <c r="T536" s="20">
        <v>0</v>
      </c>
      <c r="U536" s="20">
        <v>0</v>
      </c>
      <c r="V536" s="20">
        <v>0</v>
      </c>
    </row>
    <row r="537" spans="1:22" ht="13.5" customHeight="1" x14ac:dyDescent="0.25">
      <c r="A537" s="85" t="s">
        <v>1142</v>
      </c>
      <c r="B537" s="85"/>
      <c r="C537" s="85" t="s">
        <v>1143</v>
      </c>
      <c r="D537" s="85"/>
      <c r="E537" s="85"/>
      <c r="F537" s="85"/>
      <c r="I537" s="85" t="s">
        <v>1141</v>
      </c>
      <c r="J537" s="85"/>
      <c r="K537" s="18" t="s">
        <v>37</v>
      </c>
      <c r="L537" s="19">
        <v>27.212900000000001</v>
      </c>
      <c r="M537" s="86">
        <v>0</v>
      </c>
      <c r="N537" s="86"/>
      <c r="O537" s="86">
        <v>0</v>
      </c>
      <c r="P537" s="86"/>
      <c r="Q537" s="20">
        <v>0</v>
      </c>
      <c r="R537" s="20">
        <v>0</v>
      </c>
      <c r="S537" s="20">
        <v>0</v>
      </c>
      <c r="T537" s="20">
        <v>0</v>
      </c>
      <c r="U537" s="20">
        <v>0</v>
      </c>
      <c r="V537" s="20">
        <v>0</v>
      </c>
    </row>
    <row r="538" spans="1:22" ht="13.5" customHeight="1" x14ac:dyDescent="0.25">
      <c r="A538" s="85" t="s">
        <v>1144</v>
      </c>
      <c r="B538" s="85"/>
      <c r="C538" s="85" t="s">
        <v>1145</v>
      </c>
      <c r="D538" s="85"/>
      <c r="E538" s="85"/>
      <c r="F538" s="85"/>
      <c r="I538" s="85" t="s">
        <v>1098</v>
      </c>
      <c r="J538" s="85"/>
      <c r="K538" s="18" t="s">
        <v>37</v>
      </c>
      <c r="L538" s="19">
        <v>15.5</v>
      </c>
      <c r="M538" s="86">
        <v>0</v>
      </c>
      <c r="N538" s="86"/>
      <c r="O538" s="86">
        <v>0</v>
      </c>
      <c r="P538" s="86"/>
      <c r="Q538" s="20">
        <v>0</v>
      </c>
      <c r="R538" s="20">
        <v>0</v>
      </c>
      <c r="S538" s="20">
        <v>0</v>
      </c>
      <c r="T538" s="20">
        <v>0</v>
      </c>
      <c r="U538" s="20">
        <v>0</v>
      </c>
      <c r="V538" s="20">
        <v>0</v>
      </c>
    </row>
    <row r="539" spans="1:22" ht="13.5" customHeight="1" x14ac:dyDescent="0.25">
      <c r="A539" s="85" t="s">
        <v>1146</v>
      </c>
      <c r="B539" s="85"/>
      <c r="C539" s="85" t="s">
        <v>1147</v>
      </c>
      <c r="D539" s="85"/>
      <c r="E539" s="85"/>
      <c r="F539" s="85"/>
      <c r="I539" s="85" t="s">
        <v>1098</v>
      </c>
      <c r="J539" s="85"/>
      <c r="K539" s="18" t="s">
        <v>37</v>
      </c>
      <c r="L539" s="19">
        <v>5</v>
      </c>
      <c r="M539" s="86">
        <v>0</v>
      </c>
      <c r="N539" s="86"/>
      <c r="O539" s="86">
        <v>0</v>
      </c>
      <c r="P539" s="86"/>
      <c r="Q539" s="20">
        <v>0</v>
      </c>
      <c r="R539" s="20">
        <v>0</v>
      </c>
      <c r="S539" s="20">
        <v>0</v>
      </c>
      <c r="T539" s="20">
        <v>0</v>
      </c>
      <c r="U539" s="20">
        <v>0</v>
      </c>
      <c r="V539" s="20">
        <v>0</v>
      </c>
    </row>
    <row r="540" spans="1:22" ht="13.5" customHeight="1" x14ac:dyDescent="0.25">
      <c r="A540" s="85" t="s">
        <v>1148</v>
      </c>
      <c r="B540" s="85"/>
      <c r="C540" s="85" t="s">
        <v>1149</v>
      </c>
      <c r="D540" s="85"/>
      <c r="E540" s="85"/>
      <c r="F540" s="85"/>
      <c r="I540" s="85" t="s">
        <v>1098</v>
      </c>
      <c r="J540" s="85"/>
      <c r="K540" s="18" t="s">
        <v>37</v>
      </c>
      <c r="L540" s="19">
        <v>3.15</v>
      </c>
      <c r="M540" s="86">
        <v>0</v>
      </c>
      <c r="N540" s="86"/>
      <c r="O540" s="86">
        <v>0</v>
      </c>
      <c r="P540" s="86"/>
      <c r="Q540" s="20">
        <v>0</v>
      </c>
      <c r="R540" s="20">
        <v>0</v>
      </c>
      <c r="S540" s="20">
        <v>0</v>
      </c>
      <c r="T540" s="20">
        <v>0</v>
      </c>
      <c r="U540" s="20">
        <v>0</v>
      </c>
      <c r="V540" s="20">
        <v>0</v>
      </c>
    </row>
    <row r="541" spans="1:22" ht="13.5" customHeight="1" x14ac:dyDescent="0.25">
      <c r="A541" s="85" t="s">
        <v>1150</v>
      </c>
      <c r="B541" s="85"/>
      <c r="C541" s="85" t="s">
        <v>1151</v>
      </c>
      <c r="D541" s="85"/>
      <c r="E541" s="85"/>
      <c r="F541" s="85"/>
      <c r="I541" s="85" t="s">
        <v>1098</v>
      </c>
      <c r="J541" s="85"/>
      <c r="K541" s="18" t="s">
        <v>37</v>
      </c>
      <c r="L541" s="19">
        <v>7.9756</v>
      </c>
      <c r="M541" s="86">
        <v>0</v>
      </c>
      <c r="N541" s="86"/>
      <c r="O541" s="86">
        <v>0</v>
      </c>
      <c r="P541" s="86"/>
      <c r="Q541" s="20">
        <v>0</v>
      </c>
      <c r="R541" s="20">
        <v>0</v>
      </c>
      <c r="S541" s="20">
        <v>0</v>
      </c>
      <c r="T541" s="20">
        <v>0</v>
      </c>
      <c r="U541" s="20">
        <v>0</v>
      </c>
      <c r="V541" s="20">
        <v>0</v>
      </c>
    </row>
    <row r="542" spans="1:22" ht="13.5" customHeight="1" x14ac:dyDescent="0.25">
      <c r="A542" s="85" t="s">
        <v>1152</v>
      </c>
      <c r="B542" s="85"/>
      <c r="C542" s="85" t="s">
        <v>1153</v>
      </c>
      <c r="D542" s="85"/>
      <c r="E542" s="85"/>
      <c r="F542" s="85"/>
      <c r="I542" s="85" t="s">
        <v>1098</v>
      </c>
      <c r="J542" s="85"/>
      <c r="K542" s="18" t="s">
        <v>37</v>
      </c>
      <c r="L542" s="19">
        <v>21</v>
      </c>
      <c r="M542" s="86">
        <v>0</v>
      </c>
      <c r="N542" s="86"/>
      <c r="O542" s="86">
        <v>0</v>
      </c>
      <c r="P542" s="86"/>
      <c r="Q542" s="20">
        <v>0</v>
      </c>
      <c r="R542" s="20">
        <v>0</v>
      </c>
      <c r="S542" s="20">
        <v>0</v>
      </c>
      <c r="T542" s="20">
        <v>0</v>
      </c>
      <c r="U542" s="20">
        <v>0</v>
      </c>
      <c r="V542" s="20">
        <v>0</v>
      </c>
    </row>
    <row r="543" spans="1:22" ht="13.5" customHeight="1" x14ac:dyDescent="0.25">
      <c r="A543" s="85" t="s">
        <v>1154</v>
      </c>
      <c r="B543" s="85"/>
      <c r="C543" s="85" t="s">
        <v>1155</v>
      </c>
      <c r="D543" s="85"/>
      <c r="E543" s="85"/>
      <c r="F543" s="85"/>
      <c r="I543" s="85" t="s">
        <v>435</v>
      </c>
      <c r="J543" s="85"/>
      <c r="K543" s="18" t="s">
        <v>37</v>
      </c>
      <c r="L543" s="19">
        <v>1.2791999999999999</v>
      </c>
      <c r="M543" s="86">
        <v>0</v>
      </c>
      <c r="N543" s="86"/>
      <c r="O543" s="86">
        <v>0</v>
      </c>
      <c r="P543" s="86"/>
      <c r="Q543" s="20">
        <v>0</v>
      </c>
      <c r="R543" s="20">
        <v>0</v>
      </c>
      <c r="S543" s="20">
        <v>0</v>
      </c>
      <c r="T543" s="20">
        <v>0</v>
      </c>
      <c r="U543" s="20">
        <v>0</v>
      </c>
      <c r="V543" s="20">
        <v>0</v>
      </c>
    </row>
    <row r="544" spans="1:22" ht="13.5" customHeight="1" x14ac:dyDescent="0.25">
      <c r="A544" s="85" t="s">
        <v>1156</v>
      </c>
      <c r="B544" s="85"/>
      <c r="C544" s="85" t="s">
        <v>1157</v>
      </c>
      <c r="D544" s="85"/>
      <c r="E544" s="85"/>
      <c r="F544" s="85"/>
      <c r="I544" s="85" t="s">
        <v>1098</v>
      </c>
      <c r="J544" s="85"/>
      <c r="K544" s="18" t="s">
        <v>37</v>
      </c>
      <c r="L544" s="19">
        <v>3.5</v>
      </c>
      <c r="M544" s="86">
        <v>0</v>
      </c>
      <c r="N544" s="86"/>
      <c r="O544" s="86">
        <v>0</v>
      </c>
      <c r="P544" s="86"/>
      <c r="Q544" s="20">
        <v>0</v>
      </c>
      <c r="R544" s="20">
        <v>0</v>
      </c>
      <c r="S544" s="20">
        <v>0</v>
      </c>
      <c r="T544" s="20">
        <v>0</v>
      </c>
      <c r="U544" s="20">
        <v>0</v>
      </c>
      <c r="V544" s="20">
        <v>0</v>
      </c>
    </row>
    <row r="545" spans="1:22" ht="13.5" customHeight="1" x14ac:dyDescent="0.25">
      <c r="A545" s="85" t="s">
        <v>1158</v>
      </c>
      <c r="B545" s="85"/>
      <c r="C545" s="85" t="s">
        <v>1159</v>
      </c>
      <c r="D545" s="85"/>
      <c r="E545" s="85"/>
      <c r="F545" s="85"/>
      <c r="I545" s="85" t="s">
        <v>1098</v>
      </c>
      <c r="J545" s="85"/>
      <c r="K545" s="18" t="s">
        <v>37</v>
      </c>
      <c r="L545" s="19">
        <v>27</v>
      </c>
      <c r="M545" s="86">
        <v>0</v>
      </c>
      <c r="N545" s="86"/>
      <c r="O545" s="86">
        <v>0</v>
      </c>
      <c r="P545" s="86"/>
      <c r="Q545" s="20">
        <v>0</v>
      </c>
      <c r="R545" s="20">
        <v>0</v>
      </c>
      <c r="S545" s="20">
        <v>0</v>
      </c>
      <c r="T545" s="20">
        <v>0</v>
      </c>
      <c r="U545" s="20">
        <v>0</v>
      </c>
      <c r="V545" s="20">
        <v>0</v>
      </c>
    </row>
    <row r="546" spans="1:22" ht="13.5" customHeight="1" x14ac:dyDescent="0.25">
      <c r="A546" s="85" t="s">
        <v>1160</v>
      </c>
      <c r="B546" s="85"/>
      <c r="C546" s="85" t="s">
        <v>1161</v>
      </c>
      <c r="D546" s="85"/>
      <c r="E546" s="85"/>
      <c r="F546" s="85"/>
      <c r="I546" s="85" t="s">
        <v>1098</v>
      </c>
      <c r="J546" s="85"/>
      <c r="K546" s="18" t="s">
        <v>37</v>
      </c>
      <c r="L546" s="19">
        <v>32</v>
      </c>
      <c r="M546" s="86">
        <v>0</v>
      </c>
      <c r="N546" s="86"/>
      <c r="O546" s="86">
        <v>0</v>
      </c>
      <c r="P546" s="86"/>
      <c r="Q546" s="20">
        <v>0</v>
      </c>
      <c r="R546" s="20">
        <v>0</v>
      </c>
      <c r="S546" s="20">
        <v>0</v>
      </c>
      <c r="T546" s="20">
        <v>0</v>
      </c>
      <c r="U546" s="20">
        <v>0</v>
      </c>
      <c r="V546" s="20">
        <v>0</v>
      </c>
    </row>
    <row r="547" spans="1:22" ht="13.5" customHeight="1" x14ac:dyDescent="0.25">
      <c r="A547" s="85" t="s">
        <v>1162</v>
      </c>
      <c r="B547" s="85"/>
      <c r="C547" s="85" t="s">
        <v>1163</v>
      </c>
      <c r="D547" s="85"/>
      <c r="E547" s="85"/>
      <c r="F547" s="85"/>
      <c r="I547" s="85" t="s">
        <v>1098</v>
      </c>
      <c r="J547" s="85"/>
      <c r="K547" s="18" t="s">
        <v>37</v>
      </c>
      <c r="L547" s="19">
        <v>7</v>
      </c>
      <c r="M547" s="86">
        <v>0</v>
      </c>
      <c r="N547" s="86"/>
      <c r="O547" s="86">
        <v>0</v>
      </c>
      <c r="P547" s="86"/>
      <c r="Q547" s="20">
        <v>0</v>
      </c>
      <c r="R547" s="20">
        <v>0</v>
      </c>
      <c r="S547" s="20">
        <v>0</v>
      </c>
      <c r="T547" s="20">
        <v>0</v>
      </c>
      <c r="U547" s="20">
        <v>0</v>
      </c>
      <c r="V547" s="20">
        <v>0</v>
      </c>
    </row>
    <row r="548" spans="1:22" ht="13.5" customHeight="1" x14ac:dyDescent="0.25">
      <c r="A548" s="85" t="s">
        <v>1164</v>
      </c>
      <c r="B548" s="85"/>
      <c r="C548" s="85" t="s">
        <v>1165</v>
      </c>
      <c r="D548" s="85"/>
      <c r="E548" s="85"/>
      <c r="F548" s="85"/>
      <c r="I548" s="85" t="s">
        <v>1098</v>
      </c>
      <c r="J548" s="85"/>
      <c r="K548" s="18" t="s">
        <v>39</v>
      </c>
      <c r="L548" s="19">
        <v>31.470000000000006</v>
      </c>
      <c r="M548" s="86">
        <v>0</v>
      </c>
      <c r="N548" s="86"/>
      <c r="O548" s="86">
        <v>0</v>
      </c>
      <c r="P548" s="86"/>
      <c r="Q548" s="20">
        <v>0</v>
      </c>
      <c r="R548" s="20">
        <v>0</v>
      </c>
      <c r="S548" s="20">
        <v>0</v>
      </c>
      <c r="T548" s="20">
        <v>0</v>
      </c>
      <c r="U548" s="20">
        <v>0</v>
      </c>
      <c r="V548" s="20">
        <v>0</v>
      </c>
    </row>
    <row r="549" spans="1:22" ht="13.5" customHeight="1" x14ac:dyDescent="0.25">
      <c r="A549" s="85" t="s">
        <v>1166</v>
      </c>
      <c r="B549" s="85"/>
      <c r="C549" s="85" t="s">
        <v>1167</v>
      </c>
      <c r="D549" s="85"/>
      <c r="E549" s="85"/>
      <c r="F549" s="85"/>
      <c r="I549" s="85" t="s">
        <v>1168</v>
      </c>
      <c r="J549" s="85"/>
      <c r="K549" s="18" t="s">
        <v>37</v>
      </c>
      <c r="L549" s="19">
        <v>0</v>
      </c>
      <c r="M549" s="86">
        <v>0</v>
      </c>
      <c r="N549" s="86"/>
      <c r="O549" s="86">
        <v>0</v>
      </c>
      <c r="P549" s="86"/>
      <c r="Q549" s="20">
        <v>0</v>
      </c>
      <c r="R549" s="20">
        <v>0</v>
      </c>
      <c r="S549" s="20">
        <v>0</v>
      </c>
      <c r="T549" s="20">
        <v>0</v>
      </c>
      <c r="U549" s="20">
        <v>0</v>
      </c>
      <c r="V549" s="20">
        <v>0</v>
      </c>
    </row>
    <row r="550" spans="1:22" ht="13.5" customHeight="1" x14ac:dyDescent="0.25">
      <c r="A550" s="85" t="s">
        <v>1169</v>
      </c>
      <c r="B550" s="85"/>
      <c r="C550" s="85" t="s">
        <v>1170</v>
      </c>
      <c r="D550" s="85"/>
      <c r="E550" s="85"/>
      <c r="F550" s="85"/>
      <c r="I550" s="85" t="s">
        <v>1168</v>
      </c>
      <c r="J550" s="85"/>
      <c r="K550" s="18" t="s">
        <v>37</v>
      </c>
      <c r="L550" s="19">
        <v>0</v>
      </c>
      <c r="M550" s="86">
        <v>0</v>
      </c>
      <c r="N550" s="86"/>
      <c r="O550" s="86">
        <v>0</v>
      </c>
      <c r="P550" s="86"/>
      <c r="Q550" s="20">
        <v>0</v>
      </c>
      <c r="R550" s="20">
        <v>0</v>
      </c>
      <c r="S550" s="20">
        <v>0</v>
      </c>
      <c r="T550" s="20">
        <v>0</v>
      </c>
      <c r="U550" s="20">
        <v>0</v>
      </c>
      <c r="V550" s="20">
        <v>0</v>
      </c>
    </row>
    <row r="551" spans="1:22" ht="13.5" customHeight="1" x14ac:dyDescent="0.25">
      <c r="A551" s="85" t="s">
        <v>1171</v>
      </c>
      <c r="B551" s="85"/>
      <c r="C551" s="85" t="s">
        <v>1172</v>
      </c>
      <c r="D551" s="85"/>
      <c r="E551" s="85"/>
      <c r="F551" s="85"/>
      <c r="I551" s="85" t="s">
        <v>1168</v>
      </c>
      <c r="J551" s="85"/>
      <c r="K551" s="18" t="s">
        <v>37</v>
      </c>
      <c r="L551" s="19">
        <v>0</v>
      </c>
      <c r="M551" s="86">
        <v>0</v>
      </c>
      <c r="N551" s="86"/>
      <c r="O551" s="86">
        <v>0</v>
      </c>
      <c r="P551" s="86"/>
      <c r="Q551" s="20">
        <v>0</v>
      </c>
      <c r="R551" s="20">
        <v>0</v>
      </c>
      <c r="S551" s="20">
        <v>0</v>
      </c>
      <c r="T551" s="20">
        <v>0</v>
      </c>
      <c r="U551" s="20">
        <v>0</v>
      </c>
      <c r="V551" s="20">
        <v>0</v>
      </c>
    </row>
    <row r="552" spans="1:22" ht="13.5" customHeight="1" x14ac:dyDescent="0.25">
      <c r="A552" s="85" t="s">
        <v>1173</v>
      </c>
      <c r="B552" s="85"/>
      <c r="C552" s="85" t="s">
        <v>1174</v>
      </c>
      <c r="D552" s="85"/>
      <c r="E552" s="85"/>
      <c r="F552" s="85"/>
      <c r="I552" s="85" t="s">
        <v>1098</v>
      </c>
      <c r="J552" s="85"/>
      <c r="K552" s="18" t="s">
        <v>37</v>
      </c>
      <c r="L552" s="19">
        <v>19.75</v>
      </c>
      <c r="M552" s="86">
        <v>0</v>
      </c>
      <c r="N552" s="86"/>
      <c r="O552" s="86">
        <v>0</v>
      </c>
      <c r="P552" s="86"/>
      <c r="Q552" s="20">
        <v>0</v>
      </c>
      <c r="R552" s="20">
        <v>0</v>
      </c>
      <c r="S552" s="20">
        <v>0</v>
      </c>
      <c r="T552" s="20">
        <v>0</v>
      </c>
      <c r="U552" s="20">
        <v>0</v>
      </c>
      <c r="V552" s="20">
        <v>0</v>
      </c>
    </row>
    <row r="553" spans="1:22" ht="13.5" customHeight="1" x14ac:dyDescent="0.25">
      <c r="A553" s="85" t="s">
        <v>1175</v>
      </c>
      <c r="B553" s="85"/>
      <c r="C553" s="85" t="s">
        <v>1176</v>
      </c>
      <c r="D553" s="85"/>
      <c r="E553" s="85"/>
      <c r="F553" s="85"/>
      <c r="I553" s="85" t="s">
        <v>1168</v>
      </c>
      <c r="J553" s="85"/>
      <c r="K553" s="18" t="s">
        <v>37</v>
      </c>
      <c r="L553" s="19">
        <v>0</v>
      </c>
      <c r="M553" s="86">
        <v>0</v>
      </c>
      <c r="N553" s="86"/>
      <c r="O553" s="86">
        <v>0</v>
      </c>
      <c r="P553" s="86"/>
      <c r="Q553" s="20">
        <v>0</v>
      </c>
      <c r="R553" s="20">
        <v>0</v>
      </c>
      <c r="S553" s="20">
        <v>0</v>
      </c>
      <c r="T553" s="20">
        <v>0</v>
      </c>
      <c r="U553" s="20">
        <v>0</v>
      </c>
      <c r="V553" s="20">
        <v>0</v>
      </c>
    </row>
    <row r="554" spans="1:22" ht="13.5" customHeight="1" x14ac:dyDescent="0.25">
      <c r="A554" s="85" t="s">
        <v>1177</v>
      </c>
      <c r="B554" s="85"/>
      <c r="C554" s="85" t="s">
        <v>1178</v>
      </c>
      <c r="D554" s="85"/>
      <c r="E554" s="85"/>
      <c r="F554" s="85"/>
      <c r="I554" s="85" t="s">
        <v>1098</v>
      </c>
      <c r="J554" s="85"/>
      <c r="K554" s="18" t="s">
        <v>37</v>
      </c>
      <c r="L554" s="19">
        <v>8.01</v>
      </c>
      <c r="M554" s="86">
        <v>0</v>
      </c>
      <c r="N554" s="86"/>
      <c r="O554" s="86">
        <v>0</v>
      </c>
      <c r="P554" s="86"/>
      <c r="Q554" s="20">
        <v>0</v>
      </c>
      <c r="R554" s="20">
        <v>0</v>
      </c>
      <c r="S554" s="20">
        <v>0</v>
      </c>
      <c r="T554" s="20">
        <v>0</v>
      </c>
      <c r="U554" s="20">
        <v>0</v>
      </c>
      <c r="V554" s="20">
        <v>0</v>
      </c>
    </row>
    <row r="555" spans="1:22" ht="13.5" customHeight="1" x14ac:dyDescent="0.25">
      <c r="A555" s="85" t="s">
        <v>1179</v>
      </c>
      <c r="B555" s="85"/>
      <c r="C555" s="85" t="s">
        <v>1180</v>
      </c>
      <c r="D555" s="85"/>
      <c r="E555" s="85"/>
      <c r="F555" s="85"/>
      <c r="I555" s="85" t="s">
        <v>157</v>
      </c>
      <c r="J555" s="85"/>
      <c r="K555" s="18" t="s">
        <v>39</v>
      </c>
      <c r="L555" s="19">
        <v>0</v>
      </c>
      <c r="M555" s="86">
        <v>0</v>
      </c>
      <c r="N555" s="86"/>
      <c r="O555" s="86">
        <v>0</v>
      </c>
      <c r="P555" s="86"/>
      <c r="Q555" s="20">
        <v>0</v>
      </c>
      <c r="R555" s="20">
        <v>0</v>
      </c>
      <c r="S555" s="20">
        <v>0</v>
      </c>
      <c r="T555" s="20">
        <v>0</v>
      </c>
      <c r="U555" s="20">
        <v>0</v>
      </c>
      <c r="V555" s="20">
        <v>0</v>
      </c>
    </row>
    <row r="556" spans="1:22" ht="13.5" customHeight="1" x14ac:dyDescent="0.25">
      <c r="A556" s="85" t="s">
        <v>1181</v>
      </c>
      <c r="B556" s="85"/>
      <c r="C556" s="85" t="s">
        <v>1182</v>
      </c>
      <c r="D556" s="85"/>
      <c r="E556" s="85"/>
      <c r="F556" s="85"/>
      <c r="I556" s="85" t="s">
        <v>328</v>
      </c>
      <c r="J556" s="85"/>
      <c r="K556" s="18" t="s">
        <v>37</v>
      </c>
      <c r="L556" s="19">
        <v>33.4452</v>
      </c>
      <c r="M556" s="86">
        <v>0</v>
      </c>
      <c r="N556" s="86"/>
      <c r="O556" s="86">
        <v>0</v>
      </c>
      <c r="P556" s="86"/>
      <c r="Q556" s="20">
        <v>0</v>
      </c>
      <c r="R556" s="20">
        <v>0</v>
      </c>
      <c r="S556" s="20">
        <v>0</v>
      </c>
      <c r="T556" s="20">
        <v>0</v>
      </c>
      <c r="U556" s="20">
        <v>0</v>
      </c>
      <c r="V556" s="20">
        <v>0</v>
      </c>
    </row>
    <row r="557" spans="1:22" ht="13.5" customHeight="1" x14ac:dyDescent="0.25">
      <c r="A557" s="85" t="s">
        <v>1183</v>
      </c>
      <c r="B557" s="85"/>
      <c r="C557" s="85" t="s">
        <v>1184</v>
      </c>
      <c r="D557" s="85"/>
      <c r="E557" s="85"/>
      <c r="F557" s="85"/>
      <c r="I557" s="85" t="s">
        <v>1098</v>
      </c>
      <c r="J557" s="85"/>
      <c r="K557" s="18" t="s">
        <v>37</v>
      </c>
      <c r="L557" s="19">
        <v>21</v>
      </c>
      <c r="M557" s="86">
        <v>0</v>
      </c>
      <c r="N557" s="86"/>
      <c r="O557" s="86">
        <v>0</v>
      </c>
      <c r="P557" s="86"/>
      <c r="Q557" s="20">
        <v>0</v>
      </c>
      <c r="R557" s="20">
        <v>0</v>
      </c>
      <c r="S557" s="20">
        <v>0</v>
      </c>
      <c r="T557" s="20">
        <v>0</v>
      </c>
      <c r="U557" s="20">
        <v>0</v>
      </c>
      <c r="V557" s="20">
        <v>0</v>
      </c>
    </row>
    <row r="558" spans="1:22" ht="13.5" customHeight="1" x14ac:dyDescent="0.25">
      <c r="A558" s="85" t="s">
        <v>1185</v>
      </c>
      <c r="B558" s="85"/>
      <c r="C558" s="85" t="s">
        <v>1186</v>
      </c>
      <c r="D558" s="85"/>
      <c r="E558" s="85"/>
      <c r="F558" s="85"/>
      <c r="I558" s="85" t="s">
        <v>1187</v>
      </c>
      <c r="J558" s="85"/>
      <c r="K558" s="18" t="s">
        <v>37</v>
      </c>
      <c r="L558" s="19">
        <v>0.2</v>
      </c>
      <c r="M558" s="86">
        <v>0</v>
      </c>
      <c r="N558" s="86"/>
      <c r="O558" s="86">
        <v>0</v>
      </c>
      <c r="P558" s="86"/>
      <c r="Q558" s="20">
        <v>0</v>
      </c>
      <c r="R558" s="20">
        <v>0</v>
      </c>
      <c r="S558" s="20">
        <v>0</v>
      </c>
      <c r="T558" s="20">
        <v>0</v>
      </c>
      <c r="U558" s="20">
        <v>0</v>
      </c>
      <c r="V558" s="20">
        <v>0</v>
      </c>
    </row>
    <row r="559" spans="1:22" ht="13.5" customHeight="1" x14ac:dyDescent="0.25">
      <c r="A559" s="85" t="s">
        <v>1188</v>
      </c>
      <c r="B559" s="85"/>
      <c r="C559" s="85" t="s">
        <v>1213</v>
      </c>
      <c r="D559" s="85"/>
      <c r="E559" s="85"/>
      <c r="F559" s="85"/>
      <c r="I559" s="85" t="s">
        <v>1187</v>
      </c>
      <c r="J559" s="85"/>
      <c r="K559" s="18" t="s">
        <v>37</v>
      </c>
      <c r="L559" s="19">
        <v>0.28199999999999997</v>
      </c>
      <c r="M559" s="86">
        <v>0</v>
      </c>
      <c r="N559" s="86"/>
      <c r="O559" s="86">
        <v>0</v>
      </c>
      <c r="P559" s="86"/>
      <c r="Q559" s="20">
        <v>0</v>
      </c>
      <c r="R559" s="20">
        <v>0</v>
      </c>
      <c r="S559" s="20">
        <v>0</v>
      </c>
      <c r="T559" s="20">
        <v>0</v>
      </c>
      <c r="U559" s="20">
        <v>0</v>
      </c>
      <c r="V559" s="20">
        <v>0</v>
      </c>
    </row>
    <row r="560" spans="1:22" ht="13.5" customHeight="1" x14ac:dyDescent="0.25">
      <c r="A560" s="85" t="s">
        <v>1189</v>
      </c>
      <c r="B560" s="85"/>
      <c r="C560" s="85" t="s">
        <v>1190</v>
      </c>
      <c r="D560" s="85"/>
      <c r="E560" s="85"/>
      <c r="F560" s="85"/>
      <c r="I560" s="85" t="s">
        <v>1187</v>
      </c>
      <c r="J560" s="85"/>
      <c r="K560" s="18" t="s">
        <v>37</v>
      </c>
      <c r="L560" s="19">
        <v>0.44290000000000002</v>
      </c>
      <c r="M560" s="86">
        <v>0</v>
      </c>
      <c r="N560" s="86"/>
      <c r="O560" s="86">
        <v>0</v>
      </c>
      <c r="P560" s="86"/>
      <c r="Q560" s="20">
        <v>0</v>
      </c>
      <c r="R560" s="20">
        <v>0</v>
      </c>
      <c r="S560" s="20">
        <v>0</v>
      </c>
      <c r="T560" s="20">
        <v>0</v>
      </c>
      <c r="U560" s="20">
        <v>0</v>
      </c>
      <c r="V560" s="20">
        <v>0</v>
      </c>
    </row>
    <row r="561" spans="1:22" ht="13.5" customHeight="1" x14ac:dyDescent="0.25">
      <c r="A561" s="85" t="s">
        <v>1191</v>
      </c>
      <c r="B561" s="85"/>
      <c r="C561" s="85" t="s">
        <v>1192</v>
      </c>
      <c r="D561" s="85"/>
      <c r="E561" s="85"/>
      <c r="F561" s="85"/>
      <c r="G561" s="85" t="s">
        <v>1193</v>
      </c>
      <c r="H561" s="85"/>
      <c r="I561" s="85" t="s">
        <v>213</v>
      </c>
      <c r="J561" s="85"/>
      <c r="K561" s="18" t="s">
        <v>37</v>
      </c>
      <c r="L561" s="19">
        <v>0.28499999999999998</v>
      </c>
      <c r="M561" s="86">
        <v>0</v>
      </c>
      <c r="N561" s="86"/>
      <c r="O561" s="86">
        <v>0</v>
      </c>
      <c r="P561" s="86"/>
      <c r="Q561" s="20">
        <v>0</v>
      </c>
      <c r="R561" s="20">
        <v>0</v>
      </c>
      <c r="S561" s="20">
        <v>0</v>
      </c>
      <c r="T561" s="20">
        <v>0</v>
      </c>
      <c r="U561" s="20">
        <v>0</v>
      </c>
      <c r="V561" s="20">
        <v>0</v>
      </c>
    </row>
    <row r="562" spans="1:22" ht="13.5" customHeight="1" x14ac:dyDescent="0.25">
      <c r="A562" s="85" t="s">
        <v>1194</v>
      </c>
      <c r="B562" s="85"/>
      <c r="C562" s="85" t="s">
        <v>5983</v>
      </c>
      <c r="D562" s="85"/>
      <c r="E562" s="85"/>
      <c r="F562" s="85"/>
      <c r="I562" s="85" t="s">
        <v>1187</v>
      </c>
      <c r="J562" s="85"/>
      <c r="K562" s="18" t="s">
        <v>37</v>
      </c>
      <c r="L562" s="19">
        <v>0.52349999999999997</v>
      </c>
      <c r="M562" s="86">
        <v>0</v>
      </c>
      <c r="N562" s="86"/>
      <c r="O562" s="86">
        <v>0</v>
      </c>
      <c r="P562" s="86"/>
      <c r="Q562" s="20">
        <v>0</v>
      </c>
      <c r="R562" s="20">
        <v>0</v>
      </c>
      <c r="S562" s="20">
        <v>0</v>
      </c>
      <c r="T562" s="20">
        <v>0</v>
      </c>
      <c r="U562" s="20">
        <v>0</v>
      </c>
      <c r="V562" s="20">
        <v>0</v>
      </c>
    </row>
    <row r="563" spans="1:22" ht="13.5" customHeight="1" x14ac:dyDescent="0.25">
      <c r="A563" s="85" t="s">
        <v>1195</v>
      </c>
      <c r="B563" s="85"/>
      <c r="C563" s="85" t="s">
        <v>1196</v>
      </c>
      <c r="D563" s="85"/>
      <c r="E563" s="85"/>
      <c r="F563" s="85"/>
      <c r="I563" s="85" t="s">
        <v>1187</v>
      </c>
      <c r="J563" s="85"/>
      <c r="K563" s="18" t="s">
        <v>37</v>
      </c>
      <c r="L563" s="19">
        <v>0.33729999999999999</v>
      </c>
      <c r="M563" s="86">
        <v>0</v>
      </c>
      <c r="N563" s="86"/>
      <c r="O563" s="86">
        <v>0</v>
      </c>
      <c r="P563" s="86"/>
      <c r="Q563" s="20">
        <v>0</v>
      </c>
      <c r="R563" s="20">
        <v>0</v>
      </c>
      <c r="S563" s="20">
        <v>0</v>
      </c>
      <c r="T563" s="20">
        <v>0</v>
      </c>
      <c r="U563" s="20">
        <v>0</v>
      </c>
      <c r="V563" s="20">
        <v>0</v>
      </c>
    </row>
    <row r="564" spans="1:22" ht="13.5" customHeight="1" x14ac:dyDescent="0.25">
      <c r="A564" s="85" t="s">
        <v>1197</v>
      </c>
      <c r="B564" s="85"/>
      <c r="C564" s="85" t="s">
        <v>5984</v>
      </c>
      <c r="D564" s="85"/>
      <c r="E564" s="85"/>
      <c r="F564" s="85"/>
      <c r="I564" s="85" t="s">
        <v>1187</v>
      </c>
      <c r="J564" s="85"/>
      <c r="K564" s="18" t="s">
        <v>37</v>
      </c>
      <c r="L564" s="19">
        <v>0.37109999999999999</v>
      </c>
      <c r="M564" s="86">
        <v>0</v>
      </c>
      <c r="N564" s="86"/>
      <c r="O564" s="86">
        <v>0</v>
      </c>
      <c r="P564" s="86"/>
      <c r="Q564" s="20">
        <v>0</v>
      </c>
      <c r="R564" s="20">
        <v>0</v>
      </c>
      <c r="S564" s="20">
        <v>0</v>
      </c>
      <c r="T564" s="20">
        <v>0</v>
      </c>
      <c r="U564" s="20">
        <v>0</v>
      </c>
      <c r="V564" s="20">
        <v>0</v>
      </c>
    </row>
    <row r="565" spans="1:22" ht="13.5" customHeight="1" x14ac:dyDescent="0.25">
      <c r="A565" s="85" t="s">
        <v>1198</v>
      </c>
      <c r="B565" s="85"/>
      <c r="C565" s="85" t="s">
        <v>5985</v>
      </c>
      <c r="D565" s="85"/>
      <c r="E565" s="85"/>
      <c r="F565" s="85"/>
      <c r="I565" s="85" t="s">
        <v>1187</v>
      </c>
      <c r="J565" s="85"/>
      <c r="K565" s="18" t="s">
        <v>37</v>
      </c>
      <c r="L565" s="19">
        <v>0.84550000000000003</v>
      </c>
      <c r="M565" s="86">
        <v>0</v>
      </c>
      <c r="N565" s="86"/>
      <c r="O565" s="86">
        <v>0</v>
      </c>
      <c r="P565" s="86"/>
      <c r="Q565" s="20">
        <v>0</v>
      </c>
      <c r="R565" s="20">
        <v>0</v>
      </c>
      <c r="S565" s="20">
        <v>0</v>
      </c>
      <c r="T565" s="20">
        <v>0</v>
      </c>
      <c r="U565" s="20">
        <v>0</v>
      </c>
      <c r="V565" s="20">
        <v>0</v>
      </c>
    </row>
    <row r="566" spans="1:22" ht="13.5" customHeight="1" x14ac:dyDescent="0.25">
      <c r="A566" s="85" t="s">
        <v>1199</v>
      </c>
      <c r="B566" s="85"/>
      <c r="C566" s="85" t="s">
        <v>1200</v>
      </c>
      <c r="D566" s="85"/>
      <c r="E566" s="85"/>
      <c r="F566" s="85"/>
      <c r="I566" s="85" t="s">
        <v>1187</v>
      </c>
      <c r="J566" s="85"/>
      <c r="K566" s="18" t="s">
        <v>37</v>
      </c>
      <c r="L566" s="19">
        <v>0.23200000000000004</v>
      </c>
      <c r="M566" s="86">
        <v>0</v>
      </c>
      <c r="N566" s="86"/>
      <c r="O566" s="86">
        <v>0</v>
      </c>
      <c r="P566" s="86"/>
      <c r="Q566" s="20">
        <v>0</v>
      </c>
      <c r="R566" s="20">
        <v>0</v>
      </c>
      <c r="S566" s="20">
        <v>0</v>
      </c>
      <c r="T566" s="20">
        <v>0</v>
      </c>
      <c r="U566" s="20">
        <v>0</v>
      </c>
      <c r="V566" s="20">
        <v>0</v>
      </c>
    </row>
    <row r="567" spans="1:22" ht="13.5" customHeight="1" x14ac:dyDescent="0.25">
      <c r="A567" s="85" t="s">
        <v>1201</v>
      </c>
      <c r="B567" s="85"/>
      <c r="C567" s="85" t="s">
        <v>5986</v>
      </c>
      <c r="D567" s="85"/>
      <c r="E567" s="85"/>
      <c r="F567" s="85"/>
      <c r="I567" s="85" t="s">
        <v>1187</v>
      </c>
      <c r="J567" s="85"/>
      <c r="K567" s="18" t="s">
        <v>37</v>
      </c>
      <c r="L567" s="19">
        <v>0.79220000000000002</v>
      </c>
      <c r="M567" s="86">
        <v>0</v>
      </c>
      <c r="N567" s="86"/>
      <c r="O567" s="86">
        <v>0</v>
      </c>
      <c r="P567" s="86"/>
      <c r="Q567" s="20">
        <v>0</v>
      </c>
      <c r="R567" s="20">
        <v>0</v>
      </c>
      <c r="S567" s="20">
        <v>0</v>
      </c>
      <c r="T567" s="20">
        <v>0</v>
      </c>
      <c r="U567" s="20">
        <v>0</v>
      </c>
      <c r="V567" s="20">
        <v>0</v>
      </c>
    </row>
    <row r="568" spans="1:22" ht="13.5" customHeight="1" x14ac:dyDescent="0.25">
      <c r="A568" s="85" t="s">
        <v>1202</v>
      </c>
      <c r="B568" s="85"/>
      <c r="C568" s="85" t="s">
        <v>5987</v>
      </c>
      <c r="D568" s="85"/>
      <c r="E568" s="85"/>
      <c r="F568" s="85"/>
      <c r="G568" s="85" t="s">
        <v>1203</v>
      </c>
      <c r="H568" s="85"/>
      <c r="I568" s="85" t="s">
        <v>213</v>
      </c>
      <c r="J568" s="85"/>
      <c r="K568" s="18" t="s">
        <v>37</v>
      </c>
      <c r="L568" s="19">
        <v>0.97389999999999999</v>
      </c>
      <c r="M568" s="86">
        <v>0</v>
      </c>
      <c r="N568" s="86"/>
      <c r="O568" s="86">
        <v>0</v>
      </c>
      <c r="P568" s="86"/>
      <c r="Q568" s="20">
        <v>0</v>
      </c>
      <c r="R568" s="20">
        <v>0</v>
      </c>
      <c r="S568" s="20">
        <v>0</v>
      </c>
      <c r="T568" s="20">
        <v>0</v>
      </c>
      <c r="U568" s="20">
        <v>0</v>
      </c>
      <c r="V568" s="20">
        <v>0</v>
      </c>
    </row>
    <row r="569" spans="1:22" ht="13.5" customHeight="1" x14ac:dyDescent="0.25">
      <c r="A569" s="85" t="s">
        <v>1204</v>
      </c>
      <c r="B569" s="85"/>
      <c r="C569" s="85" t="s">
        <v>5988</v>
      </c>
      <c r="D569" s="85"/>
      <c r="E569" s="85"/>
      <c r="F569" s="85"/>
      <c r="I569" s="85" t="s">
        <v>1187</v>
      </c>
      <c r="J569" s="85"/>
      <c r="K569" s="18" t="s">
        <v>37</v>
      </c>
      <c r="L569" s="19">
        <v>2.2132999999999998</v>
      </c>
      <c r="M569" s="86">
        <v>0</v>
      </c>
      <c r="N569" s="86"/>
      <c r="O569" s="86">
        <v>0</v>
      </c>
      <c r="P569" s="86"/>
      <c r="Q569" s="20">
        <v>0</v>
      </c>
      <c r="R569" s="20">
        <v>0</v>
      </c>
      <c r="S569" s="20">
        <v>0</v>
      </c>
      <c r="T569" s="20">
        <v>0</v>
      </c>
      <c r="U569" s="20">
        <v>0</v>
      </c>
      <c r="V569" s="20">
        <v>0</v>
      </c>
    </row>
    <row r="570" spans="1:22" ht="13.5" customHeight="1" x14ac:dyDescent="0.25">
      <c r="A570" s="85" t="s">
        <v>1205</v>
      </c>
      <c r="B570" s="85"/>
      <c r="C570" s="85" t="s">
        <v>1206</v>
      </c>
      <c r="D570" s="85"/>
      <c r="E570" s="85"/>
      <c r="F570" s="85"/>
      <c r="G570" s="85" t="s">
        <v>1207</v>
      </c>
      <c r="H570" s="85"/>
      <c r="I570" s="85" t="s">
        <v>1187</v>
      </c>
      <c r="J570" s="85"/>
      <c r="K570" s="18" t="s">
        <v>37</v>
      </c>
      <c r="L570" s="19">
        <v>1.1666000000000001</v>
      </c>
      <c r="M570" s="86">
        <v>0</v>
      </c>
      <c r="N570" s="86"/>
      <c r="O570" s="86">
        <v>0</v>
      </c>
      <c r="P570" s="86"/>
      <c r="Q570" s="20">
        <v>0</v>
      </c>
      <c r="R570" s="20">
        <v>0</v>
      </c>
      <c r="S570" s="20">
        <v>0</v>
      </c>
      <c r="T570" s="20">
        <v>0</v>
      </c>
      <c r="U570" s="20">
        <v>0</v>
      </c>
      <c r="V570" s="20">
        <v>0</v>
      </c>
    </row>
    <row r="571" spans="1:22" ht="13.5" customHeight="1" x14ac:dyDescent="0.25">
      <c r="A571" s="85" t="s">
        <v>1208</v>
      </c>
      <c r="B571" s="85"/>
      <c r="C571" s="85" t="s">
        <v>1209</v>
      </c>
      <c r="D571" s="85"/>
      <c r="E571" s="85"/>
      <c r="F571" s="85"/>
      <c r="I571" s="85" t="s">
        <v>1187</v>
      </c>
      <c r="J571" s="85"/>
      <c r="K571" s="18" t="s">
        <v>37</v>
      </c>
      <c r="L571" s="19">
        <v>1.3049999999999999</v>
      </c>
      <c r="M571" s="86">
        <v>0</v>
      </c>
      <c r="N571" s="86"/>
      <c r="O571" s="86">
        <v>0</v>
      </c>
      <c r="P571" s="86"/>
      <c r="Q571" s="20">
        <v>0</v>
      </c>
      <c r="R571" s="20">
        <v>0</v>
      </c>
      <c r="S571" s="20">
        <v>0</v>
      </c>
      <c r="T571" s="20">
        <v>0</v>
      </c>
      <c r="U571" s="20">
        <v>0</v>
      </c>
      <c r="V571" s="20">
        <v>0</v>
      </c>
    </row>
    <row r="572" spans="1:22" ht="13.5" customHeight="1" x14ac:dyDescent="0.25">
      <c r="A572" s="85" t="s">
        <v>1210</v>
      </c>
      <c r="B572" s="85"/>
      <c r="C572" s="85" t="s">
        <v>1211</v>
      </c>
      <c r="D572" s="85"/>
      <c r="E572" s="85"/>
      <c r="F572" s="85"/>
      <c r="I572" s="85" t="s">
        <v>1187</v>
      </c>
      <c r="J572" s="85"/>
      <c r="K572" s="18" t="s">
        <v>37</v>
      </c>
      <c r="L572" s="19">
        <v>0.77910000000000001</v>
      </c>
      <c r="M572" s="86">
        <v>0</v>
      </c>
      <c r="N572" s="86"/>
      <c r="O572" s="86">
        <v>0</v>
      </c>
      <c r="P572" s="86"/>
      <c r="Q572" s="20">
        <v>0</v>
      </c>
      <c r="R572" s="20">
        <v>0</v>
      </c>
      <c r="S572" s="20">
        <v>0</v>
      </c>
      <c r="T572" s="20">
        <v>0</v>
      </c>
      <c r="U572" s="20">
        <v>0</v>
      </c>
      <c r="V572" s="20">
        <v>0</v>
      </c>
    </row>
    <row r="573" spans="1:22" ht="13.5" customHeight="1" x14ac:dyDescent="0.25">
      <c r="A573" s="85" t="s">
        <v>1212</v>
      </c>
      <c r="B573" s="85"/>
      <c r="C573" s="85" t="s">
        <v>1213</v>
      </c>
      <c r="D573" s="85"/>
      <c r="E573" s="85"/>
      <c r="F573" s="85"/>
      <c r="I573" s="85" t="s">
        <v>1187</v>
      </c>
      <c r="J573" s="85"/>
      <c r="K573" s="18" t="s">
        <v>37</v>
      </c>
      <c r="L573" s="19">
        <v>0.28199999999999997</v>
      </c>
      <c r="M573" s="86">
        <v>0</v>
      </c>
      <c r="N573" s="86"/>
      <c r="O573" s="86">
        <v>0</v>
      </c>
      <c r="P573" s="86"/>
      <c r="Q573" s="20">
        <v>0</v>
      </c>
      <c r="R573" s="20">
        <v>0</v>
      </c>
      <c r="S573" s="20">
        <v>0</v>
      </c>
      <c r="T573" s="20">
        <v>0</v>
      </c>
      <c r="U573" s="20">
        <v>0</v>
      </c>
      <c r="V573" s="20">
        <v>0</v>
      </c>
    </row>
    <row r="574" spans="1:22" ht="13.5" customHeight="1" x14ac:dyDescent="0.25">
      <c r="A574" s="85" t="s">
        <v>1214</v>
      </c>
      <c r="B574" s="85"/>
      <c r="C574" s="85" t="s">
        <v>1215</v>
      </c>
      <c r="D574" s="85"/>
      <c r="E574" s="85"/>
      <c r="F574" s="85"/>
      <c r="I574" s="85" t="s">
        <v>1187</v>
      </c>
      <c r="J574" s="85"/>
      <c r="K574" s="18" t="s">
        <v>37</v>
      </c>
      <c r="L574" s="19">
        <v>1.2666999999999999</v>
      </c>
      <c r="M574" s="86">
        <v>0</v>
      </c>
      <c r="N574" s="86"/>
      <c r="O574" s="86">
        <v>0</v>
      </c>
      <c r="P574" s="86"/>
      <c r="Q574" s="20">
        <v>0</v>
      </c>
      <c r="R574" s="20">
        <v>0</v>
      </c>
      <c r="S574" s="20">
        <v>0</v>
      </c>
      <c r="T574" s="20">
        <v>0</v>
      </c>
      <c r="U574" s="20">
        <v>0</v>
      </c>
      <c r="V574" s="20">
        <v>0</v>
      </c>
    </row>
    <row r="575" spans="1:22" ht="13.5" customHeight="1" x14ac:dyDescent="0.25">
      <c r="A575" s="85" t="s">
        <v>1216</v>
      </c>
      <c r="B575" s="85"/>
      <c r="C575" s="85" t="s">
        <v>1217</v>
      </c>
      <c r="D575" s="85"/>
      <c r="E575" s="85"/>
      <c r="F575" s="85"/>
      <c r="G575" s="85" t="s">
        <v>1218</v>
      </c>
      <c r="H575" s="85"/>
      <c r="I575" s="85" t="s">
        <v>1187</v>
      </c>
      <c r="J575" s="85"/>
      <c r="K575" s="18" t="s">
        <v>37</v>
      </c>
      <c r="L575" s="19">
        <v>2.5760000000000001</v>
      </c>
      <c r="M575" s="86">
        <v>0</v>
      </c>
      <c r="N575" s="86"/>
      <c r="O575" s="86">
        <v>0</v>
      </c>
      <c r="P575" s="86"/>
      <c r="Q575" s="20">
        <v>0</v>
      </c>
      <c r="R575" s="20">
        <v>0</v>
      </c>
      <c r="S575" s="20">
        <v>0</v>
      </c>
      <c r="T575" s="20">
        <v>0</v>
      </c>
      <c r="U575" s="20">
        <v>0</v>
      </c>
      <c r="V575" s="20">
        <v>0</v>
      </c>
    </row>
    <row r="576" spans="1:22" ht="13.5" customHeight="1" x14ac:dyDescent="0.25">
      <c r="A576" s="85" t="s">
        <v>1219</v>
      </c>
      <c r="B576" s="85"/>
      <c r="C576" s="85" t="s">
        <v>1220</v>
      </c>
      <c r="D576" s="85"/>
      <c r="E576" s="85"/>
      <c r="F576" s="85"/>
      <c r="G576" s="85" t="s">
        <v>1221</v>
      </c>
      <c r="H576" s="85"/>
      <c r="I576" s="85" t="s">
        <v>1187</v>
      </c>
      <c r="J576" s="85"/>
      <c r="K576" s="18" t="s">
        <v>37</v>
      </c>
      <c r="L576" s="19">
        <v>3.1</v>
      </c>
      <c r="M576" s="86">
        <v>0</v>
      </c>
      <c r="N576" s="86"/>
      <c r="O576" s="86">
        <v>0</v>
      </c>
      <c r="P576" s="86"/>
      <c r="Q576" s="20">
        <v>0</v>
      </c>
      <c r="R576" s="20">
        <v>0</v>
      </c>
      <c r="S576" s="20">
        <v>0</v>
      </c>
      <c r="T576" s="20">
        <v>0</v>
      </c>
      <c r="U576" s="20">
        <v>0</v>
      </c>
      <c r="V576" s="20">
        <v>0</v>
      </c>
    </row>
    <row r="577" spans="1:22" ht="13.5" customHeight="1" x14ac:dyDescent="0.25">
      <c r="A577" s="85" t="s">
        <v>1222</v>
      </c>
      <c r="B577" s="85"/>
      <c r="C577" s="85" t="s">
        <v>1223</v>
      </c>
      <c r="D577" s="85"/>
      <c r="E577" s="85"/>
      <c r="F577" s="85"/>
      <c r="G577" s="85" t="s">
        <v>1224</v>
      </c>
      <c r="H577" s="85"/>
      <c r="I577" s="85" t="s">
        <v>1187</v>
      </c>
      <c r="J577" s="85"/>
      <c r="K577" s="18" t="s">
        <v>37</v>
      </c>
      <c r="L577" s="19">
        <v>3.3010000000000002</v>
      </c>
      <c r="M577" s="86">
        <v>0</v>
      </c>
      <c r="N577" s="86"/>
      <c r="O577" s="86">
        <v>0</v>
      </c>
      <c r="P577" s="86"/>
      <c r="Q577" s="20">
        <v>0</v>
      </c>
      <c r="R577" s="20">
        <v>0</v>
      </c>
      <c r="S577" s="20">
        <v>0</v>
      </c>
      <c r="T577" s="20">
        <v>0</v>
      </c>
      <c r="U577" s="20">
        <v>0</v>
      </c>
      <c r="V577" s="20">
        <v>0</v>
      </c>
    </row>
    <row r="578" spans="1:22" ht="13.5" customHeight="1" x14ac:dyDescent="0.25">
      <c r="A578" s="85" t="s">
        <v>1225</v>
      </c>
      <c r="B578" s="85"/>
      <c r="C578" s="85" t="s">
        <v>1226</v>
      </c>
      <c r="D578" s="85"/>
      <c r="E578" s="85"/>
      <c r="F578" s="85"/>
      <c r="G578" s="85" t="s">
        <v>1227</v>
      </c>
      <c r="H578" s="85"/>
      <c r="I578" s="85" t="s">
        <v>1187</v>
      </c>
      <c r="J578" s="85"/>
      <c r="K578" s="18" t="s">
        <v>37</v>
      </c>
      <c r="L578" s="19">
        <v>3.9420000000000006</v>
      </c>
      <c r="M578" s="86">
        <v>0</v>
      </c>
      <c r="N578" s="86"/>
      <c r="O578" s="86">
        <v>0</v>
      </c>
      <c r="P578" s="86"/>
      <c r="Q578" s="20">
        <v>0</v>
      </c>
      <c r="R578" s="20">
        <v>0</v>
      </c>
      <c r="S578" s="20">
        <v>0</v>
      </c>
      <c r="T578" s="20">
        <v>0</v>
      </c>
      <c r="U578" s="20">
        <v>0</v>
      </c>
      <c r="V578" s="20">
        <v>0</v>
      </c>
    </row>
    <row r="579" spans="1:22" ht="13.5" customHeight="1" x14ac:dyDescent="0.25">
      <c r="A579" s="85" t="s">
        <v>1228</v>
      </c>
      <c r="B579" s="85"/>
      <c r="C579" s="85" t="s">
        <v>1229</v>
      </c>
      <c r="D579" s="85"/>
      <c r="E579" s="85"/>
      <c r="F579" s="85"/>
      <c r="I579" s="85" t="s">
        <v>328</v>
      </c>
      <c r="J579" s="85"/>
      <c r="K579" s="18" t="s">
        <v>37</v>
      </c>
      <c r="L579" s="19">
        <v>4.415</v>
      </c>
      <c r="M579" s="86">
        <v>0</v>
      </c>
      <c r="N579" s="86"/>
      <c r="O579" s="86">
        <v>0</v>
      </c>
      <c r="P579" s="86"/>
      <c r="Q579" s="20">
        <v>0</v>
      </c>
      <c r="R579" s="20">
        <v>0</v>
      </c>
      <c r="S579" s="20">
        <v>0</v>
      </c>
      <c r="T579" s="20">
        <v>0</v>
      </c>
      <c r="U579" s="20">
        <v>0</v>
      </c>
      <c r="V579" s="20">
        <v>0</v>
      </c>
    </row>
    <row r="580" spans="1:22" ht="13.5" customHeight="1" x14ac:dyDescent="0.25">
      <c r="A580" s="85" t="s">
        <v>1230</v>
      </c>
      <c r="B580" s="85"/>
      <c r="C580" s="85" t="s">
        <v>1231</v>
      </c>
      <c r="D580" s="85"/>
      <c r="E580" s="85"/>
      <c r="F580" s="85"/>
      <c r="G580" s="85" t="s">
        <v>1232</v>
      </c>
      <c r="H580" s="85"/>
      <c r="I580" s="85" t="s">
        <v>213</v>
      </c>
      <c r="J580" s="85"/>
      <c r="K580" s="18" t="s">
        <v>37</v>
      </c>
      <c r="L580" s="19">
        <v>1.8083000000000002</v>
      </c>
      <c r="M580" s="86">
        <v>0</v>
      </c>
      <c r="N580" s="86"/>
      <c r="O580" s="86">
        <v>0</v>
      </c>
      <c r="P580" s="86"/>
      <c r="Q580" s="20">
        <v>0</v>
      </c>
      <c r="R580" s="20">
        <v>0</v>
      </c>
      <c r="S580" s="20">
        <v>0</v>
      </c>
      <c r="T580" s="20">
        <v>0</v>
      </c>
      <c r="U580" s="20">
        <v>0</v>
      </c>
      <c r="V580" s="20">
        <v>0</v>
      </c>
    </row>
    <row r="581" spans="1:22" ht="13.5" customHeight="1" x14ac:dyDescent="0.25">
      <c r="A581" s="85" t="s">
        <v>1233</v>
      </c>
      <c r="B581" s="85"/>
      <c r="C581" s="85" t="s">
        <v>1234</v>
      </c>
      <c r="D581" s="85"/>
      <c r="E581" s="85"/>
      <c r="F581" s="85"/>
      <c r="I581" s="85" t="s">
        <v>1187</v>
      </c>
      <c r="J581" s="85"/>
      <c r="K581" s="18" t="s">
        <v>37</v>
      </c>
      <c r="L581" s="19">
        <v>69.459999999999994</v>
      </c>
      <c r="M581" s="86">
        <v>0</v>
      </c>
      <c r="N581" s="86"/>
      <c r="O581" s="86">
        <v>0</v>
      </c>
      <c r="P581" s="86"/>
      <c r="Q581" s="20">
        <v>0</v>
      </c>
      <c r="R581" s="20">
        <v>0</v>
      </c>
      <c r="S581" s="20">
        <v>0</v>
      </c>
      <c r="T581" s="20">
        <v>0</v>
      </c>
      <c r="U581" s="20">
        <v>0</v>
      </c>
      <c r="V581" s="20">
        <v>0</v>
      </c>
    </row>
    <row r="582" spans="1:22" ht="13.5" customHeight="1" x14ac:dyDescent="0.25">
      <c r="A582" s="85" t="s">
        <v>1235</v>
      </c>
      <c r="B582" s="85"/>
      <c r="C582" s="85" t="s">
        <v>1236</v>
      </c>
      <c r="D582" s="85"/>
      <c r="E582" s="85"/>
      <c r="F582" s="85"/>
      <c r="I582" s="85" t="s">
        <v>1237</v>
      </c>
      <c r="J582" s="85"/>
      <c r="K582" s="18" t="s">
        <v>1238</v>
      </c>
      <c r="L582" s="19">
        <v>0</v>
      </c>
      <c r="M582" s="86">
        <v>0</v>
      </c>
      <c r="N582" s="86"/>
      <c r="O582" s="86">
        <v>0</v>
      </c>
      <c r="P582" s="86"/>
      <c r="Q582" s="20">
        <v>0</v>
      </c>
      <c r="R582" s="20">
        <v>0</v>
      </c>
      <c r="S582" s="20">
        <v>0</v>
      </c>
      <c r="T582" s="20">
        <v>0</v>
      </c>
      <c r="U582" s="20">
        <v>0</v>
      </c>
      <c r="V582" s="20">
        <v>0</v>
      </c>
    </row>
    <row r="583" spans="1:22" ht="13.5" customHeight="1" x14ac:dyDescent="0.25">
      <c r="A583" s="85" t="s">
        <v>1239</v>
      </c>
      <c r="B583" s="85"/>
      <c r="C583" s="85" t="s">
        <v>1240</v>
      </c>
      <c r="D583" s="85"/>
      <c r="E583" s="85"/>
      <c r="F583" s="85"/>
      <c r="I583" s="85" t="s">
        <v>1237</v>
      </c>
      <c r="J583" s="85"/>
      <c r="K583" s="18" t="s">
        <v>37</v>
      </c>
      <c r="L583" s="19">
        <v>0.12</v>
      </c>
      <c r="M583" s="86">
        <v>0</v>
      </c>
      <c r="N583" s="86"/>
      <c r="O583" s="86">
        <v>0</v>
      </c>
      <c r="P583" s="86"/>
      <c r="Q583" s="20">
        <v>0</v>
      </c>
      <c r="R583" s="20">
        <v>0</v>
      </c>
      <c r="S583" s="20">
        <v>0</v>
      </c>
      <c r="T583" s="20">
        <v>0</v>
      </c>
      <c r="U583" s="20">
        <v>0</v>
      </c>
      <c r="V583" s="20">
        <v>0</v>
      </c>
    </row>
    <row r="584" spans="1:22" ht="13.5" customHeight="1" x14ac:dyDescent="0.25">
      <c r="A584" s="85" t="s">
        <v>1241</v>
      </c>
      <c r="B584" s="85"/>
      <c r="C584" s="85" t="s">
        <v>1242</v>
      </c>
      <c r="D584" s="85"/>
      <c r="E584" s="85"/>
      <c r="F584" s="85"/>
      <c r="G584" s="85" t="s">
        <v>1243</v>
      </c>
      <c r="H584" s="85"/>
      <c r="I584" s="85" t="s">
        <v>1244</v>
      </c>
      <c r="J584" s="85"/>
      <c r="K584" s="18" t="s">
        <v>37</v>
      </c>
      <c r="L584" s="19">
        <v>0.12</v>
      </c>
      <c r="M584" s="86">
        <v>0</v>
      </c>
      <c r="N584" s="86"/>
      <c r="O584" s="86">
        <v>0</v>
      </c>
      <c r="P584" s="86"/>
      <c r="Q584" s="20">
        <v>0</v>
      </c>
      <c r="R584" s="20">
        <v>0</v>
      </c>
      <c r="S584" s="20">
        <v>0</v>
      </c>
      <c r="T584" s="20">
        <v>0</v>
      </c>
      <c r="U584" s="20">
        <v>0</v>
      </c>
      <c r="V584" s="20">
        <v>0</v>
      </c>
    </row>
    <row r="585" spans="1:22" ht="13.5" customHeight="1" x14ac:dyDescent="0.25">
      <c r="A585" s="85" t="s">
        <v>1245</v>
      </c>
      <c r="B585" s="85"/>
      <c r="C585" s="85" t="s">
        <v>1246</v>
      </c>
      <c r="D585" s="85"/>
      <c r="E585" s="85"/>
      <c r="F585" s="85"/>
      <c r="I585" s="85" t="s">
        <v>514</v>
      </c>
      <c r="J585" s="85"/>
      <c r="K585" s="18" t="s">
        <v>39</v>
      </c>
      <c r="L585" s="19">
        <v>0</v>
      </c>
      <c r="M585" s="86">
        <v>0</v>
      </c>
      <c r="N585" s="86"/>
      <c r="O585" s="86">
        <v>0</v>
      </c>
      <c r="P585" s="86"/>
      <c r="Q585" s="20">
        <v>0</v>
      </c>
      <c r="R585" s="20">
        <v>0</v>
      </c>
      <c r="S585" s="20">
        <v>0</v>
      </c>
      <c r="T585" s="20">
        <v>0</v>
      </c>
      <c r="U585" s="20">
        <v>0</v>
      </c>
      <c r="V585" s="20">
        <v>0</v>
      </c>
    </row>
    <row r="586" spans="1:22" ht="13.5" customHeight="1" x14ac:dyDescent="0.25">
      <c r="A586" s="85" t="s">
        <v>1247</v>
      </c>
      <c r="B586" s="85"/>
      <c r="C586" s="85" t="s">
        <v>1248</v>
      </c>
      <c r="D586" s="85"/>
      <c r="E586" s="85"/>
      <c r="F586" s="85"/>
      <c r="I586" s="85" t="s">
        <v>514</v>
      </c>
      <c r="J586" s="85"/>
      <c r="K586" s="18" t="s">
        <v>39</v>
      </c>
      <c r="L586" s="19">
        <v>0.35899999999999999</v>
      </c>
      <c r="M586" s="86">
        <v>0</v>
      </c>
      <c r="N586" s="86"/>
      <c r="O586" s="86">
        <v>0</v>
      </c>
      <c r="P586" s="86"/>
      <c r="Q586" s="20">
        <v>0</v>
      </c>
      <c r="R586" s="20">
        <v>0</v>
      </c>
      <c r="S586" s="20">
        <v>0</v>
      </c>
      <c r="T586" s="20">
        <v>0</v>
      </c>
      <c r="U586" s="20">
        <v>0</v>
      </c>
      <c r="V586" s="20">
        <v>0</v>
      </c>
    </row>
    <row r="587" spans="1:22" ht="13.5" customHeight="1" x14ac:dyDescent="0.25">
      <c r="A587" s="85" t="s">
        <v>1249</v>
      </c>
      <c r="B587" s="85"/>
      <c r="C587" s="85" t="s">
        <v>1250</v>
      </c>
      <c r="D587" s="85"/>
      <c r="E587" s="85"/>
      <c r="F587" s="85"/>
      <c r="I587" s="85" t="s">
        <v>514</v>
      </c>
      <c r="J587" s="85"/>
      <c r="K587" s="18" t="s">
        <v>39</v>
      </c>
      <c r="L587" s="19">
        <v>1.018</v>
      </c>
      <c r="M587" s="86">
        <v>0</v>
      </c>
      <c r="N587" s="86"/>
      <c r="O587" s="86">
        <v>0</v>
      </c>
      <c r="P587" s="86"/>
      <c r="Q587" s="20">
        <v>0</v>
      </c>
      <c r="R587" s="20">
        <v>0</v>
      </c>
      <c r="S587" s="20">
        <v>0</v>
      </c>
      <c r="T587" s="20">
        <v>0</v>
      </c>
      <c r="U587" s="20">
        <v>0</v>
      </c>
      <c r="V587" s="20">
        <v>0</v>
      </c>
    </row>
    <row r="588" spans="1:22" ht="13.5" customHeight="1" x14ac:dyDescent="0.25">
      <c r="A588" s="85" t="s">
        <v>1251</v>
      </c>
      <c r="B588" s="85"/>
      <c r="C588" s="85" t="s">
        <v>1252</v>
      </c>
      <c r="D588" s="85"/>
      <c r="E588" s="85"/>
      <c r="F588" s="85"/>
      <c r="I588" s="85" t="s">
        <v>514</v>
      </c>
      <c r="J588" s="85"/>
      <c r="K588" s="18" t="s">
        <v>39</v>
      </c>
      <c r="L588" s="19">
        <v>0</v>
      </c>
      <c r="M588" s="86">
        <v>0</v>
      </c>
      <c r="N588" s="86"/>
      <c r="O588" s="86">
        <v>0</v>
      </c>
      <c r="P588" s="86"/>
      <c r="Q588" s="20">
        <v>0</v>
      </c>
      <c r="R588" s="20">
        <v>0</v>
      </c>
      <c r="S588" s="20">
        <v>0</v>
      </c>
      <c r="T588" s="20">
        <v>0</v>
      </c>
      <c r="U588" s="20">
        <v>0</v>
      </c>
      <c r="V588" s="20">
        <v>0</v>
      </c>
    </row>
    <row r="589" spans="1:22" ht="13.5" customHeight="1" x14ac:dyDescent="0.25">
      <c r="A589" s="85" t="s">
        <v>1253</v>
      </c>
      <c r="B589" s="85"/>
      <c r="C589" s="85" t="s">
        <v>1254</v>
      </c>
      <c r="D589" s="85"/>
      <c r="E589" s="85"/>
      <c r="F589" s="85"/>
      <c r="I589" s="85" t="s">
        <v>514</v>
      </c>
      <c r="J589" s="85"/>
      <c r="K589" s="18" t="s">
        <v>39</v>
      </c>
      <c r="L589" s="19">
        <v>0</v>
      </c>
      <c r="M589" s="86">
        <v>0</v>
      </c>
      <c r="N589" s="86"/>
      <c r="O589" s="86">
        <v>0</v>
      </c>
      <c r="P589" s="86"/>
      <c r="Q589" s="20">
        <v>0</v>
      </c>
      <c r="R589" s="20">
        <v>0</v>
      </c>
      <c r="S589" s="20">
        <v>0</v>
      </c>
      <c r="T589" s="20">
        <v>0</v>
      </c>
      <c r="U589" s="20">
        <v>0</v>
      </c>
      <c r="V589" s="20">
        <v>0</v>
      </c>
    </row>
    <row r="590" spans="1:22" ht="13.5" customHeight="1" x14ac:dyDescent="0.25">
      <c r="A590" s="85" t="s">
        <v>1255</v>
      </c>
      <c r="B590" s="85"/>
      <c r="C590" s="85" t="s">
        <v>1256</v>
      </c>
      <c r="D590" s="85"/>
      <c r="E590" s="85"/>
      <c r="F590" s="85"/>
      <c r="I590" s="85" t="s">
        <v>514</v>
      </c>
      <c r="J590" s="85"/>
      <c r="K590" s="18" t="s">
        <v>39</v>
      </c>
      <c r="L590" s="19">
        <v>0</v>
      </c>
      <c r="M590" s="86">
        <v>0</v>
      </c>
      <c r="N590" s="86"/>
      <c r="O590" s="86">
        <v>0</v>
      </c>
      <c r="P590" s="86"/>
      <c r="Q590" s="20">
        <v>0</v>
      </c>
      <c r="R590" s="20">
        <v>0</v>
      </c>
      <c r="S590" s="20">
        <v>0</v>
      </c>
      <c r="T590" s="20">
        <v>0</v>
      </c>
      <c r="U590" s="20">
        <v>0</v>
      </c>
      <c r="V590" s="20">
        <v>0</v>
      </c>
    </row>
    <row r="591" spans="1:22" ht="13.5" customHeight="1" x14ac:dyDescent="0.25">
      <c r="A591" s="85" t="s">
        <v>1257</v>
      </c>
      <c r="B591" s="85"/>
      <c r="C591" s="85" t="s">
        <v>1258</v>
      </c>
      <c r="D591" s="85"/>
      <c r="E591" s="85"/>
      <c r="F591" s="85"/>
      <c r="I591" s="85" t="s">
        <v>514</v>
      </c>
      <c r="J591" s="85"/>
      <c r="K591" s="18" t="s">
        <v>39</v>
      </c>
      <c r="L591" s="19">
        <v>0</v>
      </c>
      <c r="M591" s="86">
        <v>0</v>
      </c>
      <c r="N591" s="86"/>
      <c r="O591" s="86">
        <v>0</v>
      </c>
      <c r="P591" s="86"/>
      <c r="Q591" s="20">
        <v>0</v>
      </c>
      <c r="R591" s="20">
        <v>0</v>
      </c>
      <c r="S591" s="20">
        <v>0</v>
      </c>
      <c r="T591" s="20">
        <v>0</v>
      </c>
      <c r="U591" s="20">
        <v>0</v>
      </c>
      <c r="V591" s="20">
        <v>0</v>
      </c>
    </row>
    <row r="592" spans="1:22" ht="13.5" customHeight="1" x14ac:dyDescent="0.25">
      <c r="A592" s="85" t="s">
        <v>1259</v>
      </c>
      <c r="B592" s="85"/>
      <c r="C592" s="85" t="s">
        <v>1260</v>
      </c>
      <c r="D592" s="85"/>
      <c r="E592" s="85"/>
      <c r="F592" s="85"/>
      <c r="I592" s="85" t="s">
        <v>514</v>
      </c>
      <c r="J592" s="85"/>
      <c r="K592" s="18" t="s">
        <v>39</v>
      </c>
      <c r="L592" s="19">
        <v>3.0084</v>
      </c>
      <c r="M592" s="86">
        <v>0</v>
      </c>
      <c r="N592" s="86"/>
      <c r="O592" s="86">
        <v>0</v>
      </c>
      <c r="P592" s="86"/>
      <c r="Q592" s="20">
        <v>0</v>
      </c>
      <c r="R592" s="20">
        <v>0</v>
      </c>
      <c r="S592" s="20">
        <v>0</v>
      </c>
      <c r="T592" s="20">
        <v>0</v>
      </c>
      <c r="U592" s="20">
        <v>0</v>
      </c>
      <c r="V592" s="20">
        <v>0</v>
      </c>
    </row>
    <row r="593" spans="1:22" ht="13.5" customHeight="1" x14ac:dyDescent="0.25">
      <c r="A593" s="85" t="s">
        <v>1261</v>
      </c>
      <c r="B593" s="85"/>
      <c r="C593" s="85" t="s">
        <v>1262</v>
      </c>
      <c r="D593" s="85"/>
      <c r="E593" s="85"/>
      <c r="F593" s="85"/>
      <c r="I593" s="85" t="s">
        <v>1035</v>
      </c>
      <c r="J593" s="85"/>
      <c r="K593" s="18" t="s">
        <v>37</v>
      </c>
      <c r="L593" s="19">
        <v>0</v>
      </c>
      <c r="M593" s="86">
        <v>0</v>
      </c>
      <c r="N593" s="86"/>
      <c r="O593" s="86">
        <v>0</v>
      </c>
      <c r="P593" s="86"/>
      <c r="Q593" s="20">
        <v>0</v>
      </c>
      <c r="R593" s="20">
        <v>0</v>
      </c>
      <c r="S593" s="20">
        <v>0</v>
      </c>
      <c r="T593" s="20">
        <v>0</v>
      </c>
      <c r="U593" s="20">
        <v>0</v>
      </c>
      <c r="V593" s="20">
        <v>0</v>
      </c>
    </row>
    <row r="594" spans="1:22" ht="13.5" customHeight="1" x14ac:dyDescent="0.25">
      <c r="A594" s="85" t="s">
        <v>1263</v>
      </c>
      <c r="B594" s="85"/>
      <c r="C594" s="85" t="s">
        <v>1264</v>
      </c>
      <c r="D594" s="85"/>
      <c r="E594" s="85"/>
      <c r="F594" s="85"/>
      <c r="I594" s="85" t="s">
        <v>514</v>
      </c>
      <c r="J594" s="85"/>
      <c r="K594" s="18" t="s">
        <v>37</v>
      </c>
      <c r="L594" s="19">
        <v>0.4</v>
      </c>
      <c r="M594" s="86">
        <v>0</v>
      </c>
      <c r="N594" s="86"/>
      <c r="O594" s="86">
        <v>0</v>
      </c>
      <c r="P594" s="86"/>
      <c r="Q594" s="20">
        <v>0</v>
      </c>
      <c r="R594" s="20">
        <v>0</v>
      </c>
      <c r="S594" s="20">
        <v>0</v>
      </c>
      <c r="T594" s="20">
        <v>0</v>
      </c>
      <c r="U594" s="20">
        <v>0</v>
      </c>
      <c r="V594" s="20">
        <v>0</v>
      </c>
    </row>
    <row r="595" spans="1:22" ht="13.5" customHeight="1" x14ac:dyDescent="0.25">
      <c r="A595" s="85" t="s">
        <v>1265</v>
      </c>
      <c r="B595" s="85"/>
      <c r="C595" s="85" t="s">
        <v>1266</v>
      </c>
      <c r="D595" s="85"/>
      <c r="E595" s="85"/>
      <c r="F595" s="85"/>
      <c r="I595" s="85" t="s">
        <v>1237</v>
      </c>
      <c r="J595" s="85"/>
      <c r="K595" s="18" t="s">
        <v>37</v>
      </c>
      <c r="L595" s="19">
        <v>4.5449999999999999</v>
      </c>
      <c r="M595" s="86">
        <v>0</v>
      </c>
      <c r="N595" s="86"/>
      <c r="O595" s="86">
        <v>0</v>
      </c>
      <c r="P595" s="86"/>
      <c r="Q595" s="20">
        <v>0</v>
      </c>
      <c r="R595" s="20">
        <v>0</v>
      </c>
      <c r="S595" s="20">
        <v>0</v>
      </c>
      <c r="T595" s="20">
        <v>0</v>
      </c>
      <c r="U595" s="20">
        <v>0</v>
      </c>
      <c r="V595" s="20">
        <v>0</v>
      </c>
    </row>
    <row r="596" spans="1:22" ht="13.5" customHeight="1" x14ac:dyDescent="0.25">
      <c r="A596" s="85" t="s">
        <v>1267</v>
      </c>
      <c r="B596" s="85"/>
      <c r="C596" s="85" t="s">
        <v>1268</v>
      </c>
      <c r="D596" s="85"/>
      <c r="E596" s="85"/>
      <c r="F596" s="85"/>
      <c r="I596" s="85" t="s">
        <v>1237</v>
      </c>
      <c r="J596" s="85"/>
      <c r="K596" s="18" t="s">
        <v>37</v>
      </c>
      <c r="L596" s="19">
        <v>4.4800000000000004</v>
      </c>
      <c r="M596" s="86">
        <v>0</v>
      </c>
      <c r="N596" s="86"/>
      <c r="O596" s="86">
        <v>0</v>
      </c>
      <c r="P596" s="86"/>
      <c r="Q596" s="20">
        <v>0</v>
      </c>
      <c r="R596" s="20">
        <v>0</v>
      </c>
      <c r="S596" s="20">
        <v>0</v>
      </c>
      <c r="T596" s="20">
        <v>0</v>
      </c>
      <c r="U596" s="20">
        <v>0</v>
      </c>
      <c r="V596" s="20">
        <v>0</v>
      </c>
    </row>
    <row r="597" spans="1:22" ht="13.5" customHeight="1" x14ac:dyDescent="0.25">
      <c r="A597" s="85" t="s">
        <v>1269</v>
      </c>
      <c r="B597" s="85"/>
      <c r="C597" s="85" t="s">
        <v>1270</v>
      </c>
      <c r="D597" s="85"/>
      <c r="E597" s="85"/>
      <c r="F597" s="85"/>
      <c r="I597" s="85" t="s">
        <v>1237</v>
      </c>
      <c r="J597" s="85"/>
      <c r="K597" s="18" t="s">
        <v>37</v>
      </c>
      <c r="L597" s="19">
        <v>4.7534999999999998</v>
      </c>
      <c r="M597" s="86">
        <v>0</v>
      </c>
      <c r="N597" s="86"/>
      <c r="O597" s="86">
        <v>0</v>
      </c>
      <c r="P597" s="86"/>
      <c r="Q597" s="20">
        <v>0</v>
      </c>
      <c r="R597" s="20">
        <v>0</v>
      </c>
      <c r="S597" s="20">
        <v>0</v>
      </c>
      <c r="T597" s="20">
        <v>0</v>
      </c>
      <c r="U597" s="20">
        <v>0</v>
      </c>
      <c r="V597" s="20">
        <v>0</v>
      </c>
    </row>
    <row r="598" spans="1:22" ht="13.5" customHeight="1" x14ac:dyDescent="0.25">
      <c r="A598" s="85" t="s">
        <v>1271</v>
      </c>
      <c r="B598" s="85"/>
      <c r="C598" s="85" t="s">
        <v>1272</v>
      </c>
      <c r="D598" s="85"/>
      <c r="E598" s="85"/>
      <c r="F598" s="85"/>
      <c r="I598" s="85" t="s">
        <v>1237</v>
      </c>
      <c r="J598" s="85"/>
      <c r="K598" s="18" t="s">
        <v>37</v>
      </c>
      <c r="L598" s="19">
        <v>2.9803000000000002</v>
      </c>
      <c r="M598" s="86">
        <v>0</v>
      </c>
      <c r="N598" s="86"/>
      <c r="O598" s="86">
        <v>0</v>
      </c>
      <c r="P598" s="86"/>
      <c r="Q598" s="20">
        <v>0</v>
      </c>
      <c r="R598" s="20">
        <v>0</v>
      </c>
      <c r="S598" s="20">
        <v>0</v>
      </c>
      <c r="T598" s="20">
        <v>0</v>
      </c>
      <c r="U598" s="20">
        <v>0</v>
      </c>
      <c r="V598" s="20">
        <v>0</v>
      </c>
    </row>
    <row r="599" spans="1:22" ht="13.5" customHeight="1" x14ac:dyDescent="0.25">
      <c r="A599" s="85" t="s">
        <v>1273</v>
      </c>
      <c r="B599" s="85"/>
      <c r="C599" s="85" t="s">
        <v>1274</v>
      </c>
      <c r="D599" s="85"/>
      <c r="E599" s="85"/>
      <c r="F599" s="85"/>
      <c r="I599" s="85" t="s">
        <v>1237</v>
      </c>
      <c r="J599" s="85"/>
      <c r="K599" s="18" t="s">
        <v>37</v>
      </c>
      <c r="L599" s="19">
        <v>2.3134999999999999</v>
      </c>
      <c r="M599" s="86">
        <v>0</v>
      </c>
      <c r="N599" s="86"/>
      <c r="O599" s="86">
        <v>0</v>
      </c>
      <c r="P599" s="86"/>
      <c r="Q599" s="20">
        <v>0</v>
      </c>
      <c r="R599" s="20">
        <v>0</v>
      </c>
      <c r="S599" s="20">
        <v>0</v>
      </c>
      <c r="T599" s="20">
        <v>0</v>
      </c>
      <c r="U599" s="20">
        <v>0</v>
      </c>
      <c r="V599" s="20">
        <v>0</v>
      </c>
    </row>
    <row r="600" spans="1:22" ht="13.5" customHeight="1" x14ac:dyDescent="0.25">
      <c r="A600" s="85" t="s">
        <v>1275</v>
      </c>
      <c r="B600" s="85"/>
      <c r="C600" s="85" t="s">
        <v>1276</v>
      </c>
      <c r="D600" s="85"/>
      <c r="E600" s="85"/>
      <c r="F600" s="85"/>
      <c r="I600" s="85" t="s">
        <v>1237</v>
      </c>
      <c r="J600" s="85"/>
      <c r="K600" s="18" t="s">
        <v>37</v>
      </c>
      <c r="L600" s="19">
        <v>3.0100000000000002</v>
      </c>
      <c r="M600" s="86">
        <v>0</v>
      </c>
      <c r="N600" s="86"/>
      <c r="O600" s="86">
        <v>0</v>
      </c>
      <c r="P600" s="86"/>
      <c r="Q600" s="20">
        <v>0</v>
      </c>
      <c r="R600" s="20">
        <v>0</v>
      </c>
      <c r="S600" s="20">
        <v>0</v>
      </c>
      <c r="T600" s="20">
        <v>0</v>
      </c>
      <c r="U600" s="20">
        <v>0</v>
      </c>
      <c r="V600" s="20">
        <v>0</v>
      </c>
    </row>
    <row r="601" spans="1:22" ht="13.5" customHeight="1" x14ac:dyDescent="0.25">
      <c r="A601" s="85" t="s">
        <v>1277</v>
      </c>
      <c r="B601" s="85"/>
      <c r="C601" s="85" t="s">
        <v>1278</v>
      </c>
      <c r="D601" s="85"/>
      <c r="E601" s="85"/>
      <c r="F601" s="85"/>
      <c r="I601" s="85" t="s">
        <v>1279</v>
      </c>
      <c r="J601" s="85"/>
      <c r="K601" s="18" t="s">
        <v>37</v>
      </c>
      <c r="L601" s="19">
        <v>0</v>
      </c>
      <c r="M601" s="86">
        <v>0</v>
      </c>
      <c r="N601" s="86"/>
      <c r="O601" s="86">
        <v>0</v>
      </c>
      <c r="P601" s="86"/>
      <c r="Q601" s="20">
        <v>0</v>
      </c>
      <c r="R601" s="20">
        <v>0</v>
      </c>
      <c r="S601" s="20">
        <v>0</v>
      </c>
      <c r="T601" s="20">
        <v>0</v>
      </c>
      <c r="U601" s="20">
        <v>0</v>
      </c>
      <c r="V601" s="20">
        <v>0</v>
      </c>
    </row>
    <row r="602" spans="1:22" ht="13.5" customHeight="1" x14ac:dyDescent="0.25">
      <c r="A602" s="85" t="s">
        <v>1280</v>
      </c>
      <c r="B602" s="85"/>
      <c r="C602" s="85" t="s">
        <v>1281</v>
      </c>
      <c r="D602" s="85"/>
      <c r="E602" s="85"/>
      <c r="F602" s="85"/>
      <c r="I602" s="85" t="s">
        <v>189</v>
      </c>
      <c r="J602" s="85"/>
      <c r="K602" s="18" t="s">
        <v>37</v>
      </c>
      <c r="L602" s="19">
        <v>0.3</v>
      </c>
      <c r="M602" s="86">
        <v>0</v>
      </c>
      <c r="N602" s="86"/>
      <c r="O602" s="86">
        <v>0</v>
      </c>
      <c r="P602" s="86"/>
      <c r="Q602" s="20">
        <v>0</v>
      </c>
      <c r="R602" s="20">
        <v>0</v>
      </c>
      <c r="S602" s="20">
        <v>0</v>
      </c>
      <c r="T602" s="20">
        <v>0</v>
      </c>
      <c r="U602" s="20">
        <v>0</v>
      </c>
      <c r="V602" s="20">
        <v>0</v>
      </c>
    </row>
    <row r="603" spans="1:22" ht="13.5" customHeight="1" x14ac:dyDescent="0.25">
      <c r="A603" s="85" t="s">
        <v>1282</v>
      </c>
      <c r="B603" s="85"/>
      <c r="C603" s="85" t="s">
        <v>1283</v>
      </c>
      <c r="D603" s="85"/>
      <c r="E603" s="85"/>
      <c r="F603" s="85"/>
      <c r="I603" s="85" t="s">
        <v>298</v>
      </c>
      <c r="J603" s="85"/>
      <c r="K603" s="18" t="s">
        <v>37</v>
      </c>
      <c r="L603" s="19">
        <v>7.84</v>
      </c>
      <c r="M603" s="86">
        <v>0</v>
      </c>
      <c r="N603" s="86"/>
      <c r="O603" s="86">
        <v>0</v>
      </c>
      <c r="P603" s="86"/>
      <c r="Q603" s="20">
        <v>0</v>
      </c>
      <c r="R603" s="20">
        <v>0</v>
      </c>
      <c r="S603" s="20">
        <v>0</v>
      </c>
      <c r="T603" s="20">
        <v>0</v>
      </c>
      <c r="U603" s="20">
        <v>0</v>
      </c>
      <c r="V603" s="20">
        <v>0</v>
      </c>
    </row>
    <row r="604" spans="1:22" ht="13.5" customHeight="1" x14ac:dyDescent="0.25">
      <c r="A604" s="85" t="s">
        <v>1284</v>
      </c>
      <c r="B604" s="85"/>
      <c r="C604" s="85" t="s">
        <v>1285</v>
      </c>
      <c r="D604" s="85"/>
      <c r="E604" s="85"/>
      <c r="F604" s="85"/>
      <c r="I604" s="85" t="s">
        <v>1286</v>
      </c>
      <c r="J604" s="85"/>
      <c r="K604" s="18" t="s">
        <v>37</v>
      </c>
      <c r="L604" s="19">
        <v>1.4025000000000001</v>
      </c>
      <c r="M604" s="86">
        <v>0</v>
      </c>
      <c r="N604" s="86"/>
      <c r="O604" s="86">
        <v>0</v>
      </c>
      <c r="P604" s="86"/>
      <c r="Q604" s="20">
        <v>0</v>
      </c>
      <c r="R604" s="20">
        <v>0</v>
      </c>
      <c r="S604" s="20">
        <v>0</v>
      </c>
      <c r="T604" s="20">
        <v>0</v>
      </c>
      <c r="U604" s="20">
        <v>0</v>
      </c>
      <c r="V604" s="20">
        <v>0</v>
      </c>
    </row>
    <row r="605" spans="1:22" ht="13.5" customHeight="1" x14ac:dyDescent="0.25">
      <c r="A605" s="85" t="s">
        <v>1287</v>
      </c>
      <c r="B605" s="85"/>
      <c r="C605" s="85" t="s">
        <v>1288</v>
      </c>
      <c r="D605" s="85"/>
      <c r="E605" s="85"/>
      <c r="F605" s="85"/>
      <c r="I605" s="85" t="s">
        <v>160</v>
      </c>
      <c r="J605" s="85"/>
      <c r="K605" s="18" t="s">
        <v>37</v>
      </c>
      <c r="L605" s="19">
        <v>0</v>
      </c>
      <c r="M605" s="86">
        <v>0</v>
      </c>
      <c r="N605" s="86"/>
      <c r="O605" s="86">
        <v>0</v>
      </c>
      <c r="P605" s="86"/>
      <c r="Q605" s="20">
        <v>0</v>
      </c>
      <c r="R605" s="20">
        <v>0</v>
      </c>
      <c r="S605" s="20">
        <v>0</v>
      </c>
      <c r="T605" s="20">
        <v>0</v>
      </c>
      <c r="U605" s="20">
        <v>0</v>
      </c>
      <c r="V605" s="20">
        <v>0</v>
      </c>
    </row>
    <row r="606" spans="1:22" ht="13.5" customHeight="1" x14ac:dyDescent="0.25">
      <c r="A606" s="85" t="s">
        <v>1289</v>
      </c>
      <c r="B606" s="85"/>
      <c r="C606" s="85" t="s">
        <v>1290</v>
      </c>
      <c r="D606" s="85"/>
      <c r="E606" s="85"/>
      <c r="F606" s="85"/>
      <c r="I606" s="85" t="s">
        <v>100</v>
      </c>
      <c r="J606" s="85"/>
      <c r="K606" s="18" t="s">
        <v>37</v>
      </c>
      <c r="L606" s="19">
        <v>10.48</v>
      </c>
      <c r="M606" s="86">
        <v>0</v>
      </c>
      <c r="N606" s="86"/>
      <c r="O606" s="86">
        <v>0</v>
      </c>
      <c r="P606" s="86"/>
      <c r="Q606" s="20">
        <v>0</v>
      </c>
      <c r="R606" s="20">
        <v>0</v>
      </c>
      <c r="S606" s="20">
        <v>0</v>
      </c>
      <c r="T606" s="20">
        <v>0</v>
      </c>
      <c r="U606" s="20">
        <v>0</v>
      </c>
      <c r="V606" s="20">
        <v>0</v>
      </c>
    </row>
    <row r="607" spans="1:22" ht="13.5" customHeight="1" x14ac:dyDescent="0.25">
      <c r="A607" s="85" t="s">
        <v>1291</v>
      </c>
      <c r="B607" s="85"/>
      <c r="C607" s="85" t="s">
        <v>1292</v>
      </c>
      <c r="D607" s="85"/>
      <c r="E607" s="85"/>
      <c r="F607" s="85"/>
      <c r="I607" s="85" t="s">
        <v>100</v>
      </c>
      <c r="J607" s="85"/>
      <c r="K607" s="18" t="s">
        <v>37</v>
      </c>
      <c r="L607" s="19">
        <v>0</v>
      </c>
      <c r="M607" s="86">
        <v>0</v>
      </c>
      <c r="N607" s="86"/>
      <c r="O607" s="86">
        <v>0</v>
      </c>
      <c r="P607" s="86"/>
      <c r="Q607" s="20">
        <v>0</v>
      </c>
      <c r="R607" s="20">
        <v>0</v>
      </c>
      <c r="S607" s="20">
        <v>0</v>
      </c>
      <c r="T607" s="20">
        <v>0</v>
      </c>
      <c r="U607" s="20">
        <v>0</v>
      </c>
      <c r="V607" s="20">
        <v>0</v>
      </c>
    </row>
    <row r="608" spans="1:22" ht="13.5" customHeight="1" x14ac:dyDescent="0.25">
      <c r="A608" s="85" t="s">
        <v>1293</v>
      </c>
      <c r="B608" s="85"/>
      <c r="C608" s="85" t="s">
        <v>1294</v>
      </c>
      <c r="D608" s="85"/>
      <c r="E608" s="85"/>
      <c r="F608" s="85"/>
      <c r="I608" s="85" t="s">
        <v>1295</v>
      </c>
      <c r="J608" s="85"/>
      <c r="K608" s="18" t="s">
        <v>39</v>
      </c>
      <c r="L608" s="19">
        <v>0</v>
      </c>
      <c r="M608" s="86">
        <v>0</v>
      </c>
      <c r="N608" s="86"/>
      <c r="O608" s="86">
        <v>0</v>
      </c>
      <c r="P608" s="86"/>
      <c r="Q608" s="20">
        <v>0</v>
      </c>
      <c r="R608" s="20">
        <v>0</v>
      </c>
      <c r="S608" s="20">
        <v>0</v>
      </c>
      <c r="T608" s="20">
        <v>0</v>
      </c>
      <c r="U608" s="20">
        <v>0</v>
      </c>
      <c r="V608" s="20">
        <v>0</v>
      </c>
    </row>
    <row r="609" spans="1:22" ht="13.5" customHeight="1" x14ac:dyDescent="0.25">
      <c r="A609" s="85" t="s">
        <v>1296</v>
      </c>
      <c r="B609" s="85"/>
      <c r="C609" s="85" t="s">
        <v>1297</v>
      </c>
      <c r="D609" s="85"/>
      <c r="E609" s="85"/>
      <c r="F609" s="85"/>
      <c r="I609" s="85" t="s">
        <v>1298</v>
      </c>
      <c r="J609" s="85"/>
      <c r="K609" s="18" t="s">
        <v>37</v>
      </c>
      <c r="L609" s="19">
        <v>10.02</v>
      </c>
      <c r="M609" s="86">
        <v>0</v>
      </c>
      <c r="N609" s="86"/>
      <c r="O609" s="86">
        <v>0</v>
      </c>
      <c r="P609" s="86"/>
      <c r="Q609" s="20">
        <v>0</v>
      </c>
      <c r="R609" s="20">
        <v>0</v>
      </c>
      <c r="S609" s="20">
        <v>0</v>
      </c>
      <c r="T609" s="20">
        <v>0</v>
      </c>
      <c r="U609" s="20">
        <v>0</v>
      </c>
      <c r="V609" s="20">
        <v>0</v>
      </c>
    </row>
    <row r="610" spans="1:22" ht="13.5" customHeight="1" x14ac:dyDescent="0.25">
      <c r="A610" s="85" t="s">
        <v>1299</v>
      </c>
      <c r="B610" s="85"/>
      <c r="C610" s="85" t="s">
        <v>1300</v>
      </c>
      <c r="D610" s="85"/>
      <c r="E610" s="85"/>
      <c r="F610" s="85"/>
      <c r="I610" s="85" t="s">
        <v>1298</v>
      </c>
      <c r="J610" s="85"/>
      <c r="K610" s="18" t="s">
        <v>37</v>
      </c>
      <c r="L610" s="19">
        <v>6.3500000000000005</v>
      </c>
      <c r="M610" s="86">
        <v>0</v>
      </c>
      <c r="N610" s="86"/>
      <c r="O610" s="86">
        <v>0</v>
      </c>
      <c r="P610" s="86"/>
      <c r="Q610" s="20">
        <v>0</v>
      </c>
      <c r="R610" s="20">
        <v>0</v>
      </c>
      <c r="S610" s="20">
        <v>0</v>
      </c>
      <c r="T610" s="20">
        <v>0</v>
      </c>
      <c r="U610" s="20">
        <v>0</v>
      </c>
      <c r="V610" s="20">
        <v>0</v>
      </c>
    </row>
    <row r="611" spans="1:22" ht="13.5" customHeight="1" x14ac:dyDescent="0.25">
      <c r="A611" s="85" t="s">
        <v>1301</v>
      </c>
      <c r="B611" s="85"/>
      <c r="C611" s="85" t="s">
        <v>1302</v>
      </c>
      <c r="D611" s="85"/>
      <c r="E611" s="85"/>
      <c r="F611" s="85"/>
      <c r="I611" s="85" t="s">
        <v>1298</v>
      </c>
      <c r="J611" s="85"/>
      <c r="K611" s="18" t="s">
        <v>37</v>
      </c>
      <c r="L611" s="19">
        <v>14.066700000000001</v>
      </c>
      <c r="M611" s="86">
        <v>0</v>
      </c>
      <c r="N611" s="86"/>
      <c r="O611" s="86">
        <v>0</v>
      </c>
      <c r="P611" s="86"/>
      <c r="Q611" s="20">
        <v>0</v>
      </c>
      <c r="R611" s="20">
        <v>0</v>
      </c>
      <c r="S611" s="20">
        <v>0</v>
      </c>
      <c r="T611" s="20">
        <v>0</v>
      </c>
      <c r="U611" s="20">
        <v>0</v>
      </c>
      <c r="V611" s="20">
        <v>0</v>
      </c>
    </row>
    <row r="612" spans="1:22" ht="13.5" customHeight="1" x14ac:dyDescent="0.25">
      <c r="A612" s="85" t="s">
        <v>1303</v>
      </c>
      <c r="B612" s="85"/>
      <c r="C612" s="85" t="s">
        <v>1304</v>
      </c>
      <c r="D612" s="85"/>
      <c r="E612" s="85"/>
      <c r="F612" s="85"/>
      <c r="I612" s="85" t="s">
        <v>234</v>
      </c>
      <c r="J612" s="85"/>
      <c r="K612" s="18" t="s">
        <v>37</v>
      </c>
      <c r="L612" s="19">
        <v>14.65</v>
      </c>
      <c r="M612" s="86">
        <v>0</v>
      </c>
      <c r="N612" s="86"/>
      <c r="O612" s="86">
        <v>0</v>
      </c>
      <c r="P612" s="86"/>
      <c r="Q612" s="20">
        <v>0</v>
      </c>
      <c r="R612" s="20">
        <v>0</v>
      </c>
      <c r="S612" s="20">
        <v>0</v>
      </c>
      <c r="T612" s="20">
        <v>0</v>
      </c>
      <c r="U612" s="20">
        <v>0</v>
      </c>
      <c r="V612" s="20">
        <v>0</v>
      </c>
    </row>
    <row r="613" spans="1:22" ht="13.5" customHeight="1" x14ac:dyDescent="0.25">
      <c r="A613" s="85" t="s">
        <v>1305</v>
      </c>
      <c r="B613" s="85"/>
      <c r="C613" s="85" t="s">
        <v>1306</v>
      </c>
      <c r="D613" s="85"/>
      <c r="E613" s="85"/>
      <c r="F613" s="85"/>
      <c r="I613" s="85" t="s">
        <v>1298</v>
      </c>
      <c r="J613" s="85"/>
      <c r="K613" s="18" t="s">
        <v>37</v>
      </c>
      <c r="L613" s="19">
        <v>3.48</v>
      </c>
      <c r="M613" s="86">
        <v>0</v>
      </c>
      <c r="N613" s="86"/>
      <c r="O613" s="86">
        <v>0</v>
      </c>
      <c r="P613" s="86"/>
      <c r="Q613" s="20">
        <v>0</v>
      </c>
      <c r="R613" s="20">
        <v>0</v>
      </c>
      <c r="S613" s="20">
        <v>0</v>
      </c>
      <c r="T613" s="20">
        <v>0</v>
      </c>
      <c r="U613" s="20">
        <v>0</v>
      </c>
      <c r="V613" s="20">
        <v>0</v>
      </c>
    </row>
    <row r="614" spans="1:22" ht="13.5" customHeight="1" x14ac:dyDescent="0.25">
      <c r="A614" s="85" t="s">
        <v>1307</v>
      </c>
      <c r="B614" s="85"/>
      <c r="C614" s="85" t="s">
        <v>1308</v>
      </c>
      <c r="D614" s="85"/>
      <c r="E614" s="85"/>
      <c r="F614" s="85"/>
      <c r="I614" s="85" t="s">
        <v>1035</v>
      </c>
      <c r="J614" s="85"/>
      <c r="K614" s="18" t="s">
        <v>154</v>
      </c>
      <c r="L614" s="19">
        <v>13.22</v>
      </c>
      <c r="M614" s="86">
        <v>0</v>
      </c>
      <c r="N614" s="86"/>
      <c r="O614" s="86">
        <v>0</v>
      </c>
      <c r="P614" s="86"/>
      <c r="Q614" s="20">
        <v>0</v>
      </c>
      <c r="R614" s="20">
        <v>0</v>
      </c>
      <c r="S614" s="20">
        <v>0</v>
      </c>
      <c r="T614" s="20">
        <v>0</v>
      </c>
      <c r="U614" s="20">
        <v>0</v>
      </c>
      <c r="V614" s="20">
        <v>0</v>
      </c>
    </row>
    <row r="615" spans="1:22" ht="13.5" customHeight="1" x14ac:dyDescent="0.25">
      <c r="A615" s="85" t="s">
        <v>1309</v>
      </c>
      <c r="B615" s="85"/>
      <c r="C615" s="85" t="s">
        <v>1310</v>
      </c>
      <c r="D615" s="85"/>
      <c r="E615" s="85"/>
      <c r="F615" s="85"/>
      <c r="I615" s="85" t="s">
        <v>1035</v>
      </c>
      <c r="J615" s="85"/>
      <c r="K615" s="18" t="s">
        <v>154</v>
      </c>
      <c r="L615" s="19">
        <v>0</v>
      </c>
      <c r="M615" s="86">
        <v>0</v>
      </c>
      <c r="N615" s="86"/>
      <c r="O615" s="86">
        <v>0</v>
      </c>
      <c r="P615" s="86"/>
      <c r="Q615" s="20">
        <v>0</v>
      </c>
      <c r="R615" s="20">
        <v>0</v>
      </c>
      <c r="S615" s="20">
        <v>0</v>
      </c>
      <c r="T615" s="20">
        <v>0</v>
      </c>
      <c r="U615" s="20">
        <v>0</v>
      </c>
      <c r="V615" s="20">
        <v>0</v>
      </c>
    </row>
    <row r="616" spans="1:22" ht="13.5" customHeight="1" x14ac:dyDescent="0.25">
      <c r="A616" s="85" t="s">
        <v>1311</v>
      </c>
      <c r="B616" s="85"/>
      <c r="C616" s="85" t="s">
        <v>1312</v>
      </c>
      <c r="D616" s="85"/>
      <c r="E616" s="85"/>
      <c r="F616" s="85"/>
      <c r="I616" s="85" t="s">
        <v>1313</v>
      </c>
      <c r="J616" s="85"/>
      <c r="K616" s="18" t="s">
        <v>521</v>
      </c>
      <c r="L616" s="19">
        <v>0</v>
      </c>
      <c r="M616" s="86">
        <v>0</v>
      </c>
      <c r="N616" s="86"/>
      <c r="O616" s="86">
        <v>0</v>
      </c>
      <c r="P616" s="86"/>
      <c r="Q616" s="20">
        <v>0</v>
      </c>
      <c r="R616" s="20">
        <v>0</v>
      </c>
      <c r="S616" s="20">
        <v>0</v>
      </c>
      <c r="T616" s="20">
        <v>0</v>
      </c>
      <c r="U616" s="20">
        <v>0</v>
      </c>
      <c r="V616" s="20">
        <v>0</v>
      </c>
    </row>
    <row r="617" spans="1:22" ht="13.5" customHeight="1" x14ac:dyDescent="0.25">
      <c r="A617" s="85" t="s">
        <v>1314</v>
      </c>
      <c r="B617" s="85"/>
      <c r="C617" s="85" t="s">
        <v>1315</v>
      </c>
      <c r="D617" s="85"/>
      <c r="E617" s="85"/>
      <c r="F617" s="85"/>
      <c r="I617" s="85" t="s">
        <v>1316</v>
      </c>
      <c r="J617" s="85"/>
      <c r="K617" s="18" t="s">
        <v>37</v>
      </c>
      <c r="L617" s="19">
        <v>0</v>
      </c>
      <c r="M617" s="86">
        <v>0</v>
      </c>
      <c r="N617" s="86"/>
      <c r="O617" s="86">
        <v>0</v>
      </c>
      <c r="P617" s="86"/>
      <c r="Q617" s="20">
        <v>0</v>
      </c>
      <c r="R617" s="20">
        <v>0</v>
      </c>
      <c r="S617" s="20">
        <v>0</v>
      </c>
      <c r="T617" s="20">
        <v>0</v>
      </c>
      <c r="U617" s="20">
        <v>0</v>
      </c>
      <c r="V617" s="20">
        <v>0</v>
      </c>
    </row>
    <row r="618" spans="1:22" ht="13.5" customHeight="1" x14ac:dyDescent="0.25">
      <c r="A618" s="85" t="s">
        <v>1317</v>
      </c>
      <c r="B618" s="85"/>
      <c r="C618" s="85" t="s">
        <v>1318</v>
      </c>
      <c r="D618" s="85"/>
      <c r="E618" s="85"/>
      <c r="F618" s="85"/>
      <c r="I618" s="85" t="s">
        <v>1319</v>
      </c>
      <c r="J618" s="85"/>
      <c r="K618" s="18" t="s">
        <v>1320</v>
      </c>
      <c r="L618" s="19">
        <v>1.3715999999999999</v>
      </c>
      <c r="M618" s="86">
        <v>0</v>
      </c>
      <c r="N618" s="86"/>
      <c r="O618" s="86">
        <v>0</v>
      </c>
      <c r="P618" s="86"/>
      <c r="Q618" s="20">
        <v>0</v>
      </c>
      <c r="R618" s="20">
        <v>0</v>
      </c>
      <c r="S618" s="20">
        <v>0</v>
      </c>
      <c r="T618" s="20">
        <v>0</v>
      </c>
      <c r="U618" s="20">
        <v>0</v>
      </c>
      <c r="V618" s="20">
        <v>0</v>
      </c>
    </row>
    <row r="619" spans="1:22" ht="13.5" customHeight="1" x14ac:dyDescent="0.25">
      <c r="A619" s="85" t="s">
        <v>1321</v>
      </c>
      <c r="B619" s="85"/>
      <c r="C619" s="85" t="s">
        <v>1322</v>
      </c>
      <c r="D619" s="85"/>
      <c r="E619" s="85"/>
      <c r="F619" s="85"/>
      <c r="I619" s="85" t="s">
        <v>1316</v>
      </c>
      <c r="J619" s="85"/>
      <c r="K619" s="18" t="s">
        <v>1320</v>
      </c>
      <c r="L619" s="19">
        <v>0</v>
      </c>
      <c r="M619" s="86">
        <v>0</v>
      </c>
      <c r="N619" s="86"/>
      <c r="O619" s="86">
        <v>0</v>
      </c>
      <c r="P619" s="86"/>
      <c r="Q619" s="20">
        <v>0</v>
      </c>
      <c r="R619" s="20">
        <v>0</v>
      </c>
      <c r="S619" s="20">
        <v>0</v>
      </c>
      <c r="T619" s="20">
        <v>0</v>
      </c>
      <c r="U619" s="20">
        <v>0</v>
      </c>
      <c r="V619" s="20">
        <v>0</v>
      </c>
    </row>
    <row r="620" spans="1:22" ht="13.5" customHeight="1" x14ac:dyDescent="0.25">
      <c r="A620" s="85" t="s">
        <v>1323</v>
      </c>
      <c r="B620" s="85"/>
      <c r="C620" s="85" t="s">
        <v>1324</v>
      </c>
      <c r="D620" s="85"/>
      <c r="E620" s="85"/>
      <c r="F620" s="85"/>
      <c r="I620" s="85" t="s">
        <v>1319</v>
      </c>
      <c r="J620" s="85"/>
      <c r="K620" s="18" t="s">
        <v>1320</v>
      </c>
      <c r="L620" s="19">
        <v>1.1732</v>
      </c>
      <c r="M620" s="86">
        <v>0</v>
      </c>
      <c r="N620" s="86"/>
      <c r="O620" s="86">
        <v>0</v>
      </c>
      <c r="P620" s="86"/>
      <c r="Q620" s="20">
        <v>0</v>
      </c>
      <c r="R620" s="20">
        <v>0</v>
      </c>
      <c r="S620" s="20">
        <v>0</v>
      </c>
      <c r="T620" s="20">
        <v>0</v>
      </c>
      <c r="U620" s="20">
        <v>0</v>
      </c>
      <c r="V620" s="20">
        <v>0</v>
      </c>
    </row>
    <row r="621" spans="1:22" ht="13.5" customHeight="1" x14ac:dyDescent="0.25">
      <c r="A621" s="85" t="s">
        <v>1325</v>
      </c>
      <c r="B621" s="85"/>
      <c r="C621" s="85" t="s">
        <v>1326</v>
      </c>
      <c r="D621" s="85"/>
      <c r="E621" s="85"/>
      <c r="F621" s="85"/>
      <c r="I621" s="85" t="s">
        <v>213</v>
      </c>
      <c r="J621" s="85"/>
      <c r="K621" s="18" t="s">
        <v>1320</v>
      </c>
      <c r="L621" s="19">
        <v>1.42</v>
      </c>
      <c r="M621" s="86">
        <v>0</v>
      </c>
      <c r="N621" s="86"/>
      <c r="O621" s="86">
        <v>0</v>
      </c>
      <c r="P621" s="86"/>
      <c r="Q621" s="20">
        <v>0</v>
      </c>
      <c r="R621" s="20">
        <v>0</v>
      </c>
      <c r="S621" s="20">
        <v>0</v>
      </c>
      <c r="T621" s="20">
        <v>0</v>
      </c>
      <c r="U621" s="20">
        <v>0</v>
      </c>
      <c r="V621" s="20">
        <v>0</v>
      </c>
    </row>
    <row r="622" spans="1:22" ht="13.5" customHeight="1" x14ac:dyDescent="0.25">
      <c r="A622" s="85" t="s">
        <v>1327</v>
      </c>
      <c r="B622" s="85"/>
      <c r="C622" s="85" t="s">
        <v>1328</v>
      </c>
      <c r="D622" s="85"/>
      <c r="E622" s="85"/>
      <c r="F622" s="85"/>
      <c r="I622" s="85" t="s">
        <v>1329</v>
      </c>
      <c r="J622" s="85"/>
      <c r="K622" s="18" t="s">
        <v>1320</v>
      </c>
      <c r="L622" s="19">
        <v>1.514</v>
      </c>
      <c r="M622" s="86">
        <v>0</v>
      </c>
      <c r="N622" s="86"/>
      <c r="O622" s="86">
        <v>0</v>
      </c>
      <c r="P622" s="86"/>
      <c r="Q622" s="20">
        <v>0</v>
      </c>
      <c r="R622" s="20">
        <v>0</v>
      </c>
      <c r="S622" s="20">
        <v>0</v>
      </c>
      <c r="T622" s="20">
        <v>0</v>
      </c>
      <c r="U622" s="20">
        <v>0</v>
      </c>
      <c r="V622" s="20">
        <v>0</v>
      </c>
    </row>
    <row r="623" spans="1:22" ht="13.5" customHeight="1" x14ac:dyDescent="0.25">
      <c r="A623" s="85" t="s">
        <v>1330</v>
      </c>
      <c r="B623" s="85"/>
      <c r="C623" s="85" t="s">
        <v>1331</v>
      </c>
      <c r="D623" s="85"/>
      <c r="E623" s="85"/>
      <c r="F623" s="85"/>
      <c r="I623" s="85" t="s">
        <v>298</v>
      </c>
      <c r="J623" s="85"/>
      <c r="K623" s="18" t="s">
        <v>37</v>
      </c>
      <c r="L623" s="19">
        <v>2.0108000000000001</v>
      </c>
      <c r="M623" s="86">
        <v>0</v>
      </c>
      <c r="N623" s="86"/>
      <c r="O623" s="86">
        <v>0</v>
      </c>
      <c r="P623" s="86"/>
      <c r="Q623" s="20">
        <v>0</v>
      </c>
      <c r="R623" s="20">
        <v>0</v>
      </c>
      <c r="S623" s="20">
        <v>0</v>
      </c>
      <c r="T623" s="20">
        <v>0</v>
      </c>
      <c r="U623" s="20">
        <v>0</v>
      </c>
      <c r="V623" s="20">
        <v>0</v>
      </c>
    </row>
    <row r="624" spans="1:22" ht="13.5" customHeight="1" x14ac:dyDescent="0.25">
      <c r="A624" s="85" t="s">
        <v>1332</v>
      </c>
      <c r="B624" s="85"/>
      <c r="C624" s="85" t="s">
        <v>1333</v>
      </c>
      <c r="D624" s="85"/>
      <c r="E624" s="85"/>
      <c r="F624" s="85"/>
      <c r="I624" s="85" t="s">
        <v>298</v>
      </c>
      <c r="J624" s="85"/>
      <c r="K624" s="18" t="s">
        <v>37</v>
      </c>
      <c r="L624" s="19">
        <v>0.09</v>
      </c>
      <c r="M624" s="86">
        <v>0</v>
      </c>
      <c r="N624" s="86"/>
      <c r="O624" s="86">
        <v>0</v>
      </c>
      <c r="P624" s="86"/>
      <c r="Q624" s="20">
        <v>0</v>
      </c>
      <c r="R624" s="20">
        <v>0</v>
      </c>
      <c r="S624" s="20">
        <v>0</v>
      </c>
      <c r="T624" s="20">
        <v>0</v>
      </c>
      <c r="U624" s="20">
        <v>0</v>
      </c>
      <c r="V624" s="20">
        <v>0</v>
      </c>
    </row>
    <row r="625" spans="1:22" ht="13.5" customHeight="1" x14ac:dyDescent="0.25">
      <c r="A625" s="85" t="s">
        <v>1334</v>
      </c>
      <c r="B625" s="85"/>
      <c r="C625" s="85" t="s">
        <v>1335</v>
      </c>
      <c r="D625" s="85"/>
      <c r="E625" s="85"/>
      <c r="F625" s="85"/>
      <c r="I625" s="85" t="s">
        <v>213</v>
      </c>
      <c r="J625" s="85"/>
      <c r="K625" s="18" t="s">
        <v>37</v>
      </c>
      <c r="L625" s="19">
        <v>0</v>
      </c>
      <c r="M625" s="86">
        <v>0</v>
      </c>
      <c r="N625" s="86"/>
      <c r="O625" s="86">
        <v>0</v>
      </c>
      <c r="P625" s="86"/>
      <c r="Q625" s="20">
        <v>0</v>
      </c>
      <c r="R625" s="20">
        <v>0</v>
      </c>
      <c r="S625" s="20">
        <v>0</v>
      </c>
      <c r="T625" s="20">
        <v>0</v>
      </c>
      <c r="U625" s="20">
        <v>0</v>
      </c>
      <c r="V625" s="20">
        <v>0</v>
      </c>
    </row>
    <row r="626" spans="1:22" ht="13.5" customHeight="1" x14ac:dyDescent="0.25">
      <c r="A626" s="85" t="s">
        <v>1336</v>
      </c>
      <c r="B626" s="85"/>
      <c r="C626" s="85" t="s">
        <v>1337</v>
      </c>
      <c r="D626" s="85"/>
      <c r="E626" s="85"/>
      <c r="F626" s="85"/>
      <c r="I626" s="85" t="s">
        <v>1338</v>
      </c>
      <c r="J626" s="85"/>
      <c r="K626" s="18" t="s">
        <v>37</v>
      </c>
      <c r="L626" s="19">
        <v>1.07</v>
      </c>
      <c r="M626" s="86">
        <v>0</v>
      </c>
      <c r="N626" s="86"/>
      <c r="O626" s="86">
        <v>0</v>
      </c>
      <c r="P626" s="86"/>
      <c r="Q626" s="20">
        <v>0</v>
      </c>
      <c r="R626" s="20">
        <v>0</v>
      </c>
      <c r="S626" s="20">
        <v>0</v>
      </c>
      <c r="T626" s="20">
        <v>0</v>
      </c>
      <c r="U626" s="20">
        <v>0</v>
      </c>
      <c r="V626" s="20">
        <v>0</v>
      </c>
    </row>
    <row r="627" spans="1:22" ht="13.5" customHeight="1" x14ac:dyDescent="0.25">
      <c r="A627" s="85" t="s">
        <v>1339</v>
      </c>
      <c r="B627" s="85"/>
      <c r="C627" s="85" t="s">
        <v>1340</v>
      </c>
      <c r="D627" s="85"/>
      <c r="E627" s="85"/>
      <c r="F627" s="85"/>
      <c r="I627" s="85" t="s">
        <v>1091</v>
      </c>
      <c r="J627" s="85"/>
      <c r="K627" s="18" t="s">
        <v>37</v>
      </c>
      <c r="L627" s="19">
        <v>1.28</v>
      </c>
      <c r="M627" s="86">
        <v>0</v>
      </c>
      <c r="N627" s="86"/>
      <c r="O627" s="86">
        <v>0</v>
      </c>
      <c r="P627" s="86"/>
      <c r="Q627" s="20">
        <v>0</v>
      </c>
      <c r="R627" s="20">
        <v>0</v>
      </c>
      <c r="S627" s="20">
        <v>0</v>
      </c>
      <c r="T627" s="20">
        <v>0</v>
      </c>
      <c r="U627" s="20">
        <v>0</v>
      </c>
      <c r="V627" s="20">
        <v>0</v>
      </c>
    </row>
    <row r="628" spans="1:22" ht="13.5" customHeight="1" x14ac:dyDescent="0.25">
      <c r="A628" s="85" t="s">
        <v>1341</v>
      </c>
      <c r="B628" s="85"/>
      <c r="C628" s="85" t="s">
        <v>1342</v>
      </c>
      <c r="D628" s="85"/>
      <c r="E628" s="85"/>
      <c r="F628" s="85"/>
      <c r="I628" s="85" t="s">
        <v>1343</v>
      </c>
      <c r="J628" s="85"/>
      <c r="K628" s="18" t="s">
        <v>37</v>
      </c>
      <c r="L628" s="19">
        <v>5.4148000000000005</v>
      </c>
      <c r="M628" s="86">
        <v>0</v>
      </c>
      <c r="N628" s="86"/>
      <c r="O628" s="86">
        <v>0</v>
      </c>
      <c r="P628" s="86"/>
      <c r="Q628" s="20">
        <v>0</v>
      </c>
      <c r="R628" s="20">
        <v>0</v>
      </c>
      <c r="S628" s="20">
        <v>0</v>
      </c>
      <c r="T628" s="20">
        <v>0</v>
      </c>
      <c r="U628" s="20">
        <v>0</v>
      </c>
      <c r="V628" s="20">
        <v>0</v>
      </c>
    </row>
    <row r="629" spans="1:22" ht="13.5" customHeight="1" x14ac:dyDescent="0.25">
      <c r="A629" s="85" t="s">
        <v>1344</v>
      </c>
      <c r="B629" s="85"/>
      <c r="C629" s="85" t="s">
        <v>1345</v>
      </c>
      <c r="D629" s="85"/>
      <c r="E629" s="85"/>
      <c r="F629" s="85"/>
      <c r="I629" s="85" t="s">
        <v>1343</v>
      </c>
      <c r="J629" s="85"/>
      <c r="K629" s="18" t="s">
        <v>37</v>
      </c>
      <c r="L629" s="19">
        <v>1.07</v>
      </c>
      <c r="M629" s="86">
        <v>0</v>
      </c>
      <c r="N629" s="86"/>
      <c r="O629" s="86">
        <v>0</v>
      </c>
      <c r="P629" s="86"/>
      <c r="Q629" s="20">
        <v>0</v>
      </c>
      <c r="R629" s="20">
        <v>0</v>
      </c>
      <c r="S629" s="20">
        <v>0</v>
      </c>
      <c r="T629" s="20">
        <v>0</v>
      </c>
      <c r="U629" s="20">
        <v>0</v>
      </c>
      <c r="V629" s="20">
        <v>0</v>
      </c>
    </row>
    <row r="630" spans="1:22" ht="13.5" customHeight="1" x14ac:dyDescent="0.25">
      <c r="A630" s="85" t="s">
        <v>1346</v>
      </c>
      <c r="B630" s="85"/>
      <c r="C630" s="85" t="s">
        <v>1347</v>
      </c>
      <c r="D630" s="85"/>
      <c r="E630" s="85"/>
      <c r="F630" s="85"/>
      <c r="I630" s="85" t="s">
        <v>1348</v>
      </c>
      <c r="J630" s="85"/>
      <c r="K630" s="18" t="s">
        <v>37</v>
      </c>
      <c r="L630" s="19">
        <v>0.16</v>
      </c>
      <c r="M630" s="86">
        <v>0</v>
      </c>
      <c r="N630" s="86"/>
      <c r="O630" s="86">
        <v>0</v>
      </c>
      <c r="P630" s="86"/>
      <c r="Q630" s="20">
        <v>0</v>
      </c>
      <c r="R630" s="20">
        <v>0</v>
      </c>
      <c r="S630" s="20">
        <v>0</v>
      </c>
      <c r="T630" s="20">
        <v>0</v>
      </c>
      <c r="U630" s="20">
        <v>0</v>
      </c>
      <c r="V630" s="20">
        <v>0</v>
      </c>
    </row>
    <row r="631" spans="1:22" ht="13.5" customHeight="1" x14ac:dyDescent="0.25">
      <c r="A631" s="85" t="s">
        <v>1349</v>
      </c>
      <c r="B631" s="85"/>
      <c r="C631" s="85" t="s">
        <v>1350</v>
      </c>
      <c r="D631" s="85"/>
      <c r="E631" s="85"/>
      <c r="F631" s="85"/>
      <c r="G631" s="85" t="s">
        <v>1351</v>
      </c>
      <c r="H631" s="85"/>
      <c r="I631" s="85" t="s">
        <v>1348</v>
      </c>
      <c r="J631" s="85"/>
      <c r="K631" s="18" t="s">
        <v>37</v>
      </c>
      <c r="L631" s="19">
        <v>0</v>
      </c>
      <c r="M631" s="86">
        <v>0</v>
      </c>
      <c r="N631" s="86"/>
      <c r="O631" s="86">
        <v>0</v>
      </c>
      <c r="P631" s="86"/>
      <c r="Q631" s="20">
        <v>0</v>
      </c>
      <c r="R631" s="20">
        <v>0</v>
      </c>
      <c r="S631" s="20">
        <v>0</v>
      </c>
      <c r="T631" s="20">
        <v>0</v>
      </c>
      <c r="U631" s="20">
        <v>0</v>
      </c>
      <c r="V631" s="20">
        <v>0</v>
      </c>
    </row>
    <row r="632" spans="1:22" ht="13.5" customHeight="1" x14ac:dyDescent="0.25">
      <c r="A632" s="85" t="s">
        <v>1352</v>
      </c>
      <c r="B632" s="85"/>
      <c r="C632" s="85" t="s">
        <v>1353</v>
      </c>
      <c r="D632" s="85"/>
      <c r="E632" s="85"/>
      <c r="F632" s="85"/>
      <c r="I632" s="85" t="s">
        <v>298</v>
      </c>
      <c r="J632" s="85"/>
      <c r="K632" s="18" t="s">
        <v>37</v>
      </c>
      <c r="L632" s="19">
        <v>0.93300000000000016</v>
      </c>
      <c r="M632" s="86">
        <v>0</v>
      </c>
      <c r="N632" s="86"/>
      <c r="O632" s="86">
        <v>0</v>
      </c>
      <c r="P632" s="86"/>
      <c r="Q632" s="20">
        <v>0</v>
      </c>
      <c r="R632" s="20">
        <v>0</v>
      </c>
      <c r="S632" s="20">
        <v>0</v>
      </c>
      <c r="T632" s="20">
        <v>0</v>
      </c>
      <c r="U632" s="20">
        <v>0</v>
      </c>
      <c r="V632" s="20">
        <v>0</v>
      </c>
    </row>
    <row r="633" spans="1:22" ht="13.5" customHeight="1" x14ac:dyDescent="0.25">
      <c r="A633" s="85" t="s">
        <v>1354</v>
      </c>
      <c r="B633" s="85"/>
      <c r="C633" s="85" t="s">
        <v>1355</v>
      </c>
      <c r="D633" s="85"/>
      <c r="E633" s="85"/>
      <c r="F633" s="85"/>
      <c r="I633" s="85" t="s">
        <v>298</v>
      </c>
      <c r="J633" s="85"/>
      <c r="K633" s="18" t="s">
        <v>37</v>
      </c>
      <c r="L633" s="19">
        <v>2.6780000000000004</v>
      </c>
      <c r="M633" s="86">
        <v>0</v>
      </c>
      <c r="N633" s="86"/>
      <c r="O633" s="86">
        <v>0</v>
      </c>
      <c r="P633" s="86"/>
      <c r="Q633" s="20">
        <v>0</v>
      </c>
      <c r="R633" s="20">
        <v>0</v>
      </c>
      <c r="S633" s="20">
        <v>0</v>
      </c>
      <c r="T633" s="20">
        <v>0</v>
      </c>
      <c r="U633" s="20">
        <v>0</v>
      </c>
      <c r="V633" s="20">
        <v>0</v>
      </c>
    </row>
    <row r="634" spans="1:22" ht="13.5" customHeight="1" x14ac:dyDescent="0.25">
      <c r="A634" s="85" t="s">
        <v>1356</v>
      </c>
      <c r="B634" s="85"/>
      <c r="C634" s="85" t="s">
        <v>1357</v>
      </c>
      <c r="D634" s="85"/>
      <c r="E634" s="85"/>
      <c r="F634" s="85"/>
      <c r="I634" s="85" t="s">
        <v>514</v>
      </c>
      <c r="J634" s="85"/>
      <c r="K634" s="18" t="s">
        <v>37</v>
      </c>
      <c r="L634" s="19">
        <v>0</v>
      </c>
      <c r="M634" s="86">
        <v>0</v>
      </c>
      <c r="N634" s="86"/>
      <c r="O634" s="86">
        <v>0</v>
      </c>
      <c r="P634" s="86"/>
      <c r="Q634" s="20">
        <v>0</v>
      </c>
      <c r="R634" s="20">
        <v>0</v>
      </c>
      <c r="S634" s="20">
        <v>0</v>
      </c>
      <c r="T634" s="20">
        <v>0</v>
      </c>
      <c r="U634" s="20">
        <v>0</v>
      </c>
      <c r="V634" s="20">
        <v>0</v>
      </c>
    </row>
    <row r="635" spans="1:22" ht="13.5" customHeight="1" x14ac:dyDescent="0.25">
      <c r="A635" s="85" t="s">
        <v>1358</v>
      </c>
      <c r="B635" s="85"/>
      <c r="C635" s="85" t="s">
        <v>1359</v>
      </c>
      <c r="D635" s="85"/>
      <c r="E635" s="85"/>
      <c r="F635" s="85"/>
      <c r="I635" s="85" t="s">
        <v>397</v>
      </c>
      <c r="J635" s="85"/>
      <c r="K635" s="18" t="s">
        <v>37</v>
      </c>
      <c r="L635" s="19">
        <v>0</v>
      </c>
      <c r="M635" s="86">
        <v>0</v>
      </c>
      <c r="N635" s="86"/>
      <c r="O635" s="86">
        <v>0</v>
      </c>
      <c r="P635" s="86"/>
      <c r="Q635" s="20">
        <v>0</v>
      </c>
      <c r="R635" s="20">
        <v>0</v>
      </c>
      <c r="S635" s="20">
        <v>0</v>
      </c>
      <c r="T635" s="20">
        <v>0</v>
      </c>
      <c r="U635" s="20">
        <v>0</v>
      </c>
      <c r="V635" s="20">
        <v>0</v>
      </c>
    </row>
    <row r="636" spans="1:22" ht="13.5" customHeight="1" x14ac:dyDescent="0.25">
      <c r="A636" s="85" t="s">
        <v>1360</v>
      </c>
      <c r="B636" s="85"/>
      <c r="C636" s="85" t="s">
        <v>1361</v>
      </c>
      <c r="D636" s="85"/>
      <c r="E636" s="85"/>
      <c r="F636" s="85"/>
      <c r="G636" s="85" t="s">
        <v>1362</v>
      </c>
      <c r="H636" s="85"/>
      <c r="I636" s="85" t="s">
        <v>1363</v>
      </c>
      <c r="J636" s="85"/>
      <c r="K636" s="18" t="s">
        <v>37</v>
      </c>
      <c r="L636" s="19">
        <v>0.42370000000000008</v>
      </c>
      <c r="M636" s="86">
        <v>0</v>
      </c>
      <c r="N636" s="86"/>
      <c r="O636" s="86">
        <v>0</v>
      </c>
      <c r="P636" s="86"/>
      <c r="Q636" s="20">
        <v>0</v>
      </c>
      <c r="R636" s="20">
        <v>0</v>
      </c>
      <c r="S636" s="20">
        <v>0</v>
      </c>
      <c r="T636" s="20">
        <v>0</v>
      </c>
      <c r="U636" s="20">
        <v>0</v>
      </c>
      <c r="V636" s="20">
        <v>0</v>
      </c>
    </row>
    <row r="637" spans="1:22" ht="13.5" customHeight="1" x14ac:dyDescent="0.25">
      <c r="A637" s="85" t="s">
        <v>1364</v>
      </c>
      <c r="B637" s="85"/>
      <c r="C637" s="85" t="s">
        <v>1365</v>
      </c>
      <c r="D637" s="85"/>
      <c r="E637" s="85"/>
      <c r="F637" s="85"/>
      <c r="G637" s="85" t="s">
        <v>1366</v>
      </c>
      <c r="H637" s="85"/>
      <c r="I637" s="85" t="s">
        <v>1363</v>
      </c>
      <c r="J637" s="85"/>
      <c r="K637" s="18" t="s">
        <v>37</v>
      </c>
      <c r="L637" s="19">
        <v>0.41000000000000003</v>
      </c>
      <c r="M637" s="86">
        <v>0</v>
      </c>
      <c r="N637" s="86"/>
      <c r="O637" s="86">
        <v>0</v>
      </c>
      <c r="P637" s="86"/>
      <c r="Q637" s="20">
        <v>0</v>
      </c>
      <c r="R637" s="20">
        <v>0</v>
      </c>
      <c r="S637" s="20">
        <v>0</v>
      </c>
      <c r="T637" s="20">
        <v>0</v>
      </c>
      <c r="U637" s="20">
        <v>0</v>
      </c>
      <c r="V637" s="20">
        <v>0</v>
      </c>
    </row>
    <row r="638" spans="1:22" ht="13.5" customHeight="1" x14ac:dyDescent="0.25">
      <c r="A638" s="85" t="s">
        <v>1367</v>
      </c>
      <c r="B638" s="85"/>
      <c r="C638" s="85" t="s">
        <v>1368</v>
      </c>
      <c r="D638" s="85"/>
      <c r="E638" s="85"/>
      <c r="F638" s="85"/>
      <c r="G638" s="85" t="s">
        <v>1369</v>
      </c>
      <c r="H638" s="85"/>
      <c r="I638" s="85" t="s">
        <v>1363</v>
      </c>
      <c r="J638" s="85"/>
      <c r="K638" s="18" t="s">
        <v>37</v>
      </c>
      <c r="L638" s="19">
        <v>0.54700000000000004</v>
      </c>
      <c r="M638" s="86">
        <v>0</v>
      </c>
      <c r="N638" s="86"/>
      <c r="O638" s="86">
        <v>0</v>
      </c>
      <c r="P638" s="86"/>
      <c r="Q638" s="20">
        <v>0</v>
      </c>
      <c r="R638" s="20">
        <v>0</v>
      </c>
      <c r="S638" s="20">
        <v>0</v>
      </c>
      <c r="T638" s="20">
        <v>0</v>
      </c>
      <c r="U638" s="20">
        <v>0</v>
      </c>
      <c r="V638" s="20">
        <v>0</v>
      </c>
    </row>
    <row r="639" spans="1:22" ht="13.5" customHeight="1" x14ac:dyDescent="0.25">
      <c r="A639" s="85" t="s">
        <v>1370</v>
      </c>
      <c r="B639" s="85"/>
      <c r="C639" s="85" t="s">
        <v>1371</v>
      </c>
      <c r="D639" s="85"/>
      <c r="E639" s="85"/>
      <c r="F639" s="85"/>
      <c r="G639" s="85" t="s">
        <v>1372</v>
      </c>
      <c r="H639" s="85"/>
      <c r="I639" s="85" t="s">
        <v>1373</v>
      </c>
      <c r="J639" s="85"/>
      <c r="K639" s="18" t="s">
        <v>37</v>
      </c>
      <c r="L639" s="19">
        <v>0.55759999999999998</v>
      </c>
      <c r="M639" s="86">
        <v>0</v>
      </c>
      <c r="N639" s="86"/>
      <c r="O639" s="86">
        <v>0</v>
      </c>
      <c r="P639" s="86"/>
      <c r="Q639" s="20">
        <v>0</v>
      </c>
      <c r="R639" s="20">
        <v>0</v>
      </c>
      <c r="S639" s="20">
        <v>0</v>
      </c>
      <c r="T639" s="20">
        <v>0</v>
      </c>
      <c r="U639" s="20">
        <v>0</v>
      </c>
      <c r="V639" s="20">
        <v>0</v>
      </c>
    </row>
    <row r="640" spans="1:22" ht="13.5" customHeight="1" x14ac:dyDescent="0.25">
      <c r="A640" s="85" t="s">
        <v>1374</v>
      </c>
      <c r="B640" s="85"/>
      <c r="C640" s="85" t="s">
        <v>1375</v>
      </c>
      <c r="D640" s="85"/>
      <c r="E640" s="85"/>
      <c r="F640" s="85"/>
      <c r="I640" s="85" t="s">
        <v>309</v>
      </c>
      <c r="J640" s="85"/>
      <c r="K640" s="18" t="s">
        <v>37</v>
      </c>
      <c r="L640" s="19">
        <v>0.16760000000000003</v>
      </c>
      <c r="M640" s="86">
        <v>0</v>
      </c>
      <c r="N640" s="86"/>
      <c r="O640" s="86">
        <v>0</v>
      </c>
      <c r="P640" s="86"/>
      <c r="Q640" s="20">
        <v>0</v>
      </c>
      <c r="R640" s="20">
        <v>0</v>
      </c>
      <c r="S640" s="20">
        <v>0</v>
      </c>
      <c r="T640" s="20">
        <v>0</v>
      </c>
      <c r="U640" s="20">
        <v>0</v>
      </c>
      <c r="V640" s="20">
        <v>0</v>
      </c>
    </row>
    <row r="641" spans="1:22" ht="13.5" customHeight="1" x14ac:dyDescent="0.25">
      <c r="A641" s="85" t="s">
        <v>1376</v>
      </c>
      <c r="B641" s="85"/>
      <c r="C641" s="85" t="s">
        <v>1377</v>
      </c>
      <c r="D641" s="85"/>
      <c r="E641" s="85"/>
      <c r="F641" s="85"/>
      <c r="I641" s="85" t="s">
        <v>1286</v>
      </c>
      <c r="J641" s="85"/>
      <c r="K641" s="18" t="s">
        <v>37</v>
      </c>
      <c r="L641" s="19">
        <v>0</v>
      </c>
      <c r="M641" s="86">
        <v>0</v>
      </c>
      <c r="N641" s="86"/>
      <c r="O641" s="86">
        <v>0</v>
      </c>
      <c r="P641" s="86"/>
      <c r="Q641" s="20">
        <v>0</v>
      </c>
      <c r="R641" s="20">
        <v>0</v>
      </c>
      <c r="S641" s="20">
        <v>0</v>
      </c>
      <c r="T641" s="20">
        <v>0</v>
      </c>
      <c r="U641" s="20">
        <v>0</v>
      </c>
      <c r="V641" s="20">
        <v>0</v>
      </c>
    </row>
    <row r="642" spans="1:22" ht="13.5" customHeight="1" x14ac:dyDescent="0.25">
      <c r="A642" s="85" t="s">
        <v>1378</v>
      </c>
      <c r="B642" s="85"/>
      <c r="C642" s="85" t="s">
        <v>1379</v>
      </c>
      <c r="D642" s="85"/>
      <c r="E642" s="85"/>
      <c r="F642" s="85"/>
      <c r="I642" s="85" t="s">
        <v>309</v>
      </c>
      <c r="J642" s="85"/>
      <c r="K642" s="18" t="s">
        <v>37</v>
      </c>
      <c r="L642" s="19">
        <v>0</v>
      </c>
      <c r="M642" s="86">
        <v>0</v>
      </c>
      <c r="N642" s="86"/>
      <c r="O642" s="86">
        <v>0</v>
      </c>
      <c r="P642" s="86"/>
      <c r="Q642" s="20">
        <v>0</v>
      </c>
      <c r="R642" s="20">
        <v>0</v>
      </c>
      <c r="S642" s="20">
        <v>0</v>
      </c>
      <c r="T642" s="20">
        <v>0</v>
      </c>
      <c r="U642" s="20">
        <v>0</v>
      </c>
      <c r="V642" s="20">
        <v>0</v>
      </c>
    </row>
    <row r="643" spans="1:22" ht="13.5" customHeight="1" x14ac:dyDescent="0.25">
      <c r="A643" s="85" t="s">
        <v>1380</v>
      </c>
      <c r="B643" s="85"/>
      <c r="C643" s="85" t="s">
        <v>1381</v>
      </c>
      <c r="D643" s="85"/>
      <c r="E643" s="85"/>
      <c r="F643" s="85"/>
      <c r="I643" s="85" t="s">
        <v>1373</v>
      </c>
      <c r="J643" s="85"/>
      <c r="K643" s="18" t="s">
        <v>37</v>
      </c>
      <c r="L643" s="19">
        <v>3.5500000000000003</v>
      </c>
      <c r="M643" s="86">
        <v>0</v>
      </c>
      <c r="N643" s="86"/>
      <c r="O643" s="86">
        <v>0</v>
      </c>
      <c r="P643" s="86"/>
      <c r="Q643" s="20">
        <v>0</v>
      </c>
      <c r="R643" s="20">
        <v>0</v>
      </c>
      <c r="S643" s="20">
        <v>0</v>
      </c>
      <c r="T643" s="20">
        <v>0</v>
      </c>
      <c r="U643" s="20">
        <v>0</v>
      </c>
      <c r="V643" s="20">
        <v>0</v>
      </c>
    </row>
    <row r="644" spans="1:22" ht="13.5" customHeight="1" x14ac:dyDescent="0.25">
      <c r="A644" s="85" t="s">
        <v>1382</v>
      </c>
      <c r="B644" s="85"/>
      <c r="C644" s="85" t="s">
        <v>1383</v>
      </c>
      <c r="D644" s="85"/>
      <c r="E644" s="85"/>
      <c r="F644" s="85"/>
      <c r="I644" s="85" t="s">
        <v>1373</v>
      </c>
      <c r="J644" s="85"/>
      <c r="K644" s="18" t="s">
        <v>37</v>
      </c>
      <c r="L644" s="19">
        <v>0.89670000000000005</v>
      </c>
      <c r="M644" s="86">
        <v>0</v>
      </c>
      <c r="N644" s="86"/>
      <c r="O644" s="86">
        <v>0</v>
      </c>
      <c r="P644" s="86"/>
      <c r="Q644" s="20">
        <v>0</v>
      </c>
      <c r="R644" s="20">
        <v>0</v>
      </c>
      <c r="S644" s="20">
        <v>0</v>
      </c>
      <c r="T644" s="20">
        <v>0</v>
      </c>
      <c r="U644" s="20">
        <v>0</v>
      </c>
      <c r="V644" s="20">
        <v>0</v>
      </c>
    </row>
    <row r="645" spans="1:22" ht="13.5" customHeight="1" x14ac:dyDescent="0.25">
      <c r="A645" s="85" t="s">
        <v>1384</v>
      </c>
      <c r="B645" s="85"/>
      <c r="C645" s="85" t="s">
        <v>1385</v>
      </c>
      <c r="D645" s="85"/>
      <c r="E645" s="85"/>
      <c r="F645" s="85"/>
      <c r="I645" s="85" t="s">
        <v>1373</v>
      </c>
      <c r="J645" s="85"/>
      <c r="K645" s="18" t="s">
        <v>37</v>
      </c>
      <c r="L645" s="19">
        <v>1.34</v>
      </c>
      <c r="M645" s="86">
        <v>0</v>
      </c>
      <c r="N645" s="86"/>
      <c r="O645" s="86">
        <v>0</v>
      </c>
      <c r="P645" s="86"/>
      <c r="Q645" s="20">
        <v>0</v>
      </c>
      <c r="R645" s="20">
        <v>0</v>
      </c>
      <c r="S645" s="20">
        <v>0</v>
      </c>
      <c r="T645" s="20">
        <v>0</v>
      </c>
      <c r="U645" s="20">
        <v>0</v>
      </c>
      <c r="V645" s="20">
        <v>0</v>
      </c>
    </row>
    <row r="646" spans="1:22" ht="13.5" customHeight="1" x14ac:dyDescent="0.25">
      <c r="A646" s="85" t="s">
        <v>1386</v>
      </c>
      <c r="B646" s="85"/>
      <c r="C646" s="85" t="s">
        <v>1387</v>
      </c>
      <c r="D646" s="85"/>
      <c r="E646" s="85"/>
      <c r="F646" s="85"/>
      <c r="I646" s="85" t="s">
        <v>1373</v>
      </c>
      <c r="J646" s="85"/>
      <c r="K646" s="18" t="s">
        <v>37</v>
      </c>
      <c r="L646" s="19">
        <v>1.0687</v>
      </c>
      <c r="M646" s="86">
        <v>0</v>
      </c>
      <c r="N646" s="86"/>
      <c r="O646" s="86">
        <v>0</v>
      </c>
      <c r="P646" s="86"/>
      <c r="Q646" s="20">
        <v>0</v>
      </c>
      <c r="R646" s="20">
        <v>0</v>
      </c>
      <c r="S646" s="20">
        <v>0</v>
      </c>
      <c r="T646" s="20">
        <v>0</v>
      </c>
      <c r="U646" s="20">
        <v>0</v>
      </c>
      <c r="V646" s="20">
        <v>0</v>
      </c>
    </row>
    <row r="647" spans="1:22" ht="13.5" customHeight="1" x14ac:dyDescent="0.25">
      <c r="A647" s="85" t="s">
        <v>1388</v>
      </c>
      <c r="B647" s="85"/>
      <c r="C647" s="85" t="s">
        <v>1389</v>
      </c>
      <c r="D647" s="85"/>
      <c r="E647" s="85"/>
      <c r="F647" s="85"/>
      <c r="I647" s="85" t="s">
        <v>1286</v>
      </c>
      <c r="J647" s="85"/>
      <c r="K647" s="18" t="s">
        <v>37</v>
      </c>
      <c r="L647" s="19">
        <v>0</v>
      </c>
      <c r="M647" s="86">
        <v>0</v>
      </c>
      <c r="N647" s="86"/>
      <c r="O647" s="86">
        <v>0</v>
      </c>
      <c r="P647" s="86"/>
      <c r="Q647" s="20">
        <v>0</v>
      </c>
      <c r="R647" s="20">
        <v>0</v>
      </c>
      <c r="S647" s="20">
        <v>0</v>
      </c>
      <c r="T647" s="20">
        <v>0</v>
      </c>
      <c r="U647" s="20">
        <v>0</v>
      </c>
      <c r="V647" s="20">
        <v>0</v>
      </c>
    </row>
    <row r="648" spans="1:22" ht="13.5" customHeight="1" x14ac:dyDescent="0.25">
      <c r="A648" s="85" t="s">
        <v>1390</v>
      </c>
      <c r="B648" s="85"/>
      <c r="C648" s="85" t="s">
        <v>1391</v>
      </c>
      <c r="D648" s="85"/>
      <c r="E648" s="85"/>
      <c r="F648" s="85"/>
      <c r="I648" s="85" t="s">
        <v>1373</v>
      </c>
      <c r="J648" s="85"/>
      <c r="K648" s="18" t="s">
        <v>37</v>
      </c>
      <c r="L648" s="19">
        <v>0.27529999999999999</v>
      </c>
      <c r="M648" s="86">
        <v>0</v>
      </c>
      <c r="N648" s="86"/>
      <c r="O648" s="86">
        <v>0</v>
      </c>
      <c r="P648" s="86"/>
      <c r="Q648" s="20">
        <v>0</v>
      </c>
      <c r="R648" s="20">
        <v>0</v>
      </c>
      <c r="S648" s="20">
        <v>0</v>
      </c>
      <c r="T648" s="20">
        <v>0</v>
      </c>
      <c r="U648" s="20">
        <v>0</v>
      </c>
      <c r="V648" s="20">
        <v>0</v>
      </c>
    </row>
    <row r="649" spans="1:22" ht="13.5" customHeight="1" x14ac:dyDescent="0.25">
      <c r="A649" s="85" t="s">
        <v>1392</v>
      </c>
      <c r="B649" s="85"/>
      <c r="C649" s="85" t="s">
        <v>1393</v>
      </c>
      <c r="D649" s="85"/>
      <c r="E649" s="85"/>
      <c r="F649" s="85"/>
      <c r="G649" s="85" t="s">
        <v>1394</v>
      </c>
      <c r="H649" s="85"/>
      <c r="I649" s="85" t="s">
        <v>1373</v>
      </c>
      <c r="J649" s="85"/>
      <c r="K649" s="18" t="s">
        <v>37</v>
      </c>
      <c r="L649" s="19">
        <v>0.62990000000000002</v>
      </c>
      <c r="M649" s="86">
        <v>0</v>
      </c>
      <c r="N649" s="86"/>
      <c r="O649" s="86">
        <v>0</v>
      </c>
      <c r="P649" s="86"/>
      <c r="Q649" s="20">
        <v>0</v>
      </c>
      <c r="R649" s="20">
        <v>0</v>
      </c>
      <c r="S649" s="20">
        <v>0</v>
      </c>
      <c r="T649" s="20">
        <v>0</v>
      </c>
      <c r="U649" s="20">
        <v>0</v>
      </c>
      <c r="V649" s="20">
        <v>0</v>
      </c>
    </row>
    <row r="650" spans="1:22" ht="13.5" customHeight="1" x14ac:dyDescent="0.25">
      <c r="A650" s="85" t="s">
        <v>1395</v>
      </c>
      <c r="B650" s="85"/>
      <c r="C650" s="85" t="s">
        <v>1396</v>
      </c>
      <c r="D650" s="85"/>
      <c r="E650" s="85"/>
      <c r="F650" s="85"/>
      <c r="I650" s="85" t="s">
        <v>1373</v>
      </c>
      <c r="J650" s="85"/>
      <c r="K650" s="18" t="s">
        <v>37</v>
      </c>
      <c r="L650" s="19">
        <v>0</v>
      </c>
      <c r="M650" s="86">
        <v>0</v>
      </c>
      <c r="N650" s="86"/>
      <c r="O650" s="86">
        <v>0</v>
      </c>
      <c r="P650" s="86"/>
      <c r="Q650" s="20">
        <v>0</v>
      </c>
      <c r="R650" s="20">
        <v>0</v>
      </c>
      <c r="S650" s="20">
        <v>0</v>
      </c>
      <c r="T650" s="20">
        <v>0</v>
      </c>
      <c r="U650" s="20">
        <v>0</v>
      </c>
      <c r="V650" s="20">
        <v>0</v>
      </c>
    </row>
    <row r="651" spans="1:22" ht="13.5" customHeight="1" x14ac:dyDescent="0.25">
      <c r="A651" s="85" t="s">
        <v>1397</v>
      </c>
      <c r="B651" s="85"/>
      <c r="C651" s="85" t="s">
        <v>1398</v>
      </c>
      <c r="D651" s="85"/>
      <c r="E651" s="85"/>
      <c r="F651" s="85"/>
      <c r="I651" s="85" t="s">
        <v>298</v>
      </c>
      <c r="J651" s="85"/>
      <c r="K651" s="18" t="s">
        <v>37</v>
      </c>
      <c r="L651" s="19">
        <v>28.42</v>
      </c>
      <c r="M651" s="86">
        <v>0</v>
      </c>
      <c r="N651" s="86"/>
      <c r="O651" s="86">
        <v>0</v>
      </c>
      <c r="P651" s="86"/>
      <c r="Q651" s="20">
        <v>0</v>
      </c>
      <c r="R651" s="20">
        <v>0</v>
      </c>
      <c r="S651" s="20">
        <v>0</v>
      </c>
      <c r="T651" s="20">
        <v>0</v>
      </c>
      <c r="U651" s="20">
        <v>0</v>
      </c>
      <c r="V651" s="20">
        <v>0</v>
      </c>
    </row>
    <row r="652" spans="1:22" ht="13.5" customHeight="1" x14ac:dyDescent="0.25">
      <c r="A652" s="85" t="s">
        <v>1399</v>
      </c>
      <c r="B652" s="85"/>
      <c r="C652" s="85" t="s">
        <v>1400</v>
      </c>
      <c r="D652" s="85"/>
      <c r="E652" s="85"/>
      <c r="F652" s="85"/>
      <c r="I652" s="85" t="s">
        <v>1401</v>
      </c>
      <c r="J652" s="85"/>
      <c r="K652" s="18" t="s">
        <v>37</v>
      </c>
      <c r="L652" s="19">
        <v>0.52</v>
      </c>
      <c r="M652" s="86">
        <v>0</v>
      </c>
      <c r="N652" s="86"/>
      <c r="O652" s="86">
        <v>0</v>
      </c>
      <c r="P652" s="86"/>
      <c r="Q652" s="20">
        <v>0</v>
      </c>
      <c r="R652" s="20">
        <v>0</v>
      </c>
      <c r="S652" s="20">
        <v>0</v>
      </c>
      <c r="T652" s="20">
        <v>0</v>
      </c>
      <c r="U652" s="20">
        <v>0</v>
      </c>
      <c r="V652" s="20">
        <v>0</v>
      </c>
    </row>
    <row r="653" spans="1:22" ht="13.5" customHeight="1" x14ac:dyDescent="0.25">
      <c r="A653" s="85" t="s">
        <v>1402</v>
      </c>
      <c r="B653" s="85"/>
      <c r="C653" s="85" t="s">
        <v>1403</v>
      </c>
      <c r="D653" s="85"/>
      <c r="E653" s="85"/>
      <c r="F653" s="85"/>
      <c r="I653" s="85" t="s">
        <v>213</v>
      </c>
      <c r="J653" s="85"/>
      <c r="K653" s="18" t="s">
        <v>37</v>
      </c>
      <c r="L653" s="19">
        <v>0.9264</v>
      </c>
      <c r="M653" s="86">
        <v>0</v>
      </c>
      <c r="N653" s="86"/>
      <c r="O653" s="86">
        <v>0</v>
      </c>
      <c r="P653" s="86"/>
      <c r="Q653" s="20">
        <v>0</v>
      </c>
      <c r="R653" s="20">
        <v>0</v>
      </c>
      <c r="S653" s="20">
        <v>0</v>
      </c>
      <c r="T653" s="20">
        <v>0</v>
      </c>
      <c r="U653" s="20">
        <v>0</v>
      </c>
      <c r="V653" s="20">
        <v>0</v>
      </c>
    </row>
    <row r="654" spans="1:22" ht="13.5" customHeight="1" x14ac:dyDescent="0.25">
      <c r="A654" s="85" t="s">
        <v>1404</v>
      </c>
      <c r="B654" s="85"/>
      <c r="C654" s="85" t="s">
        <v>1405</v>
      </c>
      <c r="D654" s="85"/>
      <c r="E654" s="85"/>
      <c r="F654" s="85"/>
      <c r="I654" s="85" t="s">
        <v>1401</v>
      </c>
      <c r="J654" s="85"/>
      <c r="K654" s="18" t="s">
        <v>37</v>
      </c>
      <c r="L654" s="19">
        <v>0</v>
      </c>
      <c r="M654" s="86">
        <v>0</v>
      </c>
      <c r="N654" s="86"/>
      <c r="O654" s="86">
        <v>0</v>
      </c>
      <c r="P654" s="86"/>
      <c r="Q654" s="20">
        <v>0</v>
      </c>
      <c r="R654" s="20">
        <v>0</v>
      </c>
      <c r="S654" s="20">
        <v>0</v>
      </c>
      <c r="T654" s="20">
        <v>0</v>
      </c>
      <c r="U654" s="20">
        <v>0</v>
      </c>
      <c r="V654" s="20">
        <v>0</v>
      </c>
    </row>
    <row r="655" spans="1:22" ht="13.5" customHeight="1" x14ac:dyDescent="0.25">
      <c r="A655" s="85" t="s">
        <v>1406</v>
      </c>
      <c r="B655" s="85"/>
      <c r="C655" s="85" t="s">
        <v>1407</v>
      </c>
      <c r="D655" s="85"/>
      <c r="E655" s="85"/>
      <c r="F655" s="85"/>
      <c r="I655" s="85" t="s">
        <v>213</v>
      </c>
      <c r="J655" s="85"/>
      <c r="K655" s="18" t="s">
        <v>37</v>
      </c>
      <c r="L655" s="19">
        <v>1.8472</v>
      </c>
      <c r="M655" s="86">
        <v>0</v>
      </c>
      <c r="N655" s="86"/>
      <c r="O655" s="86">
        <v>0</v>
      </c>
      <c r="P655" s="86"/>
      <c r="Q655" s="20">
        <v>0</v>
      </c>
      <c r="R655" s="20">
        <v>0</v>
      </c>
      <c r="S655" s="20">
        <v>0</v>
      </c>
      <c r="T655" s="20">
        <v>0</v>
      </c>
      <c r="U655" s="20">
        <v>0</v>
      </c>
      <c r="V655" s="20">
        <v>0</v>
      </c>
    </row>
    <row r="656" spans="1:22" ht="13.5" customHeight="1" x14ac:dyDescent="0.25">
      <c r="A656" s="85" t="s">
        <v>1408</v>
      </c>
      <c r="B656" s="85"/>
      <c r="C656" s="85" t="s">
        <v>1409</v>
      </c>
      <c r="D656" s="85"/>
      <c r="E656" s="85"/>
      <c r="F656" s="85"/>
      <c r="I656" s="85" t="s">
        <v>298</v>
      </c>
      <c r="J656" s="85"/>
      <c r="K656" s="18" t="s">
        <v>37</v>
      </c>
      <c r="L656" s="19">
        <v>0.214</v>
      </c>
      <c r="M656" s="86">
        <v>0</v>
      </c>
      <c r="N656" s="86"/>
      <c r="O656" s="86">
        <v>0</v>
      </c>
      <c r="P656" s="86"/>
      <c r="Q656" s="20">
        <v>0</v>
      </c>
      <c r="R656" s="20">
        <v>0</v>
      </c>
      <c r="S656" s="20">
        <v>0</v>
      </c>
      <c r="T656" s="20">
        <v>0</v>
      </c>
      <c r="U656" s="20">
        <v>0</v>
      </c>
      <c r="V656" s="20">
        <v>0</v>
      </c>
    </row>
    <row r="657" spans="1:22" ht="13.5" customHeight="1" x14ac:dyDescent="0.25">
      <c r="A657" s="85" t="s">
        <v>1410</v>
      </c>
      <c r="B657" s="85"/>
      <c r="C657" s="85" t="s">
        <v>1411</v>
      </c>
      <c r="D657" s="85"/>
      <c r="E657" s="85"/>
      <c r="F657" s="85"/>
      <c r="I657" s="85" t="s">
        <v>213</v>
      </c>
      <c r="J657" s="85"/>
      <c r="K657" s="18" t="s">
        <v>37</v>
      </c>
      <c r="L657" s="19">
        <v>0.75919999999999999</v>
      </c>
      <c r="M657" s="86">
        <v>0</v>
      </c>
      <c r="N657" s="86"/>
      <c r="O657" s="86">
        <v>0</v>
      </c>
      <c r="P657" s="86"/>
      <c r="Q657" s="20">
        <v>0</v>
      </c>
      <c r="R657" s="20">
        <v>0</v>
      </c>
      <c r="S657" s="20">
        <v>0</v>
      </c>
      <c r="T657" s="20">
        <v>0</v>
      </c>
      <c r="U657" s="20">
        <v>0</v>
      </c>
      <c r="V657" s="20">
        <v>0</v>
      </c>
    </row>
    <row r="658" spans="1:22" ht="13.5" customHeight="1" x14ac:dyDescent="0.25">
      <c r="A658" s="85" t="s">
        <v>1412</v>
      </c>
      <c r="B658" s="85"/>
      <c r="C658" s="85" t="s">
        <v>1413</v>
      </c>
      <c r="D658" s="85"/>
      <c r="E658" s="85"/>
      <c r="F658" s="85"/>
      <c r="I658" s="85" t="s">
        <v>298</v>
      </c>
      <c r="J658" s="85"/>
      <c r="K658" s="18" t="s">
        <v>37</v>
      </c>
      <c r="L658" s="19">
        <v>1.3561000000000001</v>
      </c>
      <c r="M658" s="86">
        <v>0</v>
      </c>
      <c r="N658" s="86"/>
      <c r="O658" s="86">
        <v>0</v>
      </c>
      <c r="P658" s="86"/>
      <c r="Q658" s="20">
        <v>0</v>
      </c>
      <c r="R658" s="20">
        <v>0</v>
      </c>
      <c r="S658" s="20">
        <v>0</v>
      </c>
      <c r="T658" s="20">
        <v>0</v>
      </c>
      <c r="U658" s="20">
        <v>0</v>
      </c>
      <c r="V658" s="20">
        <v>0</v>
      </c>
    </row>
    <row r="659" spans="1:22" ht="13.5" customHeight="1" x14ac:dyDescent="0.25">
      <c r="A659" s="85" t="s">
        <v>1414</v>
      </c>
      <c r="B659" s="85"/>
      <c r="C659" s="85" t="s">
        <v>1415</v>
      </c>
      <c r="D659" s="85"/>
      <c r="E659" s="85"/>
      <c r="F659" s="85"/>
      <c r="I659" s="85" t="s">
        <v>1416</v>
      </c>
      <c r="J659" s="85"/>
      <c r="K659" s="18" t="s">
        <v>37</v>
      </c>
      <c r="L659" s="19">
        <v>0.21</v>
      </c>
      <c r="M659" s="86">
        <v>0</v>
      </c>
      <c r="N659" s="86"/>
      <c r="O659" s="86">
        <v>0</v>
      </c>
      <c r="P659" s="86"/>
      <c r="Q659" s="20">
        <v>0</v>
      </c>
      <c r="R659" s="20">
        <v>0</v>
      </c>
      <c r="S659" s="20">
        <v>0</v>
      </c>
      <c r="T659" s="20">
        <v>0</v>
      </c>
      <c r="U659" s="20">
        <v>0</v>
      </c>
      <c r="V659" s="20">
        <v>0</v>
      </c>
    </row>
    <row r="660" spans="1:22" ht="13.5" customHeight="1" x14ac:dyDescent="0.25">
      <c r="A660" s="85" t="s">
        <v>1417</v>
      </c>
      <c r="B660" s="85"/>
      <c r="C660" s="85" t="s">
        <v>1418</v>
      </c>
      <c r="D660" s="85"/>
      <c r="E660" s="85"/>
      <c r="F660" s="85"/>
      <c r="I660" s="85" t="s">
        <v>213</v>
      </c>
      <c r="J660" s="85"/>
      <c r="K660" s="18" t="s">
        <v>37</v>
      </c>
      <c r="L660" s="19">
        <v>0.83899999999999997</v>
      </c>
      <c r="M660" s="86">
        <v>0</v>
      </c>
      <c r="N660" s="86"/>
      <c r="O660" s="86">
        <v>0</v>
      </c>
      <c r="P660" s="86"/>
      <c r="Q660" s="20">
        <v>0</v>
      </c>
      <c r="R660" s="20">
        <v>0</v>
      </c>
      <c r="S660" s="20">
        <v>0</v>
      </c>
      <c r="T660" s="20">
        <v>0</v>
      </c>
      <c r="U660" s="20">
        <v>0</v>
      </c>
      <c r="V660" s="20">
        <v>0</v>
      </c>
    </row>
    <row r="661" spans="1:22" ht="13.5" customHeight="1" x14ac:dyDescent="0.25">
      <c r="A661" s="85" t="s">
        <v>1419</v>
      </c>
      <c r="B661" s="85"/>
      <c r="C661" s="85" t="s">
        <v>1420</v>
      </c>
      <c r="D661" s="85"/>
      <c r="E661" s="85"/>
      <c r="F661" s="85"/>
      <c r="I661" s="85" t="s">
        <v>309</v>
      </c>
      <c r="J661" s="85"/>
      <c r="K661" s="18" t="s">
        <v>37</v>
      </c>
      <c r="L661" s="19">
        <v>0</v>
      </c>
      <c r="M661" s="86">
        <v>0</v>
      </c>
      <c r="N661" s="86"/>
      <c r="O661" s="86">
        <v>0</v>
      </c>
      <c r="P661" s="86"/>
      <c r="Q661" s="20">
        <v>0</v>
      </c>
      <c r="R661" s="20">
        <v>0</v>
      </c>
      <c r="S661" s="20">
        <v>0</v>
      </c>
      <c r="T661" s="20">
        <v>0</v>
      </c>
      <c r="U661" s="20">
        <v>0</v>
      </c>
      <c r="V661" s="20">
        <v>0</v>
      </c>
    </row>
    <row r="662" spans="1:22" ht="13.5" customHeight="1" x14ac:dyDescent="0.25">
      <c r="A662" s="85" t="s">
        <v>1421</v>
      </c>
      <c r="B662" s="85"/>
      <c r="C662" s="85" t="s">
        <v>1422</v>
      </c>
      <c r="D662" s="85"/>
      <c r="E662" s="85"/>
      <c r="F662" s="85"/>
      <c r="I662" s="85" t="s">
        <v>116</v>
      </c>
      <c r="J662" s="85"/>
      <c r="K662" s="18" t="s">
        <v>37</v>
      </c>
      <c r="L662" s="19">
        <v>6</v>
      </c>
      <c r="M662" s="86">
        <v>0</v>
      </c>
      <c r="N662" s="86"/>
      <c r="O662" s="86">
        <v>0</v>
      </c>
      <c r="P662" s="86"/>
      <c r="Q662" s="20">
        <v>0</v>
      </c>
      <c r="R662" s="20">
        <v>0</v>
      </c>
      <c r="S662" s="20">
        <v>0</v>
      </c>
      <c r="T662" s="20">
        <v>0</v>
      </c>
      <c r="U662" s="20">
        <v>0</v>
      </c>
      <c r="V662" s="20">
        <v>0</v>
      </c>
    </row>
    <row r="663" spans="1:22" ht="13.5" customHeight="1" x14ac:dyDescent="0.25">
      <c r="A663" s="85" t="s">
        <v>1423</v>
      </c>
      <c r="B663" s="85"/>
      <c r="C663" s="85" t="s">
        <v>1424</v>
      </c>
      <c r="D663" s="85"/>
      <c r="E663" s="85"/>
      <c r="F663" s="85"/>
      <c r="I663" s="85" t="s">
        <v>1425</v>
      </c>
      <c r="J663" s="85"/>
      <c r="K663" s="18" t="s">
        <v>37</v>
      </c>
      <c r="L663" s="19">
        <v>0.151</v>
      </c>
      <c r="M663" s="86">
        <v>0</v>
      </c>
      <c r="N663" s="86"/>
      <c r="O663" s="86">
        <v>0</v>
      </c>
      <c r="P663" s="86"/>
      <c r="Q663" s="20">
        <v>0</v>
      </c>
      <c r="R663" s="20">
        <v>0</v>
      </c>
      <c r="S663" s="20">
        <v>0</v>
      </c>
      <c r="T663" s="20">
        <v>0</v>
      </c>
      <c r="U663" s="20">
        <v>0</v>
      </c>
      <c r="V663" s="20">
        <v>0</v>
      </c>
    </row>
    <row r="664" spans="1:22" ht="13.5" customHeight="1" x14ac:dyDescent="0.25">
      <c r="A664" s="85" t="s">
        <v>1426</v>
      </c>
      <c r="B664" s="85"/>
      <c r="C664" s="85" t="s">
        <v>5989</v>
      </c>
      <c r="D664" s="85"/>
      <c r="E664" s="85"/>
      <c r="F664" s="85"/>
      <c r="G664" s="85" t="s">
        <v>1427</v>
      </c>
      <c r="H664" s="85"/>
      <c r="I664" s="85" t="s">
        <v>1425</v>
      </c>
      <c r="J664" s="85"/>
      <c r="K664" s="18" t="s">
        <v>37</v>
      </c>
      <c r="L664" s="19">
        <v>0.31</v>
      </c>
      <c r="M664" s="86">
        <v>0</v>
      </c>
      <c r="N664" s="86"/>
      <c r="O664" s="86">
        <v>0</v>
      </c>
      <c r="P664" s="86"/>
      <c r="Q664" s="20">
        <v>0</v>
      </c>
      <c r="R664" s="20">
        <v>0</v>
      </c>
      <c r="S664" s="20">
        <v>0</v>
      </c>
      <c r="T664" s="20">
        <v>0</v>
      </c>
      <c r="U664" s="20">
        <v>0</v>
      </c>
      <c r="V664" s="20">
        <v>0</v>
      </c>
    </row>
    <row r="665" spans="1:22" ht="13.5" customHeight="1" x14ac:dyDescent="0.25">
      <c r="A665" s="85" t="s">
        <v>1428</v>
      </c>
      <c r="B665" s="85"/>
      <c r="C665" s="85" t="s">
        <v>1429</v>
      </c>
      <c r="D665" s="85"/>
      <c r="E665" s="85"/>
      <c r="F665" s="85"/>
      <c r="I665" s="85" t="s">
        <v>1425</v>
      </c>
      <c r="J665" s="85"/>
      <c r="K665" s="18" t="s">
        <v>37</v>
      </c>
      <c r="L665" s="19">
        <v>0.17899999999999999</v>
      </c>
      <c r="M665" s="86">
        <v>0</v>
      </c>
      <c r="N665" s="86"/>
      <c r="O665" s="86">
        <v>0</v>
      </c>
      <c r="P665" s="86"/>
      <c r="Q665" s="20">
        <v>0</v>
      </c>
      <c r="R665" s="20">
        <v>0</v>
      </c>
      <c r="S665" s="20">
        <v>0</v>
      </c>
      <c r="T665" s="20">
        <v>0</v>
      </c>
      <c r="U665" s="20">
        <v>0</v>
      </c>
      <c r="V665" s="20">
        <v>0</v>
      </c>
    </row>
    <row r="666" spans="1:22" ht="13.5" customHeight="1" x14ac:dyDescent="0.25">
      <c r="A666" s="85" t="s">
        <v>1430</v>
      </c>
      <c r="B666" s="85"/>
      <c r="C666" s="85" t="s">
        <v>1431</v>
      </c>
      <c r="D666" s="85"/>
      <c r="E666" s="85"/>
      <c r="F666" s="85"/>
      <c r="I666" s="85" t="s">
        <v>1425</v>
      </c>
      <c r="J666" s="85"/>
      <c r="K666" s="18" t="s">
        <v>37</v>
      </c>
      <c r="L666" s="19">
        <v>0</v>
      </c>
      <c r="M666" s="86">
        <v>0</v>
      </c>
      <c r="N666" s="86"/>
      <c r="O666" s="86">
        <v>0</v>
      </c>
      <c r="P666" s="86"/>
      <c r="Q666" s="20">
        <v>0</v>
      </c>
      <c r="R666" s="20">
        <v>0</v>
      </c>
      <c r="S666" s="20">
        <v>0</v>
      </c>
      <c r="T666" s="20">
        <v>0</v>
      </c>
      <c r="U666" s="20">
        <v>0</v>
      </c>
      <c r="V666" s="20">
        <v>0</v>
      </c>
    </row>
    <row r="667" spans="1:22" ht="13.5" customHeight="1" x14ac:dyDescent="0.25">
      <c r="A667" s="85" t="s">
        <v>1432</v>
      </c>
      <c r="B667" s="85"/>
      <c r="C667" s="85" t="s">
        <v>1433</v>
      </c>
      <c r="D667" s="85"/>
      <c r="E667" s="85"/>
      <c r="F667" s="85"/>
      <c r="G667" s="85" t="s">
        <v>1434</v>
      </c>
      <c r="H667" s="85"/>
      <c r="I667" s="85" t="s">
        <v>1425</v>
      </c>
      <c r="J667" s="85"/>
      <c r="K667" s="18" t="s">
        <v>37</v>
      </c>
      <c r="L667" s="19">
        <v>0.20699999999999999</v>
      </c>
      <c r="M667" s="86">
        <v>0</v>
      </c>
      <c r="N667" s="86"/>
      <c r="O667" s="86">
        <v>0</v>
      </c>
      <c r="P667" s="86"/>
      <c r="Q667" s="20">
        <v>0</v>
      </c>
      <c r="R667" s="20">
        <v>0</v>
      </c>
      <c r="S667" s="20">
        <v>0</v>
      </c>
      <c r="T667" s="20">
        <v>0</v>
      </c>
      <c r="U667" s="20">
        <v>0</v>
      </c>
      <c r="V667" s="20">
        <v>0</v>
      </c>
    </row>
    <row r="668" spans="1:22" ht="13.5" customHeight="1" x14ac:dyDescent="0.25">
      <c r="A668" s="85" t="s">
        <v>1435</v>
      </c>
      <c r="B668" s="85"/>
      <c r="C668" s="85" t="s">
        <v>1436</v>
      </c>
      <c r="D668" s="85"/>
      <c r="E668" s="85"/>
      <c r="F668" s="85"/>
      <c r="G668" s="85" t="s">
        <v>1437</v>
      </c>
      <c r="H668" s="85"/>
      <c r="I668" s="85" t="s">
        <v>1425</v>
      </c>
      <c r="J668" s="85"/>
      <c r="K668" s="18" t="s">
        <v>37</v>
      </c>
      <c r="L668" s="19">
        <v>0.16</v>
      </c>
      <c r="M668" s="86">
        <v>0</v>
      </c>
      <c r="N668" s="86"/>
      <c r="O668" s="86">
        <v>0</v>
      </c>
      <c r="P668" s="86"/>
      <c r="Q668" s="20">
        <v>0</v>
      </c>
      <c r="R668" s="20">
        <v>0</v>
      </c>
      <c r="S668" s="20">
        <v>0</v>
      </c>
      <c r="T668" s="20">
        <v>0</v>
      </c>
      <c r="U668" s="20">
        <v>0</v>
      </c>
      <c r="V668" s="20">
        <v>0</v>
      </c>
    </row>
    <row r="669" spans="1:22" ht="13.5" customHeight="1" x14ac:dyDescent="0.25">
      <c r="A669" s="85" t="s">
        <v>1438</v>
      </c>
      <c r="B669" s="85"/>
      <c r="C669" s="85" t="s">
        <v>1439</v>
      </c>
      <c r="D669" s="85"/>
      <c r="E669" s="85"/>
      <c r="F669" s="85"/>
      <c r="G669" s="85" t="s">
        <v>1437</v>
      </c>
      <c r="H669" s="85"/>
      <c r="I669" s="85" t="s">
        <v>1425</v>
      </c>
      <c r="J669" s="85"/>
      <c r="K669" s="18" t="s">
        <v>37</v>
      </c>
      <c r="L669" s="19">
        <v>0.40699999999999997</v>
      </c>
      <c r="M669" s="86">
        <v>0</v>
      </c>
      <c r="N669" s="86"/>
      <c r="O669" s="86">
        <v>0</v>
      </c>
      <c r="P669" s="86"/>
      <c r="Q669" s="20">
        <v>0</v>
      </c>
      <c r="R669" s="20">
        <v>0</v>
      </c>
      <c r="S669" s="20">
        <v>0</v>
      </c>
      <c r="T669" s="20">
        <v>0</v>
      </c>
      <c r="U669" s="20">
        <v>0</v>
      </c>
      <c r="V669" s="20">
        <v>0</v>
      </c>
    </row>
    <row r="670" spans="1:22" ht="13.5" customHeight="1" x14ac:dyDescent="0.25">
      <c r="A670" s="85" t="s">
        <v>1440</v>
      </c>
      <c r="B670" s="85"/>
      <c r="C670" s="85" t="s">
        <v>1441</v>
      </c>
      <c r="D670" s="85"/>
      <c r="E670" s="85"/>
      <c r="F670" s="85"/>
      <c r="G670" s="85" t="s">
        <v>1442</v>
      </c>
      <c r="H670" s="85"/>
      <c r="I670" s="85" t="s">
        <v>1425</v>
      </c>
      <c r="J670" s="85"/>
      <c r="K670" s="18" t="s">
        <v>37</v>
      </c>
      <c r="L670" s="19">
        <v>0.307</v>
      </c>
      <c r="M670" s="86">
        <v>0</v>
      </c>
      <c r="N670" s="86"/>
      <c r="O670" s="86">
        <v>0</v>
      </c>
      <c r="P670" s="86"/>
      <c r="Q670" s="20">
        <v>0</v>
      </c>
      <c r="R670" s="20">
        <v>0</v>
      </c>
      <c r="S670" s="20">
        <v>0</v>
      </c>
      <c r="T670" s="20">
        <v>0</v>
      </c>
      <c r="U670" s="20">
        <v>0</v>
      </c>
      <c r="V670" s="20">
        <v>0</v>
      </c>
    </row>
    <row r="671" spans="1:22" ht="13.5" customHeight="1" x14ac:dyDescent="0.25">
      <c r="A671" s="85" t="s">
        <v>1443</v>
      </c>
      <c r="B671" s="85"/>
      <c r="C671" s="85" t="s">
        <v>1444</v>
      </c>
      <c r="D671" s="85"/>
      <c r="E671" s="85"/>
      <c r="F671" s="85"/>
      <c r="G671" s="85" t="s">
        <v>1445</v>
      </c>
      <c r="H671" s="85"/>
      <c r="I671" s="85" t="s">
        <v>1425</v>
      </c>
      <c r="J671" s="85"/>
      <c r="K671" s="18" t="s">
        <v>37</v>
      </c>
      <c r="L671" s="19">
        <v>0.24550000000000002</v>
      </c>
      <c r="M671" s="86">
        <v>0</v>
      </c>
      <c r="N671" s="86"/>
      <c r="O671" s="86">
        <v>0</v>
      </c>
      <c r="P671" s="86"/>
      <c r="Q671" s="20">
        <v>0</v>
      </c>
      <c r="R671" s="20">
        <v>0</v>
      </c>
      <c r="S671" s="20">
        <v>0</v>
      </c>
      <c r="T671" s="20">
        <v>0</v>
      </c>
      <c r="U671" s="20">
        <v>0</v>
      </c>
      <c r="V671" s="20">
        <v>0</v>
      </c>
    </row>
    <row r="672" spans="1:22" ht="13.5" customHeight="1" x14ac:dyDescent="0.25">
      <c r="A672" s="85" t="s">
        <v>1446</v>
      </c>
      <c r="B672" s="85"/>
      <c r="C672" s="85" t="s">
        <v>1447</v>
      </c>
      <c r="D672" s="85"/>
      <c r="E672" s="85"/>
      <c r="F672" s="85"/>
      <c r="G672" s="85" t="s">
        <v>1448</v>
      </c>
      <c r="H672" s="85"/>
      <c r="I672" s="85" t="s">
        <v>1363</v>
      </c>
      <c r="J672" s="85"/>
      <c r="K672" s="18" t="s">
        <v>37</v>
      </c>
      <c r="L672" s="19">
        <v>0.2</v>
      </c>
      <c r="M672" s="86">
        <v>0</v>
      </c>
      <c r="N672" s="86"/>
      <c r="O672" s="86">
        <v>0</v>
      </c>
      <c r="P672" s="86"/>
      <c r="Q672" s="20">
        <v>0</v>
      </c>
      <c r="R672" s="20">
        <v>0</v>
      </c>
      <c r="S672" s="20">
        <v>0</v>
      </c>
      <c r="T672" s="20">
        <v>0</v>
      </c>
      <c r="U672" s="20">
        <v>0</v>
      </c>
      <c r="V672" s="20">
        <v>0</v>
      </c>
    </row>
    <row r="673" spans="1:22" ht="13.5" customHeight="1" x14ac:dyDescent="0.25">
      <c r="A673" s="85" t="s">
        <v>1449</v>
      </c>
      <c r="B673" s="85"/>
      <c r="C673" s="85" t="s">
        <v>1450</v>
      </c>
      <c r="D673" s="85"/>
      <c r="E673" s="85"/>
      <c r="F673" s="85"/>
      <c r="I673" s="85" t="s">
        <v>1451</v>
      </c>
      <c r="J673" s="85"/>
      <c r="K673" s="18" t="s">
        <v>37</v>
      </c>
      <c r="L673" s="19">
        <v>8.4000000000000005E-2</v>
      </c>
      <c r="M673" s="86">
        <v>0</v>
      </c>
      <c r="N673" s="86"/>
      <c r="O673" s="86">
        <v>0</v>
      </c>
      <c r="P673" s="86"/>
      <c r="Q673" s="20">
        <v>0</v>
      </c>
      <c r="R673" s="20">
        <v>0</v>
      </c>
      <c r="S673" s="20">
        <v>0</v>
      </c>
      <c r="T673" s="20">
        <v>0</v>
      </c>
      <c r="U673" s="20">
        <v>0</v>
      </c>
      <c r="V673" s="20">
        <v>0</v>
      </c>
    </row>
    <row r="674" spans="1:22" ht="13.5" customHeight="1" x14ac:dyDescent="0.25">
      <c r="A674" s="85" t="s">
        <v>1452</v>
      </c>
      <c r="B674" s="85"/>
      <c r="C674" s="85" t="s">
        <v>5990</v>
      </c>
      <c r="D674" s="85"/>
      <c r="E674" s="85"/>
      <c r="F674" s="85"/>
      <c r="I674" s="85" t="s">
        <v>1453</v>
      </c>
      <c r="J674" s="85"/>
      <c r="K674" s="18" t="s">
        <v>37</v>
      </c>
      <c r="L674" s="19">
        <v>4.5</v>
      </c>
      <c r="M674" s="86">
        <v>0</v>
      </c>
      <c r="N674" s="86"/>
      <c r="O674" s="86">
        <v>0</v>
      </c>
      <c r="P674" s="86"/>
      <c r="Q674" s="20">
        <v>0</v>
      </c>
      <c r="R674" s="20">
        <v>0</v>
      </c>
      <c r="S674" s="20">
        <v>0</v>
      </c>
      <c r="T674" s="20">
        <v>0</v>
      </c>
      <c r="U674" s="20">
        <v>0</v>
      </c>
      <c r="V674" s="20">
        <v>0</v>
      </c>
    </row>
    <row r="675" spans="1:22" ht="13.5" customHeight="1" x14ac:dyDescent="0.25">
      <c r="A675" s="85" t="s">
        <v>1454</v>
      </c>
      <c r="B675" s="85"/>
      <c r="C675" s="85" t="s">
        <v>5991</v>
      </c>
      <c r="D675" s="85"/>
      <c r="E675" s="85"/>
      <c r="F675" s="85"/>
      <c r="I675" s="85" t="s">
        <v>1416</v>
      </c>
      <c r="J675" s="85"/>
      <c r="K675" s="18" t="s">
        <v>37</v>
      </c>
      <c r="L675" s="19">
        <v>3.5</v>
      </c>
      <c r="M675" s="86">
        <v>0</v>
      </c>
      <c r="N675" s="86"/>
      <c r="O675" s="86">
        <v>0</v>
      </c>
      <c r="P675" s="86"/>
      <c r="Q675" s="20">
        <v>0</v>
      </c>
      <c r="R675" s="20">
        <v>0</v>
      </c>
      <c r="S675" s="20">
        <v>0</v>
      </c>
      <c r="T675" s="20">
        <v>0</v>
      </c>
      <c r="U675" s="20">
        <v>0</v>
      </c>
      <c r="V675" s="20">
        <v>0</v>
      </c>
    </row>
    <row r="676" spans="1:22" ht="13.5" customHeight="1" x14ac:dyDescent="0.25">
      <c r="A676" s="85" t="s">
        <v>1455</v>
      </c>
      <c r="B676" s="85"/>
      <c r="C676" s="85" t="s">
        <v>5992</v>
      </c>
      <c r="D676" s="85"/>
      <c r="E676" s="85"/>
      <c r="F676" s="85"/>
      <c r="I676" s="85" t="s">
        <v>1416</v>
      </c>
      <c r="J676" s="85"/>
      <c r="K676" s="18" t="s">
        <v>37</v>
      </c>
      <c r="L676" s="19">
        <v>4.16</v>
      </c>
      <c r="M676" s="86">
        <v>0</v>
      </c>
      <c r="N676" s="86"/>
      <c r="O676" s="86">
        <v>0</v>
      </c>
      <c r="P676" s="86"/>
      <c r="Q676" s="20">
        <v>0</v>
      </c>
      <c r="R676" s="20">
        <v>0</v>
      </c>
      <c r="S676" s="20">
        <v>0</v>
      </c>
      <c r="T676" s="20">
        <v>0</v>
      </c>
      <c r="U676" s="20">
        <v>0</v>
      </c>
      <c r="V676" s="20">
        <v>0</v>
      </c>
    </row>
    <row r="677" spans="1:22" ht="13.5" customHeight="1" x14ac:dyDescent="0.25">
      <c r="A677" s="85" t="s">
        <v>5993</v>
      </c>
      <c r="B677" s="85"/>
      <c r="C677" s="85" t="s">
        <v>5994</v>
      </c>
      <c r="D677" s="85"/>
      <c r="E677" s="85"/>
      <c r="F677" s="85"/>
      <c r="I677" s="85" t="s">
        <v>36</v>
      </c>
      <c r="J677" s="85"/>
      <c r="K677" s="18" t="s">
        <v>37</v>
      </c>
      <c r="L677" s="19">
        <v>8.407</v>
      </c>
      <c r="M677" s="86">
        <v>0</v>
      </c>
      <c r="N677" s="86"/>
      <c r="O677" s="86">
        <v>0</v>
      </c>
      <c r="P677" s="86"/>
      <c r="Q677" s="20">
        <v>0</v>
      </c>
      <c r="R677" s="20">
        <v>0</v>
      </c>
      <c r="S677" s="20">
        <v>0</v>
      </c>
      <c r="T677" s="20">
        <v>0</v>
      </c>
      <c r="U677" s="20">
        <v>0</v>
      </c>
      <c r="V677" s="20">
        <v>0</v>
      </c>
    </row>
    <row r="678" spans="1:22" ht="13.5" customHeight="1" x14ac:dyDescent="0.25">
      <c r="A678" s="85" t="s">
        <v>1456</v>
      </c>
      <c r="B678" s="85"/>
      <c r="C678" s="85" t="s">
        <v>5995</v>
      </c>
      <c r="D678" s="85"/>
      <c r="E678" s="85"/>
      <c r="F678" s="85"/>
      <c r="I678" s="85" t="s">
        <v>328</v>
      </c>
      <c r="J678" s="85"/>
      <c r="K678" s="18" t="s">
        <v>37</v>
      </c>
      <c r="L678" s="19">
        <v>3.8570000000000007</v>
      </c>
      <c r="M678" s="86">
        <v>0</v>
      </c>
      <c r="N678" s="86"/>
      <c r="O678" s="86">
        <v>0</v>
      </c>
      <c r="P678" s="86"/>
      <c r="Q678" s="20">
        <v>0</v>
      </c>
      <c r="R678" s="20">
        <v>0</v>
      </c>
      <c r="S678" s="20">
        <v>0</v>
      </c>
      <c r="T678" s="20">
        <v>0</v>
      </c>
      <c r="U678" s="20">
        <v>0</v>
      </c>
      <c r="V678" s="20">
        <v>0</v>
      </c>
    </row>
    <row r="679" spans="1:22" ht="13.5" customHeight="1" x14ac:dyDescent="0.25">
      <c r="A679" s="85" t="s">
        <v>1457</v>
      </c>
      <c r="B679" s="85"/>
      <c r="C679" s="85" t="s">
        <v>5996</v>
      </c>
      <c r="D679" s="85"/>
      <c r="E679" s="85"/>
      <c r="F679" s="85"/>
      <c r="I679" s="85" t="s">
        <v>1416</v>
      </c>
      <c r="J679" s="85"/>
      <c r="K679" s="18" t="s">
        <v>37</v>
      </c>
      <c r="L679" s="19">
        <v>3.47</v>
      </c>
      <c r="M679" s="86">
        <v>0</v>
      </c>
      <c r="N679" s="86"/>
      <c r="O679" s="86">
        <v>0</v>
      </c>
      <c r="P679" s="86"/>
      <c r="Q679" s="20">
        <v>0</v>
      </c>
      <c r="R679" s="20">
        <v>0</v>
      </c>
      <c r="S679" s="20">
        <v>0</v>
      </c>
      <c r="T679" s="20">
        <v>0</v>
      </c>
      <c r="U679" s="20">
        <v>0</v>
      </c>
      <c r="V679" s="20">
        <v>0</v>
      </c>
    </row>
    <row r="680" spans="1:22" ht="13.5" customHeight="1" x14ac:dyDescent="0.25">
      <c r="A680" s="85" t="s">
        <v>1458</v>
      </c>
      <c r="B680" s="85"/>
      <c r="C680" s="85" t="s">
        <v>5997</v>
      </c>
      <c r="D680" s="85"/>
      <c r="E680" s="85"/>
      <c r="F680" s="85"/>
      <c r="I680" s="85" t="s">
        <v>1453</v>
      </c>
      <c r="J680" s="85"/>
      <c r="K680" s="18" t="s">
        <v>37</v>
      </c>
      <c r="L680" s="19">
        <v>2.23</v>
      </c>
      <c r="M680" s="86">
        <v>0</v>
      </c>
      <c r="N680" s="86"/>
      <c r="O680" s="86">
        <v>0</v>
      </c>
      <c r="P680" s="86"/>
      <c r="Q680" s="20">
        <v>0</v>
      </c>
      <c r="R680" s="20">
        <v>0</v>
      </c>
      <c r="S680" s="20">
        <v>0</v>
      </c>
      <c r="T680" s="20">
        <v>0</v>
      </c>
      <c r="U680" s="20">
        <v>0</v>
      </c>
      <c r="V680" s="20">
        <v>0</v>
      </c>
    </row>
    <row r="681" spans="1:22" ht="13.5" customHeight="1" x14ac:dyDescent="0.25">
      <c r="A681" s="85" t="s">
        <v>1459</v>
      </c>
      <c r="B681" s="85"/>
      <c r="C681" s="85" t="s">
        <v>1460</v>
      </c>
      <c r="D681" s="85"/>
      <c r="E681" s="85"/>
      <c r="F681" s="85"/>
      <c r="G681" s="85" t="s">
        <v>1461</v>
      </c>
      <c r="H681" s="85"/>
      <c r="I681" s="85" t="s">
        <v>147</v>
      </c>
      <c r="J681" s="85"/>
      <c r="K681" s="18" t="s">
        <v>37</v>
      </c>
      <c r="L681" s="19">
        <v>253.44540000000001</v>
      </c>
      <c r="M681" s="86">
        <v>0</v>
      </c>
      <c r="N681" s="86"/>
      <c r="O681" s="86">
        <v>0</v>
      </c>
      <c r="P681" s="86"/>
      <c r="Q681" s="20">
        <v>0</v>
      </c>
      <c r="R681" s="20">
        <v>0</v>
      </c>
      <c r="S681" s="20">
        <v>0</v>
      </c>
      <c r="T681" s="20">
        <v>0</v>
      </c>
      <c r="U681" s="20">
        <v>0</v>
      </c>
      <c r="V681" s="20">
        <v>0</v>
      </c>
    </row>
    <row r="682" spans="1:22" ht="13.5" customHeight="1" x14ac:dyDescent="0.25">
      <c r="A682" s="85" t="s">
        <v>1462</v>
      </c>
      <c r="B682" s="85"/>
      <c r="C682" s="85" t="s">
        <v>1463</v>
      </c>
      <c r="D682" s="85"/>
      <c r="E682" s="85"/>
      <c r="F682" s="85"/>
      <c r="G682" s="85" t="s">
        <v>1464</v>
      </c>
      <c r="H682" s="85"/>
      <c r="I682" s="85" t="s">
        <v>147</v>
      </c>
      <c r="J682" s="85"/>
      <c r="K682" s="18" t="s">
        <v>37</v>
      </c>
      <c r="L682" s="19">
        <v>181.0325</v>
      </c>
      <c r="M682" s="86">
        <v>0</v>
      </c>
      <c r="N682" s="86"/>
      <c r="O682" s="86">
        <v>0</v>
      </c>
      <c r="P682" s="86"/>
      <c r="Q682" s="20">
        <v>0</v>
      </c>
      <c r="R682" s="20">
        <v>0</v>
      </c>
      <c r="S682" s="20">
        <v>0</v>
      </c>
      <c r="T682" s="20">
        <v>0</v>
      </c>
      <c r="U682" s="20">
        <v>0</v>
      </c>
      <c r="V682" s="20">
        <v>0</v>
      </c>
    </row>
    <row r="683" spans="1:22" ht="13.5" customHeight="1" x14ac:dyDescent="0.25">
      <c r="A683" s="85" t="s">
        <v>1465</v>
      </c>
      <c r="B683" s="85"/>
      <c r="C683" s="85" t="s">
        <v>1466</v>
      </c>
      <c r="D683" s="85"/>
      <c r="E683" s="85"/>
      <c r="F683" s="85"/>
      <c r="I683" s="85" t="s">
        <v>1187</v>
      </c>
      <c r="J683" s="85"/>
      <c r="K683" s="18" t="s">
        <v>37</v>
      </c>
      <c r="L683" s="19">
        <v>6.42</v>
      </c>
      <c r="M683" s="86">
        <v>0</v>
      </c>
      <c r="N683" s="86"/>
      <c r="O683" s="86">
        <v>0</v>
      </c>
      <c r="P683" s="86"/>
      <c r="Q683" s="20">
        <v>0</v>
      </c>
      <c r="R683" s="20">
        <v>0</v>
      </c>
      <c r="S683" s="20">
        <v>0</v>
      </c>
      <c r="T683" s="20">
        <v>0</v>
      </c>
      <c r="U683" s="20">
        <v>0</v>
      </c>
      <c r="V683" s="20">
        <v>0</v>
      </c>
    </row>
    <row r="684" spans="1:22" ht="13.5" customHeight="1" x14ac:dyDescent="0.25">
      <c r="A684" s="85" t="s">
        <v>1467</v>
      </c>
      <c r="B684" s="85"/>
      <c r="C684" s="85" t="s">
        <v>1468</v>
      </c>
      <c r="D684" s="85"/>
      <c r="E684" s="85"/>
      <c r="F684" s="85"/>
      <c r="I684" s="85" t="s">
        <v>1187</v>
      </c>
      <c r="J684" s="85"/>
      <c r="K684" s="18" t="s">
        <v>37</v>
      </c>
      <c r="L684" s="19">
        <v>9.1999999999999993</v>
      </c>
      <c r="M684" s="86">
        <v>0</v>
      </c>
      <c r="N684" s="86"/>
      <c r="O684" s="86">
        <v>0</v>
      </c>
      <c r="P684" s="86"/>
      <c r="Q684" s="20">
        <v>0</v>
      </c>
      <c r="R684" s="20">
        <v>0</v>
      </c>
      <c r="S684" s="20">
        <v>0</v>
      </c>
      <c r="T684" s="20">
        <v>0</v>
      </c>
      <c r="U684" s="20">
        <v>0</v>
      </c>
      <c r="V684" s="20">
        <v>0</v>
      </c>
    </row>
    <row r="685" spans="1:22" ht="13.5" customHeight="1" x14ac:dyDescent="0.25">
      <c r="A685" s="85" t="s">
        <v>1469</v>
      </c>
      <c r="B685" s="85"/>
      <c r="C685" s="85" t="s">
        <v>1470</v>
      </c>
      <c r="D685" s="85"/>
      <c r="E685" s="85"/>
      <c r="F685" s="85"/>
      <c r="I685" s="85" t="s">
        <v>1471</v>
      </c>
      <c r="J685" s="85"/>
      <c r="K685" s="18" t="s">
        <v>37</v>
      </c>
      <c r="L685" s="19">
        <v>0</v>
      </c>
      <c r="M685" s="86">
        <v>0</v>
      </c>
      <c r="N685" s="86"/>
      <c r="O685" s="86">
        <v>0</v>
      </c>
      <c r="P685" s="86"/>
      <c r="Q685" s="20">
        <v>0</v>
      </c>
      <c r="R685" s="20">
        <v>0</v>
      </c>
      <c r="S685" s="20">
        <v>0</v>
      </c>
      <c r="T685" s="20">
        <v>0</v>
      </c>
      <c r="U685" s="20">
        <v>0</v>
      </c>
      <c r="V685" s="20">
        <v>0</v>
      </c>
    </row>
    <row r="686" spans="1:22" ht="13.5" customHeight="1" x14ac:dyDescent="0.25">
      <c r="A686" s="85" t="s">
        <v>1472</v>
      </c>
      <c r="B686" s="85"/>
      <c r="C686" s="85" t="s">
        <v>1473</v>
      </c>
      <c r="D686" s="85"/>
      <c r="E686" s="85"/>
      <c r="F686" s="85"/>
      <c r="I686" s="85" t="s">
        <v>1471</v>
      </c>
      <c r="J686" s="85"/>
      <c r="K686" s="18" t="s">
        <v>37</v>
      </c>
      <c r="L686" s="19">
        <v>0</v>
      </c>
      <c r="M686" s="86">
        <v>0</v>
      </c>
      <c r="N686" s="86"/>
      <c r="O686" s="86">
        <v>0</v>
      </c>
      <c r="P686" s="86"/>
      <c r="Q686" s="20">
        <v>0</v>
      </c>
      <c r="R686" s="20">
        <v>0</v>
      </c>
      <c r="S686" s="20">
        <v>0</v>
      </c>
      <c r="T686" s="20">
        <v>0</v>
      </c>
      <c r="U686" s="20">
        <v>0</v>
      </c>
      <c r="V686" s="20">
        <v>0</v>
      </c>
    </row>
    <row r="687" spans="1:22" ht="13.5" customHeight="1" x14ac:dyDescent="0.25">
      <c r="A687" s="85" t="s">
        <v>1474</v>
      </c>
      <c r="B687" s="85"/>
      <c r="C687" s="85" t="s">
        <v>1475</v>
      </c>
      <c r="D687" s="85"/>
      <c r="E687" s="85"/>
      <c r="F687" s="85"/>
      <c r="I687" s="85" t="s">
        <v>1338</v>
      </c>
      <c r="J687" s="85"/>
      <c r="K687" s="18" t="s">
        <v>37</v>
      </c>
      <c r="L687" s="19">
        <v>0</v>
      </c>
      <c r="M687" s="86">
        <v>0</v>
      </c>
      <c r="N687" s="86"/>
      <c r="O687" s="86">
        <v>0</v>
      </c>
      <c r="P687" s="86"/>
      <c r="Q687" s="20">
        <v>0</v>
      </c>
      <c r="R687" s="20">
        <v>0</v>
      </c>
      <c r="S687" s="20">
        <v>0</v>
      </c>
      <c r="T687" s="20">
        <v>0</v>
      </c>
      <c r="U687" s="20">
        <v>0</v>
      </c>
      <c r="V687" s="20">
        <v>0</v>
      </c>
    </row>
    <row r="688" spans="1:22" ht="13.5" customHeight="1" x14ac:dyDescent="0.25">
      <c r="A688" s="85" t="s">
        <v>1476</v>
      </c>
      <c r="B688" s="85"/>
      <c r="C688" s="85" t="s">
        <v>1477</v>
      </c>
      <c r="D688" s="85"/>
      <c r="E688" s="85"/>
      <c r="F688" s="85"/>
      <c r="I688" s="85" t="s">
        <v>1478</v>
      </c>
      <c r="J688" s="85"/>
      <c r="K688" s="18" t="s">
        <v>37</v>
      </c>
      <c r="L688" s="19">
        <v>90.95</v>
      </c>
      <c r="M688" s="86">
        <v>0</v>
      </c>
      <c r="N688" s="86"/>
      <c r="O688" s="86">
        <v>0</v>
      </c>
      <c r="P688" s="86"/>
      <c r="Q688" s="20">
        <v>0</v>
      </c>
      <c r="R688" s="20">
        <v>0</v>
      </c>
      <c r="S688" s="20">
        <v>0</v>
      </c>
      <c r="T688" s="20">
        <v>0</v>
      </c>
      <c r="U688" s="20">
        <v>0</v>
      </c>
      <c r="V688" s="20">
        <v>0</v>
      </c>
    </row>
    <row r="689" spans="1:22" ht="13.5" customHeight="1" x14ac:dyDescent="0.25">
      <c r="A689" s="85" t="s">
        <v>1479</v>
      </c>
      <c r="B689" s="85"/>
      <c r="C689" s="85" t="s">
        <v>1480</v>
      </c>
      <c r="D689" s="85"/>
      <c r="E689" s="85"/>
      <c r="F689" s="85"/>
      <c r="I689" s="85" t="s">
        <v>1481</v>
      </c>
      <c r="J689" s="85"/>
      <c r="K689" s="18" t="s">
        <v>37</v>
      </c>
      <c r="L689" s="19">
        <v>0</v>
      </c>
      <c r="M689" s="86">
        <v>0</v>
      </c>
      <c r="N689" s="86"/>
      <c r="O689" s="86">
        <v>0</v>
      </c>
      <c r="P689" s="86"/>
      <c r="Q689" s="20">
        <v>0</v>
      </c>
      <c r="R689" s="20">
        <v>0</v>
      </c>
      <c r="S689" s="20">
        <v>0</v>
      </c>
      <c r="T689" s="20">
        <v>0</v>
      </c>
      <c r="U689" s="20">
        <v>0</v>
      </c>
      <c r="V689" s="20">
        <v>0</v>
      </c>
    </row>
    <row r="690" spans="1:22" ht="13.5" customHeight="1" x14ac:dyDescent="0.25">
      <c r="A690" s="85" t="s">
        <v>1482</v>
      </c>
      <c r="B690" s="85"/>
      <c r="C690" s="85" t="s">
        <v>1483</v>
      </c>
      <c r="D690" s="85"/>
      <c r="E690" s="85"/>
      <c r="F690" s="85"/>
      <c r="I690" s="85" t="s">
        <v>1481</v>
      </c>
      <c r="J690" s="85"/>
      <c r="K690" s="18" t="s">
        <v>37</v>
      </c>
      <c r="L690" s="19">
        <v>0</v>
      </c>
      <c r="M690" s="86">
        <v>0</v>
      </c>
      <c r="N690" s="86"/>
      <c r="O690" s="86">
        <v>0</v>
      </c>
      <c r="P690" s="86"/>
      <c r="Q690" s="20">
        <v>0</v>
      </c>
      <c r="R690" s="20">
        <v>0</v>
      </c>
      <c r="S690" s="20">
        <v>0</v>
      </c>
      <c r="T690" s="20">
        <v>0</v>
      </c>
      <c r="U690" s="20">
        <v>0</v>
      </c>
      <c r="V690" s="20">
        <v>0</v>
      </c>
    </row>
    <row r="691" spans="1:22" ht="13.5" customHeight="1" x14ac:dyDescent="0.25">
      <c r="A691" s="85" t="s">
        <v>1484</v>
      </c>
      <c r="B691" s="85"/>
      <c r="C691" s="85" t="s">
        <v>1485</v>
      </c>
      <c r="D691" s="85"/>
      <c r="E691" s="85"/>
      <c r="F691" s="85"/>
      <c r="I691" s="85" t="s">
        <v>1486</v>
      </c>
      <c r="J691" s="85"/>
      <c r="K691" s="18" t="s">
        <v>37</v>
      </c>
      <c r="L691" s="19">
        <v>186</v>
      </c>
      <c r="M691" s="86">
        <v>0</v>
      </c>
      <c r="N691" s="86"/>
      <c r="O691" s="86">
        <v>0</v>
      </c>
      <c r="P691" s="86"/>
      <c r="Q691" s="20">
        <v>0</v>
      </c>
      <c r="R691" s="20">
        <v>0</v>
      </c>
      <c r="S691" s="20">
        <v>0</v>
      </c>
      <c r="T691" s="20">
        <v>0</v>
      </c>
      <c r="U691" s="20">
        <v>0</v>
      </c>
      <c r="V691" s="20">
        <v>0</v>
      </c>
    </row>
    <row r="692" spans="1:22" ht="13.5" customHeight="1" x14ac:dyDescent="0.25">
      <c r="A692" s="85" t="s">
        <v>1487</v>
      </c>
      <c r="B692" s="85"/>
      <c r="C692" s="85" t="s">
        <v>1488</v>
      </c>
      <c r="D692" s="85"/>
      <c r="E692" s="85"/>
      <c r="F692" s="85"/>
      <c r="I692" s="85" t="s">
        <v>1338</v>
      </c>
      <c r="J692" s="85"/>
      <c r="K692" s="18" t="s">
        <v>37</v>
      </c>
      <c r="L692" s="19">
        <v>0</v>
      </c>
      <c r="M692" s="86">
        <v>0</v>
      </c>
      <c r="N692" s="86"/>
      <c r="O692" s="86">
        <v>0</v>
      </c>
      <c r="P692" s="86"/>
      <c r="Q692" s="20">
        <v>0</v>
      </c>
      <c r="R692" s="20">
        <v>0</v>
      </c>
      <c r="S692" s="20">
        <v>0</v>
      </c>
      <c r="T692" s="20">
        <v>0</v>
      </c>
      <c r="U692" s="20">
        <v>0</v>
      </c>
      <c r="V692" s="20">
        <v>0</v>
      </c>
    </row>
    <row r="693" spans="1:22" ht="13.5" customHeight="1" x14ac:dyDescent="0.25">
      <c r="A693" s="85" t="s">
        <v>1489</v>
      </c>
      <c r="B693" s="85"/>
      <c r="C693" s="85" t="s">
        <v>1490</v>
      </c>
      <c r="D693" s="85"/>
      <c r="E693" s="85"/>
      <c r="F693" s="85"/>
      <c r="I693" s="85" t="s">
        <v>36</v>
      </c>
      <c r="J693" s="85"/>
      <c r="K693" s="18" t="s">
        <v>37</v>
      </c>
      <c r="L693" s="19">
        <v>9.75</v>
      </c>
      <c r="M693" s="86">
        <v>0</v>
      </c>
      <c r="N693" s="86"/>
      <c r="O693" s="86">
        <v>0</v>
      </c>
      <c r="P693" s="86"/>
      <c r="Q693" s="20">
        <v>0</v>
      </c>
      <c r="R693" s="20">
        <v>0</v>
      </c>
      <c r="S693" s="20">
        <v>0</v>
      </c>
      <c r="T693" s="20">
        <v>0</v>
      </c>
      <c r="U693" s="20">
        <v>0</v>
      </c>
      <c r="V693" s="20">
        <v>0</v>
      </c>
    </row>
    <row r="694" spans="1:22" ht="13.5" customHeight="1" x14ac:dyDescent="0.25">
      <c r="A694" s="85" t="s">
        <v>1491</v>
      </c>
      <c r="B694" s="85"/>
      <c r="C694" s="85" t="s">
        <v>1492</v>
      </c>
      <c r="D694" s="85"/>
      <c r="E694" s="85"/>
      <c r="F694" s="85"/>
      <c r="I694" s="85" t="s">
        <v>36</v>
      </c>
      <c r="J694" s="85"/>
      <c r="K694" s="18" t="s">
        <v>37</v>
      </c>
      <c r="L694" s="19">
        <v>15.505000000000001</v>
      </c>
      <c r="M694" s="86">
        <v>0</v>
      </c>
      <c r="N694" s="86"/>
      <c r="O694" s="86">
        <v>0</v>
      </c>
      <c r="P694" s="86"/>
      <c r="Q694" s="20">
        <v>21.71</v>
      </c>
      <c r="R694" s="20">
        <v>0</v>
      </c>
      <c r="S694" s="20">
        <v>0</v>
      </c>
      <c r="T694" s="20">
        <v>0</v>
      </c>
      <c r="U694" s="20">
        <v>0</v>
      </c>
      <c r="V694" s="20">
        <v>0</v>
      </c>
    </row>
    <row r="695" spans="1:22" ht="13.5" customHeight="1" x14ac:dyDescent="0.25">
      <c r="A695" s="85" t="s">
        <v>1493</v>
      </c>
      <c r="B695" s="85"/>
      <c r="C695" s="85" t="s">
        <v>1494</v>
      </c>
      <c r="D695" s="85"/>
      <c r="E695" s="85"/>
      <c r="F695" s="85"/>
      <c r="I695" s="85" t="s">
        <v>1338</v>
      </c>
      <c r="J695" s="85"/>
      <c r="K695" s="18" t="s">
        <v>37</v>
      </c>
      <c r="L695" s="19">
        <v>10.17</v>
      </c>
      <c r="M695" s="86">
        <v>0</v>
      </c>
      <c r="N695" s="86"/>
      <c r="O695" s="86">
        <v>0</v>
      </c>
      <c r="P695" s="86"/>
      <c r="Q695" s="20">
        <v>0</v>
      </c>
      <c r="R695" s="20">
        <v>0</v>
      </c>
      <c r="S695" s="20">
        <v>0</v>
      </c>
      <c r="T695" s="20">
        <v>0</v>
      </c>
      <c r="U695" s="20">
        <v>0</v>
      </c>
      <c r="V695" s="20">
        <v>0</v>
      </c>
    </row>
    <row r="696" spans="1:22" ht="13.5" customHeight="1" x14ac:dyDescent="0.25">
      <c r="A696" s="85" t="s">
        <v>1495</v>
      </c>
      <c r="B696" s="85"/>
      <c r="C696" s="85" t="s">
        <v>1496</v>
      </c>
      <c r="D696" s="85"/>
      <c r="E696" s="85"/>
      <c r="F696" s="85"/>
      <c r="I696" s="85" t="s">
        <v>1338</v>
      </c>
      <c r="J696" s="85"/>
      <c r="K696" s="18" t="s">
        <v>37</v>
      </c>
      <c r="L696" s="19">
        <v>6.41</v>
      </c>
      <c r="M696" s="86">
        <v>0</v>
      </c>
      <c r="N696" s="86"/>
      <c r="O696" s="86">
        <v>0</v>
      </c>
      <c r="P696" s="86"/>
      <c r="Q696" s="20">
        <v>0</v>
      </c>
      <c r="R696" s="20">
        <v>0</v>
      </c>
      <c r="S696" s="20">
        <v>0</v>
      </c>
      <c r="T696" s="20">
        <v>0</v>
      </c>
      <c r="U696" s="20">
        <v>0</v>
      </c>
      <c r="V696" s="20">
        <v>0</v>
      </c>
    </row>
    <row r="697" spans="1:22" ht="13.5" customHeight="1" x14ac:dyDescent="0.25">
      <c r="A697" s="85" t="s">
        <v>1497</v>
      </c>
      <c r="B697" s="85"/>
      <c r="C697" s="85" t="s">
        <v>1498</v>
      </c>
      <c r="D697" s="85"/>
      <c r="E697" s="85"/>
      <c r="F697" s="85"/>
      <c r="I697" s="85" t="s">
        <v>1187</v>
      </c>
      <c r="J697" s="85"/>
      <c r="K697" s="18" t="s">
        <v>37</v>
      </c>
      <c r="L697" s="19">
        <v>0</v>
      </c>
      <c r="M697" s="86">
        <v>0</v>
      </c>
      <c r="N697" s="86"/>
      <c r="O697" s="86">
        <v>0</v>
      </c>
      <c r="P697" s="86"/>
      <c r="Q697" s="20">
        <v>0</v>
      </c>
      <c r="R697" s="20">
        <v>0</v>
      </c>
      <c r="S697" s="20">
        <v>0</v>
      </c>
      <c r="T697" s="20">
        <v>0</v>
      </c>
      <c r="U697" s="20">
        <v>0</v>
      </c>
      <c r="V697" s="20">
        <v>0</v>
      </c>
    </row>
    <row r="698" spans="1:22" ht="13.5" customHeight="1" x14ac:dyDescent="0.25">
      <c r="A698" s="85" t="s">
        <v>1499</v>
      </c>
      <c r="B698" s="85"/>
      <c r="C698" s="85" t="s">
        <v>1500</v>
      </c>
      <c r="D698" s="85"/>
      <c r="E698" s="85"/>
      <c r="F698" s="85"/>
      <c r="I698" s="85" t="s">
        <v>1338</v>
      </c>
      <c r="J698" s="85"/>
      <c r="K698" s="18" t="s">
        <v>37</v>
      </c>
      <c r="L698" s="19">
        <v>0</v>
      </c>
      <c r="M698" s="86">
        <v>0</v>
      </c>
      <c r="N698" s="86"/>
      <c r="O698" s="86">
        <v>0</v>
      </c>
      <c r="P698" s="86"/>
      <c r="Q698" s="20">
        <v>0</v>
      </c>
      <c r="R698" s="20">
        <v>0</v>
      </c>
      <c r="S698" s="20">
        <v>0</v>
      </c>
      <c r="T698" s="20">
        <v>0</v>
      </c>
      <c r="U698" s="20">
        <v>0</v>
      </c>
      <c r="V698" s="20">
        <v>0</v>
      </c>
    </row>
    <row r="699" spans="1:22" ht="13.5" customHeight="1" x14ac:dyDescent="0.25">
      <c r="A699" s="85" t="s">
        <v>1501</v>
      </c>
      <c r="B699" s="85"/>
      <c r="C699" s="85" t="s">
        <v>1502</v>
      </c>
      <c r="D699" s="85"/>
      <c r="E699" s="85"/>
      <c r="F699" s="85"/>
      <c r="I699" s="85" t="s">
        <v>1338</v>
      </c>
      <c r="J699" s="85"/>
      <c r="K699" s="18" t="s">
        <v>37</v>
      </c>
      <c r="L699" s="19">
        <v>2.72</v>
      </c>
      <c r="M699" s="86">
        <v>0</v>
      </c>
      <c r="N699" s="86"/>
      <c r="O699" s="86">
        <v>0</v>
      </c>
      <c r="P699" s="86"/>
      <c r="Q699" s="20">
        <v>0</v>
      </c>
      <c r="R699" s="20">
        <v>0</v>
      </c>
      <c r="S699" s="20">
        <v>0</v>
      </c>
      <c r="T699" s="20">
        <v>0</v>
      </c>
      <c r="U699" s="20">
        <v>0</v>
      </c>
      <c r="V699" s="20">
        <v>0</v>
      </c>
    </row>
    <row r="700" spans="1:22" ht="13.5" customHeight="1" x14ac:dyDescent="0.25">
      <c r="A700" s="85" t="s">
        <v>1503</v>
      </c>
      <c r="B700" s="85"/>
      <c r="C700" s="85" t="s">
        <v>1504</v>
      </c>
      <c r="D700" s="85"/>
      <c r="E700" s="85"/>
      <c r="F700" s="85"/>
      <c r="G700" s="85" t="s">
        <v>1505</v>
      </c>
      <c r="H700" s="85"/>
      <c r="I700" s="85" t="s">
        <v>1187</v>
      </c>
      <c r="J700" s="85"/>
      <c r="K700" s="18" t="s">
        <v>37</v>
      </c>
      <c r="L700" s="19">
        <v>7.41</v>
      </c>
      <c r="M700" s="86">
        <v>0</v>
      </c>
      <c r="N700" s="86"/>
      <c r="O700" s="86">
        <v>0</v>
      </c>
      <c r="P700" s="86"/>
      <c r="Q700" s="20">
        <v>0</v>
      </c>
      <c r="R700" s="20">
        <v>0</v>
      </c>
      <c r="S700" s="20">
        <v>0</v>
      </c>
      <c r="T700" s="20">
        <v>0</v>
      </c>
      <c r="U700" s="20">
        <v>0</v>
      </c>
      <c r="V700" s="20">
        <v>0</v>
      </c>
    </row>
    <row r="701" spans="1:22" ht="13.5" customHeight="1" x14ac:dyDescent="0.25">
      <c r="A701" s="85" t="s">
        <v>1506</v>
      </c>
      <c r="B701" s="85"/>
      <c r="C701" s="85" t="s">
        <v>1507</v>
      </c>
      <c r="D701" s="85"/>
      <c r="E701" s="85"/>
      <c r="F701" s="85"/>
      <c r="G701" s="85" t="s">
        <v>1508</v>
      </c>
      <c r="H701" s="85"/>
      <c r="I701" s="85" t="s">
        <v>1187</v>
      </c>
      <c r="J701" s="85"/>
      <c r="K701" s="18" t="s">
        <v>37</v>
      </c>
      <c r="L701" s="19">
        <v>13.808</v>
      </c>
      <c r="M701" s="86">
        <v>0</v>
      </c>
      <c r="N701" s="86"/>
      <c r="O701" s="86">
        <v>0</v>
      </c>
      <c r="P701" s="86"/>
      <c r="Q701" s="20">
        <v>0</v>
      </c>
      <c r="R701" s="20">
        <v>0</v>
      </c>
      <c r="S701" s="20">
        <v>0</v>
      </c>
      <c r="T701" s="20">
        <v>0</v>
      </c>
      <c r="U701" s="20">
        <v>0</v>
      </c>
      <c r="V701" s="20">
        <v>0</v>
      </c>
    </row>
    <row r="702" spans="1:22" ht="13.5" customHeight="1" x14ac:dyDescent="0.25">
      <c r="A702" s="85" t="s">
        <v>1509</v>
      </c>
      <c r="B702" s="85"/>
      <c r="C702" s="85" t="s">
        <v>1510</v>
      </c>
      <c r="D702" s="85"/>
      <c r="E702" s="85"/>
      <c r="F702" s="85"/>
      <c r="G702" s="85" t="s">
        <v>1511</v>
      </c>
      <c r="H702" s="85"/>
      <c r="I702" s="85" t="s">
        <v>1187</v>
      </c>
      <c r="J702" s="85"/>
      <c r="K702" s="18" t="s">
        <v>37</v>
      </c>
      <c r="L702" s="19">
        <v>3.87</v>
      </c>
      <c r="M702" s="86">
        <v>0</v>
      </c>
      <c r="N702" s="86"/>
      <c r="O702" s="86">
        <v>0</v>
      </c>
      <c r="P702" s="86"/>
      <c r="Q702" s="20">
        <v>0</v>
      </c>
      <c r="R702" s="20">
        <v>0</v>
      </c>
      <c r="S702" s="20">
        <v>0</v>
      </c>
      <c r="T702" s="20">
        <v>0</v>
      </c>
      <c r="U702" s="20">
        <v>0</v>
      </c>
      <c r="V702" s="20">
        <v>0</v>
      </c>
    </row>
    <row r="703" spans="1:22" ht="13.5" customHeight="1" x14ac:dyDescent="0.25">
      <c r="A703" s="85" t="s">
        <v>1512</v>
      </c>
      <c r="B703" s="85"/>
      <c r="C703" s="85" t="s">
        <v>1513</v>
      </c>
      <c r="D703" s="85"/>
      <c r="E703" s="85"/>
      <c r="F703" s="85"/>
      <c r="G703" s="85" t="s">
        <v>1514</v>
      </c>
      <c r="H703" s="85"/>
      <c r="I703" s="85" t="s">
        <v>1187</v>
      </c>
      <c r="J703" s="85"/>
      <c r="K703" s="18" t="s">
        <v>37</v>
      </c>
      <c r="L703" s="19">
        <v>12.6783</v>
      </c>
      <c r="M703" s="86">
        <v>0</v>
      </c>
      <c r="N703" s="86"/>
      <c r="O703" s="86">
        <v>0</v>
      </c>
      <c r="P703" s="86"/>
      <c r="Q703" s="20">
        <v>0</v>
      </c>
      <c r="R703" s="20">
        <v>0</v>
      </c>
      <c r="S703" s="20">
        <v>0</v>
      </c>
      <c r="T703" s="20">
        <v>0</v>
      </c>
      <c r="U703" s="20">
        <v>0</v>
      </c>
      <c r="V703" s="20">
        <v>0</v>
      </c>
    </row>
    <row r="704" spans="1:22" ht="13.5" customHeight="1" x14ac:dyDescent="0.25">
      <c r="A704" s="85" t="s">
        <v>1515</v>
      </c>
      <c r="B704" s="85"/>
      <c r="C704" s="85" t="s">
        <v>1516</v>
      </c>
      <c r="D704" s="85"/>
      <c r="E704" s="85"/>
      <c r="F704" s="85"/>
      <c r="I704" s="85" t="s">
        <v>116</v>
      </c>
      <c r="J704" s="85"/>
      <c r="K704" s="18" t="s">
        <v>37</v>
      </c>
      <c r="L704" s="19">
        <v>0.47899999999999998</v>
      </c>
      <c r="M704" s="86">
        <v>0</v>
      </c>
      <c r="N704" s="86"/>
      <c r="O704" s="86">
        <v>0</v>
      </c>
      <c r="P704" s="86"/>
      <c r="Q704" s="20">
        <v>0</v>
      </c>
      <c r="R704" s="20">
        <v>0</v>
      </c>
      <c r="S704" s="20">
        <v>0</v>
      </c>
      <c r="T704" s="20">
        <v>0</v>
      </c>
      <c r="U704" s="20">
        <v>0</v>
      </c>
      <c r="V704" s="20">
        <v>0</v>
      </c>
    </row>
    <row r="705" spans="1:22" ht="13.5" customHeight="1" x14ac:dyDescent="0.25">
      <c r="A705" s="85" t="s">
        <v>1517</v>
      </c>
      <c r="B705" s="85"/>
      <c r="C705" s="85" t="s">
        <v>1518</v>
      </c>
      <c r="D705" s="85"/>
      <c r="E705" s="85"/>
      <c r="F705" s="85"/>
      <c r="I705" s="85" t="s">
        <v>328</v>
      </c>
      <c r="J705" s="85"/>
      <c r="K705" s="18" t="s">
        <v>37</v>
      </c>
      <c r="L705" s="19">
        <v>4.03</v>
      </c>
      <c r="M705" s="86">
        <v>0</v>
      </c>
      <c r="N705" s="86"/>
      <c r="O705" s="86">
        <v>0</v>
      </c>
      <c r="P705" s="86"/>
      <c r="Q705" s="20">
        <v>0</v>
      </c>
      <c r="R705" s="20">
        <v>0</v>
      </c>
      <c r="S705" s="20">
        <v>0</v>
      </c>
      <c r="T705" s="20">
        <v>0</v>
      </c>
      <c r="U705" s="20">
        <v>0</v>
      </c>
      <c r="V705" s="20">
        <v>0</v>
      </c>
    </row>
    <row r="706" spans="1:22" ht="13.5" customHeight="1" x14ac:dyDescent="0.25">
      <c r="A706" s="85" t="s">
        <v>1519</v>
      </c>
      <c r="B706" s="85"/>
      <c r="C706" s="85" t="s">
        <v>1520</v>
      </c>
      <c r="D706" s="85"/>
      <c r="E706" s="85"/>
      <c r="F706" s="85"/>
      <c r="G706" s="85" t="s">
        <v>1521</v>
      </c>
      <c r="H706" s="85"/>
      <c r="I706" s="85" t="s">
        <v>1187</v>
      </c>
      <c r="J706" s="85"/>
      <c r="K706" s="18" t="s">
        <v>37</v>
      </c>
      <c r="L706" s="19">
        <v>4.5488</v>
      </c>
      <c r="M706" s="86">
        <v>0</v>
      </c>
      <c r="N706" s="86"/>
      <c r="O706" s="86">
        <v>0</v>
      </c>
      <c r="P706" s="86"/>
      <c r="Q706" s="20">
        <v>0</v>
      </c>
      <c r="R706" s="20">
        <v>0</v>
      </c>
      <c r="S706" s="20">
        <v>0</v>
      </c>
      <c r="T706" s="20">
        <v>0</v>
      </c>
      <c r="U706" s="20">
        <v>0</v>
      </c>
      <c r="V706" s="20">
        <v>0</v>
      </c>
    </row>
    <row r="707" spans="1:22" ht="13.5" customHeight="1" x14ac:dyDescent="0.25">
      <c r="A707" s="85" t="s">
        <v>1522</v>
      </c>
      <c r="B707" s="85"/>
      <c r="C707" s="85" t="s">
        <v>1523</v>
      </c>
      <c r="D707" s="85"/>
      <c r="E707" s="85"/>
      <c r="F707" s="85"/>
      <c r="I707" s="85" t="s">
        <v>1338</v>
      </c>
      <c r="J707" s="85"/>
      <c r="K707" s="18" t="s">
        <v>37</v>
      </c>
      <c r="L707" s="19">
        <v>4.8766999999999996</v>
      </c>
      <c r="M707" s="86">
        <v>0</v>
      </c>
      <c r="N707" s="86"/>
      <c r="O707" s="86">
        <v>0</v>
      </c>
      <c r="P707" s="86"/>
      <c r="Q707" s="20">
        <v>0</v>
      </c>
      <c r="R707" s="20">
        <v>0</v>
      </c>
      <c r="S707" s="20">
        <v>0</v>
      </c>
      <c r="T707" s="20">
        <v>0</v>
      </c>
      <c r="U707" s="20">
        <v>0</v>
      </c>
      <c r="V707" s="20">
        <v>0</v>
      </c>
    </row>
    <row r="708" spans="1:22" ht="13.5" customHeight="1" x14ac:dyDescent="0.25">
      <c r="A708" s="85" t="s">
        <v>1524</v>
      </c>
      <c r="B708" s="85"/>
      <c r="C708" s="85" t="s">
        <v>1525</v>
      </c>
      <c r="D708" s="85"/>
      <c r="E708" s="85"/>
      <c r="F708" s="85"/>
      <c r="I708" s="85" t="s">
        <v>1338</v>
      </c>
      <c r="J708" s="85"/>
      <c r="K708" s="18" t="s">
        <v>37</v>
      </c>
      <c r="L708" s="19">
        <v>7.0600000000000005</v>
      </c>
      <c r="M708" s="86">
        <v>0</v>
      </c>
      <c r="N708" s="86"/>
      <c r="O708" s="86">
        <v>0</v>
      </c>
      <c r="P708" s="86"/>
      <c r="Q708" s="20">
        <v>0</v>
      </c>
      <c r="R708" s="20">
        <v>0</v>
      </c>
      <c r="S708" s="20">
        <v>0</v>
      </c>
      <c r="T708" s="20">
        <v>0</v>
      </c>
      <c r="U708" s="20">
        <v>0</v>
      </c>
      <c r="V708" s="20">
        <v>0</v>
      </c>
    </row>
    <row r="709" spans="1:22" ht="13.5" customHeight="1" x14ac:dyDescent="0.25">
      <c r="A709" s="85" t="s">
        <v>1526</v>
      </c>
      <c r="B709" s="85"/>
      <c r="C709" s="85" t="s">
        <v>1527</v>
      </c>
      <c r="D709" s="85"/>
      <c r="E709" s="85"/>
      <c r="F709" s="85"/>
      <c r="I709" s="85" t="s">
        <v>1338</v>
      </c>
      <c r="J709" s="85"/>
      <c r="K709" s="18" t="s">
        <v>37</v>
      </c>
      <c r="L709" s="19">
        <v>5.97</v>
      </c>
      <c r="M709" s="86">
        <v>0</v>
      </c>
      <c r="N709" s="86"/>
      <c r="O709" s="86">
        <v>0</v>
      </c>
      <c r="P709" s="86"/>
      <c r="Q709" s="20">
        <v>0</v>
      </c>
      <c r="R709" s="20">
        <v>0</v>
      </c>
      <c r="S709" s="20">
        <v>0</v>
      </c>
      <c r="T709" s="20">
        <v>0</v>
      </c>
      <c r="U709" s="20">
        <v>0</v>
      </c>
      <c r="V709" s="20">
        <v>0</v>
      </c>
    </row>
    <row r="710" spans="1:22" ht="13.5" customHeight="1" x14ac:dyDescent="0.25">
      <c r="A710" s="85" t="s">
        <v>1528</v>
      </c>
      <c r="B710" s="85"/>
      <c r="C710" s="85" t="s">
        <v>1529</v>
      </c>
      <c r="D710" s="85"/>
      <c r="E710" s="85"/>
      <c r="F710" s="85"/>
      <c r="I710" s="85" t="s">
        <v>1187</v>
      </c>
      <c r="J710" s="85"/>
      <c r="K710" s="18" t="s">
        <v>37</v>
      </c>
      <c r="L710" s="19">
        <v>0</v>
      </c>
      <c r="M710" s="86">
        <v>0</v>
      </c>
      <c r="N710" s="86"/>
      <c r="O710" s="86">
        <v>0</v>
      </c>
      <c r="P710" s="86"/>
      <c r="Q710" s="20">
        <v>0</v>
      </c>
      <c r="R710" s="20">
        <v>0</v>
      </c>
      <c r="S710" s="20">
        <v>0</v>
      </c>
      <c r="T710" s="20">
        <v>0</v>
      </c>
      <c r="U710" s="20">
        <v>0</v>
      </c>
      <c r="V710" s="20">
        <v>0</v>
      </c>
    </row>
    <row r="711" spans="1:22" ht="13.5" customHeight="1" x14ac:dyDescent="0.25">
      <c r="A711" s="85" t="s">
        <v>1530</v>
      </c>
      <c r="B711" s="85"/>
      <c r="C711" s="85" t="s">
        <v>1531</v>
      </c>
      <c r="D711" s="85"/>
      <c r="E711" s="85"/>
      <c r="F711" s="85"/>
      <c r="I711" s="85" t="s">
        <v>1187</v>
      </c>
      <c r="J711" s="85"/>
      <c r="K711" s="18" t="s">
        <v>37</v>
      </c>
      <c r="L711" s="19">
        <v>0</v>
      </c>
      <c r="M711" s="86">
        <v>0</v>
      </c>
      <c r="N711" s="86"/>
      <c r="O711" s="86">
        <v>0</v>
      </c>
      <c r="P711" s="86"/>
      <c r="Q711" s="20">
        <v>0</v>
      </c>
      <c r="R711" s="20">
        <v>0</v>
      </c>
      <c r="S711" s="20">
        <v>0</v>
      </c>
      <c r="T711" s="20">
        <v>0</v>
      </c>
      <c r="U711" s="20">
        <v>0</v>
      </c>
      <c r="V711" s="20">
        <v>0</v>
      </c>
    </row>
    <row r="712" spans="1:22" ht="13.5" customHeight="1" x14ac:dyDescent="0.25">
      <c r="A712" s="85" t="s">
        <v>1532</v>
      </c>
      <c r="B712" s="85"/>
      <c r="C712" s="85" t="s">
        <v>1533</v>
      </c>
      <c r="D712" s="85"/>
      <c r="E712" s="85"/>
      <c r="F712" s="85"/>
      <c r="I712" s="85" t="s">
        <v>1279</v>
      </c>
      <c r="J712" s="85"/>
      <c r="K712" s="18" t="s">
        <v>37</v>
      </c>
      <c r="L712" s="19">
        <v>0</v>
      </c>
      <c r="M712" s="86">
        <v>0</v>
      </c>
      <c r="N712" s="86"/>
      <c r="O712" s="86">
        <v>0</v>
      </c>
      <c r="P712" s="86"/>
      <c r="Q712" s="20">
        <v>0</v>
      </c>
      <c r="R712" s="20">
        <v>0</v>
      </c>
      <c r="S712" s="20">
        <v>0</v>
      </c>
      <c r="T712" s="20">
        <v>0</v>
      </c>
      <c r="U712" s="20">
        <v>0</v>
      </c>
      <c r="V712" s="20">
        <v>0</v>
      </c>
    </row>
    <row r="713" spans="1:22" ht="13.5" customHeight="1" x14ac:dyDescent="0.25">
      <c r="A713" s="85" t="s">
        <v>1534</v>
      </c>
      <c r="B713" s="85"/>
      <c r="C713" s="85" t="s">
        <v>1535</v>
      </c>
      <c r="D713" s="85"/>
      <c r="E713" s="85"/>
      <c r="F713" s="85"/>
      <c r="I713" s="85" t="s">
        <v>1338</v>
      </c>
      <c r="J713" s="85"/>
      <c r="K713" s="18" t="s">
        <v>37</v>
      </c>
      <c r="L713" s="19">
        <v>0</v>
      </c>
      <c r="M713" s="86">
        <v>0</v>
      </c>
      <c r="N713" s="86"/>
      <c r="O713" s="86">
        <v>0</v>
      </c>
      <c r="P713" s="86"/>
      <c r="Q713" s="20">
        <v>0</v>
      </c>
      <c r="R713" s="20">
        <v>0</v>
      </c>
      <c r="S713" s="20">
        <v>0</v>
      </c>
      <c r="T713" s="20">
        <v>0</v>
      </c>
      <c r="U713" s="20">
        <v>0</v>
      </c>
      <c r="V713" s="20">
        <v>0</v>
      </c>
    </row>
    <row r="714" spans="1:22" ht="13.5" customHeight="1" x14ac:dyDescent="0.25">
      <c r="A714" s="85" t="s">
        <v>1536</v>
      </c>
      <c r="B714" s="85"/>
      <c r="C714" s="85" t="s">
        <v>1537</v>
      </c>
      <c r="D714" s="85"/>
      <c r="E714" s="85"/>
      <c r="F714" s="85"/>
      <c r="I714" s="85" t="s">
        <v>1338</v>
      </c>
      <c r="J714" s="85"/>
      <c r="K714" s="18" t="s">
        <v>37</v>
      </c>
      <c r="L714" s="19">
        <v>3.3332000000000002</v>
      </c>
      <c r="M714" s="86">
        <v>0</v>
      </c>
      <c r="N714" s="86"/>
      <c r="O714" s="86">
        <v>0</v>
      </c>
      <c r="P714" s="86"/>
      <c r="Q714" s="20">
        <v>0</v>
      </c>
      <c r="R714" s="20">
        <v>0</v>
      </c>
      <c r="S714" s="20">
        <v>0</v>
      </c>
      <c r="T714" s="20">
        <v>0</v>
      </c>
      <c r="U714" s="20">
        <v>0</v>
      </c>
      <c r="V714" s="20">
        <v>0</v>
      </c>
    </row>
    <row r="715" spans="1:22" ht="13.5" customHeight="1" x14ac:dyDescent="0.25">
      <c r="A715" s="85" t="s">
        <v>1538</v>
      </c>
      <c r="B715" s="85"/>
      <c r="C715" s="85" t="s">
        <v>1539</v>
      </c>
      <c r="D715" s="85"/>
      <c r="E715" s="85"/>
      <c r="F715" s="85"/>
      <c r="I715" s="85" t="s">
        <v>1540</v>
      </c>
      <c r="J715" s="85"/>
      <c r="K715" s="18" t="s">
        <v>37</v>
      </c>
      <c r="L715" s="19">
        <v>148.31</v>
      </c>
      <c r="M715" s="86">
        <v>0</v>
      </c>
      <c r="N715" s="86"/>
      <c r="O715" s="86">
        <v>0</v>
      </c>
      <c r="P715" s="86"/>
      <c r="Q715" s="20">
        <v>0</v>
      </c>
      <c r="R715" s="20">
        <v>0</v>
      </c>
      <c r="S715" s="20">
        <v>0</v>
      </c>
      <c r="T715" s="20">
        <v>0</v>
      </c>
      <c r="U715" s="20">
        <v>0</v>
      </c>
      <c r="V715" s="20">
        <v>0</v>
      </c>
    </row>
    <row r="716" spans="1:22" ht="13.5" customHeight="1" x14ac:dyDescent="0.25">
      <c r="A716" s="85" t="s">
        <v>1541</v>
      </c>
      <c r="B716" s="85"/>
      <c r="C716" s="85" t="s">
        <v>1542</v>
      </c>
      <c r="D716" s="85"/>
      <c r="E716" s="85"/>
      <c r="F716" s="85"/>
      <c r="I716" s="85" t="s">
        <v>1187</v>
      </c>
      <c r="J716" s="85"/>
      <c r="K716" s="18" t="s">
        <v>37</v>
      </c>
      <c r="L716" s="19">
        <v>11.57</v>
      </c>
      <c r="M716" s="86">
        <v>0</v>
      </c>
      <c r="N716" s="86"/>
      <c r="O716" s="86">
        <v>0</v>
      </c>
      <c r="P716" s="86"/>
      <c r="Q716" s="20">
        <v>0</v>
      </c>
      <c r="R716" s="20">
        <v>0</v>
      </c>
      <c r="S716" s="20">
        <v>0</v>
      </c>
      <c r="T716" s="20">
        <v>0</v>
      </c>
      <c r="U716" s="20">
        <v>0</v>
      </c>
      <c r="V716" s="20">
        <v>0</v>
      </c>
    </row>
    <row r="717" spans="1:22" ht="13.5" customHeight="1" x14ac:dyDescent="0.25">
      <c r="A717" s="85" t="s">
        <v>1543</v>
      </c>
      <c r="B717" s="85"/>
      <c r="C717" s="85" t="s">
        <v>1544</v>
      </c>
      <c r="D717" s="85"/>
      <c r="E717" s="85"/>
      <c r="F717" s="85"/>
      <c r="I717" s="85" t="s">
        <v>1545</v>
      </c>
      <c r="J717" s="85"/>
      <c r="K717" s="18" t="s">
        <v>37</v>
      </c>
      <c r="L717" s="19">
        <v>6.47</v>
      </c>
      <c r="M717" s="86">
        <v>0</v>
      </c>
      <c r="N717" s="86"/>
      <c r="O717" s="86">
        <v>0</v>
      </c>
      <c r="P717" s="86"/>
      <c r="Q717" s="20">
        <v>0</v>
      </c>
      <c r="R717" s="20">
        <v>0</v>
      </c>
      <c r="S717" s="20">
        <v>0</v>
      </c>
      <c r="T717" s="20">
        <v>0</v>
      </c>
      <c r="U717" s="20">
        <v>0</v>
      </c>
      <c r="V717" s="20">
        <v>0</v>
      </c>
    </row>
    <row r="718" spans="1:22" ht="13.5" customHeight="1" x14ac:dyDescent="0.25">
      <c r="A718" s="85" t="s">
        <v>1546</v>
      </c>
      <c r="B718" s="85"/>
      <c r="C718" s="85" t="s">
        <v>1547</v>
      </c>
      <c r="D718" s="85"/>
      <c r="E718" s="85"/>
      <c r="F718" s="85"/>
      <c r="I718" s="85" t="s">
        <v>1548</v>
      </c>
      <c r="J718" s="85"/>
      <c r="K718" s="18" t="s">
        <v>37</v>
      </c>
      <c r="L718" s="19">
        <v>0</v>
      </c>
      <c r="M718" s="86">
        <v>0</v>
      </c>
      <c r="N718" s="86"/>
      <c r="O718" s="86">
        <v>0</v>
      </c>
      <c r="P718" s="86"/>
      <c r="Q718" s="20">
        <v>0</v>
      </c>
      <c r="R718" s="20">
        <v>0</v>
      </c>
      <c r="S718" s="20">
        <v>0</v>
      </c>
      <c r="T718" s="20">
        <v>0</v>
      </c>
      <c r="U718" s="20">
        <v>0</v>
      </c>
      <c r="V718" s="20">
        <v>0</v>
      </c>
    </row>
    <row r="719" spans="1:22" ht="13.5" customHeight="1" x14ac:dyDescent="0.25">
      <c r="A719" s="85" t="s">
        <v>1549</v>
      </c>
      <c r="B719" s="85"/>
      <c r="C719" s="85" t="s">
        <v>1550</v>
      </c>
      <c r="D719" s="85"/>
      <c r="E719" s="85"/>
      <c r="F719" s="85"/>
      <c r="I719" s="85" t="s">
        <v>1035</v>
      </c>
      <c r="J719" s="85"/>
      <c r="K719" s="18" t="s">
        <v>37</v>
      </c>
      <c r="L719" s="19">
        <v>14.4</v>
      </c>
      <c r="M719" s="86">
        <v>0</v>
      </c>
      <c r="N719" s="86"/>
      <c r="O719" s="86">
        <v>0</v>
      </c>
      <c r="P719" s="86"/>
      <c r="Q719" s="20">
        <v>0</v>
      </c>
      <c r="R719" s="20">
        <v>0</v>
      </c>
      <c r="S719" s="20">
        <v>0</v>
      </c>
      <c r="T719" s="20">
        <v>0</v>
      </c>
      <c r="U719" s="20">
        <v>0</v>
      </c>
      <c r="V719" s="20">
        <v>0</v>
      </c>
    </row>
    <row r="720" spans="1:22" ht="13.5" customHeight="1" x14ac:dyDescent="0.25">
      <c r="A720" s="85" t="s">
        <v>1551</v>
      </c>
      <c r="B720" s="85"/>
      <c r="C720" s="85" t="s">
        <v>1552</v>
      </c>
      <c r="D720" s="85"/>
      <c r="E720" s="85"/>
      <c r="F720" s="85"/>
      <c r="I720" s="85" t="s">
        <v>1035</v>
      </c>
      <c r="J720" s="85"/>
      <c r="K720" s="18" t="s">
        <v>37</v>
      </c>
      <c r="L720" s="19">
        <v>5.8716999999999997</v>
      </c>
      <c r="M720" s="86">
        <v>0</v>
      </c>
      <c r="N720" s="86"/>
      <c r="O720" s="86">
        <v>0</v>
      </c>
      <c r="P720" s="86"/>
      <c r="Q720" s="20">
        <v>0</v>
      </c>
      <c r="R720" s="20">
        <v>0</v>
      </c>
      <c r="S720" s="20">
        <v>0</v>
      </c>
      <c r="T720" s="20">
        <v>0</v>
      </c>
      <c r="U720" s="20">
        <v>0</v>
      </c>
      <c r="V720" s="20">
        <v>0</v>
      </c>
    </row>
    <row r="721" spans="1:22" ht="13.5" customHeight="1" x14ac:dyDescent="0.25">
      <c r="A721" s="85" t="s">
        <v>1553</v>
      </c>
      <c r="B721" s="85"/>
      <c r="C721" s="85" t="s">
        <v>1554</v>
      </c>
      <c r="D721" s="85"/>
      <c r="E721" s="85"/>
      <c r="F721" s="85"/>
      <c r="I721" s="85" t="s">
        <v>1035</v>
      </c>
      <c r="J721" s="85"/>
      <c r="K721" s="18" t="s">
        <v>37</v>
      </c>
      <c r="L721" s="19">
        <v>13.05</v>
      </c>
      <c r="M721" s="86">
        <v>0</v>
      </c>
      <c r="N721" s="86"/>
      <c r="O721" s="86">
        <v>0</v>
      </c>
      <c r="P721" s="86"/>
      <c r="Q721" s="20">
        <v>0</v>
      </c>
      <c r="R721" s="20">
        <v>0</v>
      </c>
      <c r="S721" s="20">
        <v>0</v>
      </c>
      <c r="T721" s="20">
        <v>0</v>
      </c>
      <c r="U721" s="20">
        <v>0</v>
      </c>
      <c r="V721" s="20">
        <v>0</v>
      </c>
    </row>
    <row r="722" spans="1:22" ht="13.5" customHeight="1" x14ac:dyDescent="0.25">
      <c r="A722" s="85" t="s">
        <v>1555</v>
      </c>
      <c r="B722" s="85"/>
      <c r="C722" s="85" t="s">
        <v>1556</v>
      </c>
      <c r="D722" s="85"/>
      <c r="E722" s="85"/>
      <c r="F722" s="85"/>
      <c r="I722" s="85" t="s">
        <v>1187</v>
      </c>
      <c r="J722" s="85"/>
      <c r="K722" s="18" t="s">
        <v>37</v>
      </c>
      <c r="L722" s="19">
        <v>0</v>
      </c>
      <c r="M722" s="86">
        <v>0</v>
      </c>
      <c r="N722" s="86"/>
      <c r="O722" s="86">
        <v>0</v>
      </c>
      <c r="P722" s="86"/>
      <c r="Q722" s="20">
        <v>0</v>
      </c>
      <c r="R722" s="20">
        <v>0</v>
      </c>
      <c r="S722" s="20">
        <v>0</v>
      </c>
      <c r="T722" s="20">
        <v>0</v>
      </c>
      <c r="U722" s="20">
        <v>0</v>
      </c>
      <c r="V722" s="20">
        <v>0</v>
      </c>
    </row>
    <row r="723" spans="1:22" ht="13.5" customHeight="1" x14ac:dyDescent="0.25">
      <c r="A723" s="85" t="s">
        <v>1557</v>
      </c>
      <c r="B723" s="85"/>
      <c r="C723" s="85" t="s">
        <v>1558</v>
      </c>
      <c r="D723" s="85"/>
      <c r="E723" s="85"/>
      <c r="F723" s="85"/>
      <c r="I723" s="85" t="s">
        <v>1187</v>
      </c>
      <c r="J723" s="85"/>
      <c r="K723" s="18" t="s">
        <v>37</v>
      </c>
      <c r="L723" s="19">
        <v>0</v>
      </c>
      <c r="M723" s="86">
        <v>0</v>
      </c>
      <c r="N723" s="86"/>
      <c r="O723" s="86">
        <v>0</v>
      </c>
      <c r="P723" s="86"/>
      <c r="Q723" s="20">
        <v>0</v>
      </c>
      <c r="R723" s="20">
        <v>0</v>
      </c>
      <c r="S723" s="20">
        <v>0</v>
      </c>
      <c r="T723" s="20">
        <v>0</v>
      </c>
      <c r="U723" s="20">
        <v>0</v>
      </c>
      <c r="V723" s="20">
        <v>0</v>
      </c>
    </row>
    <row r="724" spans="1:22" ht="13.5" customHeight="1" x14ac:dyDescent="0.25">
      <c r="A724" s="85" t="s">
        <v>1559</v>
      </c>
      <c r="B724" s="85"/>
      <c r="C724" s="85" t="s">
        <v>1560</v>
      </c>
      <c r="D724" s="85"/>
      <c r="E724" s="85"/>
      <c r="F724" s="85"/>
      <c r="I724" s="85" t="s">
        <v>1540</v>
      </c>
      <c r="J724" s="85"/>
      <c r="K724" s="18" t="s">
        <v>37</v>
      </c>
      <c r="L724" s="19">
        <v>2.33</v>
      </c>
      <c r="M724" s="86">
        <v>0</v>
      </c>
      <c r="N724" s="86"/>
      <c r="O724" s="86">
        <v>0</v>
      </c>
      <c r="P724" s="86"/>
      <c r="Q724" s="20">
        <v>0</v>
      </c>
      <c r="R724" s="20">
        <v>0</v>
      </c>
      <c r="S724" s="20">
        <v>0</v>
      </c>
      <c r="T724" s="20">
        <v>0</v>
      </c>
      <c r="U724" s="20">
        <v>0</v>
      </c>
      <c r="V724" s="20">
        <v>0</v>
      </c>
    </row>
    <row r="725" spans="1:22" ht="13.5" customHeight="1" x14ac:dyDescent="0.25">
      <c r="A725" s="85" t="s">
        <v>1561</v>
      </c>
      <c r="B725" s="85"/>
      <c r="C725" s="85" t="s">
        <v>1562</v>
      </c>
      <c r="D725" s="85"/>
      <c r="E725" s="85"/>
      <c r="F725" s="85"/>
      <c r="I725" s="85" t="s">
        <v>1187</v>
      </c>
      <c r="J725" s="85"/>
      <c r="K725" s="18" t="s">
        <v>37</v>
      </c>
      <c r="L725" s="19">
        <v>0</v>
      </c>
      <c r="M725" s="86">
        <v>0</v>
      </c>
      <c r="N725" s="86"/>
      <c r="O725" s="86">
        <v>0</v>
      </c>
      <c r="P725" s="86"/>
      <c r="Q725" s="20">
        <v>0</v>
      </c>
      <c r="R725" s="20">
        <v>0</v>
      </c>
      <c r="S725" s="20">
        <v>0</v>
      </c>
      <c r="T725" s="20">
        <v>0</v>
      </c>
      <c r="U725" s="20">
        <v>0</v>
      </c>
      <c r="V725" s="20">
        <v>0</v>
      </c>
    </row>
    <row r="726" spans="1:22" ht="13.5" customHeight="1" x14ac:dyDescent="0.25">
      <c r="A726" s="85" t="s">
        <v>1563</v>
      </c>
      <c r="B726" s="85"/>
      <c r="C726" s="85" t="s">
        <v>1564</v>
      </c>
      <c r="D726" s="85"/>
      <c r="E726" s="85"/>
      <c r="F726" s="85"/>
      <c r="I726" s="85" t="s">
        <v>1187</v>
      </c>
      <c r="J726" s="85"/>
      <c r="K726" s="18" t="s">
        <v>37</v>
      </c>
      <c r="L726" s="19">
        <v>0</v>
      </c>
      <c r="M726" s="86">
        <v>0</v>
      </c>
      <c r="N726" s="86"/>
      <c r="O726" s="86">
        <v>0</v>
      </c>
      <c r="P726" s="86"/>
      <c r="Q726" s="20">
        <v>0</v>
      </c>
      <c r="R726" s="20">
        <v>0</v>
      </c>
      <c r="S726" s="20">
        <v>0</v>
      </c>
      <c r="T726" s="20">
        <v>0</v>
      </c>
      <c r="U726" s="20">
        <v>0</v>
      </c>
      <c r="V726" s="20">
        <v>0</v>
      </c>
    </row>
    <row r="727" spans="1:22" ht="13.5" customHeight="1" x14ac:dyDescent="0.25">
      <c r="A727" s="85" t="s">
        <v>1565</v>
      </c>
      <c r="B727" s="85"/>
      <c r="C727" s="85" t="s">
        <v>1566</v>
      </c>
      <c r="D727" s="85"/>
      <c r="E727" s="85"/>
      <c r="F727" s="85"/>
      <c r="I727" s="85" t="s">
        <v>1187</v>
      </c>
      <c r="J727" s="85"/>
      <c r="K727" s="18" t="s">
        <v>37</v>
      </c>
      <c r="L727" s="19">
        <v>0</v>
      </c>
      <c r="M727" s="86">
        <v>0</v>
      </c>
      <c r="N727" s="86"/>
      <c r="O727" s="86">
        <v>0</v>
      </c>
      <c r="P727" s="86"/>
      <c r="Q727" s="20">
        <v>0</v>
      </c>
      <c r="R727" s="20">
        <v>0</v>
      </c>
      <c r="S727" s="20">
        <v>0</v>
      </c>
      <c r="T727" s="20">
        <v>0</v>
      </c>
      <c r="U727" s="20">
        <v>0</v>
      </c>
      <c r="V727" s="20">
        <v>0</v>
      </c>
    </row>
    <row r="728" spans="1:22" ht="13.5" customHeight="1" x14ac:dyDescent="0.25">
      <c r="A728" s="85" t="s">
        <v>1567</v>
      </c>
      <c r="B728" s="85"/>
      <c r="C728" s="85" t="s">
        <v>1568</v>
      </c>
      <c r="D728" s="85"/>
      <c r="E728" s="85"/>
      <c r="F728" s="85"/>
      <c r="I728" s="85" t="s">
        <v>1187</v>
      </c>
      <c r="J728" s="85"/>
      <c r="K728" s="18" t="s">
        <v>37</v>
      </c>
      <c r="L728" s="19">
        <v>0</v>
      </c>
      <c r="M728" s="86">
        <v>0</v>
      </c>
      <c r="N728" s="86"/>
      <c r="O728" s="86">
        <v>0</v>
      </c>
      <c r="P728" s="86"/>
      <c r="Q728" s="20">
        <v>0</v>
      </c>
      <c r="R728" s="20">
        <v>0</v>
      </c>
      <c r="S728" s="20">
        <v>0</v>
      </c>
      <c r="T728" s="20">
        <v>0</v>
      </c>
      <c r="U728" s="20">
        <v>0</v>
      </c>
      <c r="V728" s="20">
        <v>0</v>
      </c>
    </row>
    <row r="729" spans="1:22" ht="13.5" customHeight="1" x14ac:dyDescent="0.25">
      <c r="A729" s="85" t="s">
        <v>1569</v>
      </c>
      <c r="B729" s="85"/>
      <c r="C729" s="85" t="s">
        <v>1570</v>
      </c>
      <c r="D729" s="85"/>
      <c r="E729" s="85"/>
      <c r="F729" s="85"/>
      <c r="I729" s="85" t="s">
        <v>1187</v>
      </c>
      <c r="J729" s="85"/>
      <c r="K729" s="18" t="s">
        <v>37</v>
      </c>
      <c r="L729" s="19">
        <v>0</v>
      </c>
      <c r="M729" s="86">
        <v>0</v>
      </c>
      <c r="N729" s="86"/>
      <c r="O729" s="86">
        <v>0</v>
      </c>
      <c r="P729" s="86"/>
      <c r="Q729" s="20">
        <v>0</v>
      </c>
      <c r="R729" s="20">
        <v>0</v>
      </c>
      <c r="S729" s="20">
        <v>0</v>
      </c>
      <c r="T729" s="20">
        <v>0</v>
      </c>
      <c r="U729" s="20">
        <v>0</v>
      </c>
      <c r="V729" s="20">
        <v>0</v>
      </c>
    </row>
    <row r="730" spans="1:22" ht="13.5" customHeight="1" x14ac:dyDescent="0.25">
      <c r="A730" s="85" t="s">
        <v>1571</v>
      </c>
      <c r="B730" s="85"/>
      <c r="C730" s="85" t="s">
        <v>1572</v>
      </c>
      <c r="D730" s="85"/>
      <c r="E730" s="85"/>
      <c r="F730" s="85"/>
      <c r="I730" s="85" t="s">
        <v>1187</v>
      </c>
      <c r="J730" s="85"/>
      <c r="K730" s="18" t="s">
        <v>37</v>
      </c>
      <c r="L730" s="19">
        <v>0</v>
      </c>
      <c r="M730" s="86">
        <v>0</v>
      </c>
      <c r="N730" s="86"/>
      <c r="O730" s="86">
        <v>0</v>
      </c>
      <c r="P730" s="86"/>
      <c r="Q730" s="20">
        <v>0</v>
      </c>
      <c r="R730" s="20">
        <v>0</v>
      </c>
      <c r="S730" s="20">
        <v>0</v>
      </c>
      <c r="T730" s="20">
        <v>0</v>
      </c>
      <c r="U730" s="20">
        <v>0</v>
      </c>
      <c r="V730" s="20">
        <v>0</v>
      </c>
    </row>
    <row r="731" spans="1:22" ht="13.5" customHeight="1" x14ac:dyDescent="0.25">
      <c r="A731" s="85" t="s">
        <v>1573</v>
      </c>
      <c r="B731" s="85"/>
      <c r="C731" s="85" t="s">
        <v>1574</v>
      </c>
      <c r="D731" s="85"/>
      <c r="E731" s="85"/>
      <c r="F731" s="85"/>
      <c r="I731" s="85" t="s">
        <v>1187</v>
      </c>
      <c r="J731" s="85"/>
      <c r="K731" s="18" t="s">
        <v>37</v>
      </c>
      <c r="L731" s="19">
        <v>0</v>
      </c>
      <c r="M731" s="86">
        <v>0</v>
      </c>
      <c r="N731" s="86"/>
      <c r="O731" s="86">
        <v>0</v>
      </c>
      <c r="P731" s="86"/>
      <c r="Q731" s="20">
        <v>0</v>
      </c>
      <c r="R731" s="20">
        <v>0</v>
      </c>
      <c r="S731" s="20">
        <v>0</v>
      </c>
      <c r="T731" s="20">
        <v>0</v>
      </c>
      <c r="U731" s="20">
        <v>0</v>
      </c>
      <c r="V731" s="20">
        <v>0</v>
      </c>
    </row>
    <row r="732" spans="1:22" ht="13.5" customHeight="1" x14ac:dyDescent="0.25">
      <c r="A732" s="85" t="s">
        <v>1575</v>
      </c>
      <c r="B732" s="85"/>
      <c r="C732" s="85" t="s">
        <v>1576</v>
      </c>
      <c r="D732" s="85"/>
      <c r="E732" s="85"/>
      <c r="F732" s="85"/>
      <c r="I732" s="85" t="s">
        <v>1187</v>
      </c>
      <c r="J732" s="85"/>
      <c r="K732" s="18" t="s">
        <v>37</v>
      </c>
      <c r="L732" s="19">
        <v>0</v>
      </c>
      <c r="M732" s="86">
        <v>0</v>
      </c>
      <c r="N732" s="86"/>
      <c r="O732" s="86">
        <v>0</v>
      </c>
      <c r="P732" s="86"/>
      <c r="Q732" s="20">
        <v>0</v>
      </c>
      <c r="R732" s="20">
        <v>0</v>
      </c>
      <c r="S732" s="20">
        <v>0</v>
      </c>
      <c r="T732" s="20">
        <v>0</v>
      </c>
      <c r="U732" s="20">
        <v>0</v>
      </c>
      <c r="V732" s="20">
        <v>0</v>
      </c>
    </row>
    <row r="733" spans="1:22" ht="13.5" customHeight="1" x14ac:dyDescent="0.25">
      <c r="A733" s="85" t="s">
        <v>1577</v>
      </c>
      <c r="B733" s="85"/>
      <c r="C733" s="85" t="s">
        <v>1578</v>
      </c>
      <c r="D733" s="85"/>
      <c r="E733" s="85"/>
      <c r="F733" s="85"/>
      <c r="I733" s="85" t="s">
        <v>1187</v>
      </c>
      <c r="J733" s="85"/>
      <c r="K733" s="18" t="s">
        <v>37</v>
      </c>
      <c r="L733" s="19">
        <v>0</v>
      </c>
      <c r="M733" s="86">
        <v>0</v>
      </c>
      <c r="N733" s="86"/>
      <c r="O733" s="86">
        <v>0</v>
      </c>
      <c r="P733" s="86"/>
      <c r="Q733" s="20">
        <v>0</v>
      </c>
      <c r="R733" s="20">
        <v>0</v>
      </c>
      <c r="S733" s="20">
        <v>0</v>
      </c>
      <c r="T733" s="20">
        <v>0</v>
      </c>
      <c r="U733" s="20">
        <v>0</v>
      </c>
      <c r="V733" s="20">
        <v>0</v>
      </c>
    </row>
    <row r="734" spans="1:22" ht="13.5" customHeight="1" x14ac:dyDescent="0.25">
      <c r="A734" s="85" t="s">
        <v>1579</v>
      </c>
      <c r="B734" s="85"/>
      <c r="C734" s="85" t="s">
        <v>1580</v>
      </c>
      <c r="D734" s="85"/>
      <c r="E734" s="85"/>
      <c r="F734" s="85"/>
      <c r="I734" s="85" t="s">
        <v>1187</v>
      </c>
      <c r="J734" s="85"/>
      <c r="K734" s="18" t="s">
        <v>37</v>
      </c>
      <c r="L734" s="19">
        <v>0</v>
      </c>
      <c r="M734" s="86">
        <v>0</v>
      </c>
      <c r="N734" s="86"/>
      <c r="O734" s="86">
        <v>0</v>
      </c>
      <c r="P734" s="86"/>
      <c r="Q734" s="20">
        <v>0</v>
      </c>
      <c r="R734" s="20">
        <v>0</v>
      </c>
      <c r="S734" s="20">
        <v>0</v>
      </c>
      <c r="T734" s="20">
        <v>0</v>
      </c>
      <c r="U734" s="20">
        <v>0</v>
      </c>
      <c r="V734" s="20">
        <v>0</v>
      </c>
    </row>
    <row r="735" spans="1:22" ht="13.5" customHeight="1" x14ac:dyDescent="0.25">
      <c r="A735" s="85" t="s">
        <v>1581</v>
      </c>
      <c r="B735" s="85"/>
      <c r="C735" s="85" t="s">
        <v>1582</v>
      </c>
      <c r="D735" s="85"/>
      <c r="E735" s="85"/>
      <c r="F735" s="85"/>
      <c r="I735" s="85" t="s">
        <v>1187</v>
      </c>
      <c r="J735" s="85"/>
      <c r="K735" s="18" t="s">
        <v>37</v>
      </c>
      <c r="L735" s="19">
        <v>0</v>
      </c>
      <c r="M735" s="86">
        <v>0</v>
      </c>
      <c r="N735" s="86"/>
      <c r="O735" s="86">
        <v>0</v>
      </c>
      <c r="P735" s="86"/>
      <c r="Q735" s="20">
        <v>0</v>
      </c>
      <c r="R735" s="20">
        <v>0</v>
      </c>
      <c r="S735" s="20">
        <v>0</v>
      </c>
      <c r="T735" s="20">
        <v>0</v>
      </c>
      <c r="U735" s="20">
        <v>0</v>
      </c>
      <c r="V735" s="20">
        <v>0</v>
      </c>
    </row>
    <row r="736" spans="1:22" ht="13.5" customHeight="1" x14ac:dyDescent="0.25">
      <c r="A736" s="85" t="s">
        <v>1583</v>
      </c>
      <c r="B736" s="85"/>
      <c r="C736" s="85" t="s">
        <v>1584</v>
      </c>
      <c r="D736" s="85"/>
      <c r="E736" s="85"/>
      <c r="F736" s="85"/>
      <c r="I736" s="85" t="s">
        <v>1187</v>
      </c>
      <c r="J736" s="85"/>
      <c r="K736" s="18" t="s">
        <v>37</v>
      </c>
      <c r="L736" s="19">
        <v>0</v>
      </c>
      <c r="M736" s="86">
        <v>0</v>
      </c>
      <c r="N736" s="86"/>
      <c r="O736" s="86">
        <v>0</v>
      </c>
      <c r="P736" s="86"/>
      <c r="Q736" s="20">
        <v>0</v>
      </c>
      <c r="R736" s="20">
        <v>0</v>
      </c>
      <c r="S736" s="20">
        <v>0</v>
      </c>
      <c r="T736" s="20">
        <v>0</v>
      </c>
      <c r="U736" s="20">
        <v>0</v>
      </c>
      <c r="V736" s="20">
        <v>0</v>
      </c>
    </row>
    <row r="737" spans="1:22" ht="13.5" customHeight="1" x14ac:dyDescent="0.25">
      <c r="A737" s="85" t="s">
        <v>1585</v>
      </c>
      <c r="B737" s="85"/>
      <c r="C737" s="85" t="s">
        <v>1586</v>
      </c>
      <c r="D737" s="85"/>
      <c r="E737" s="85"/>
      <c r="F737" s="85"/>
      <c r="I737" s="85" t="s">
        <v>1187</v>
      </c>
      <c r="J737" s="85"/>
      <c r="K737" s="18" t="s">
        <v>37</v>
      </c>
      <c r="L737" s="19">
        <v>0</v>
      </c>
      <c r="M737" s="86">
        <v>0</v>
      </c>
      <c r="N737" s="86"/>
      <c r="O737" s="86">
        <v>0</v>
      </c>
      <c r="P737" s="86"/>
      <c r="Q737" s="20">
        <v>0</v>
      </c>
      <c r="R737" s="20">
        <v>0</v>
      </c>
      <c r="S737" s="20">
        <v>0</v>
      </c>
      <c r="T737" s="20">
        <v>0</v>
      </c>
      <c r="U737" s="20">
        <v>0</v>
      </c>
      <c r="V737" s="20">
        <v>0</v>
      </c>
    </row>
    <row r="738" spans="1:22" ht="13.5" customHeight="1" x14ac:dyDescent="0.25">
      <c r="A738" s="85" t="s">
        <v>1587</v>
      </c>
      <c r="B738" s="85"/>
      <c r="C738" s="85" t="s">
        <v>1588</v>
      </c>
      <c r="D738" s="85"/>
      <c r="E738" s="85"/>
      <c r="F738" s="85"/>
      <c r="I738" s="85" t="s">
        <v>1187</v>
      </c>
      <c r="J738" s="85"/>
      <c r="K738" s="18" t="s">
        <v>37</v>
      </c>
      <c r="L738" s="19">
        <v>0</v>
      </c>
      <c r="M738" s="86">
        <v>0</v>
      </c>
      <c r="N738" s="86"/>
      <c r="O738" s="86">
        <v>0</v>
      </c>
      <c r="P738" s="86"/>
      <c r="Q738" s="20">
        <v>0</v>
      </c>
      <c r="R738" s="20">
        <v>0</v>
      </c>
      <c r="S738" s="20">
        <v>0</v>
      </c>
      <c r="T738" s="20">
        <v>0</v>
      </c>
      <c r="U738" s="20">
        <v>0</v>
      </c>
      <c r="V738" s="20">
        <v>0</v>
      </c>
    </row>
    <row r="739" spans="1:22" ht="13.5" customHeight="1" x14ac:dyDescent="0.25">
      <c r="A739" s="85" t="s">
        <v>1589</v>
      </c>
      <c r="B739" s="85"/>
      <c r="C739" s="85" t="s">
        <v>1590</v>
      </c>
      <c r="D739" s="85"/>
      <c r="E739" s="85"/>
      <c r="F739" s="85"/>
      <c r="I739" s="85" t="s">
        <v>1187</v>
      </c>
      <c r="J739" s="85"/>
      <c r="K739" s="18" t="s">
        <v>37</v>
      </c>
      <c r="L739" s="19">
        <v>0</v>
      </c>
      <c r="M739" s="86">
        <v>0</v>
      </c>
      <c r="N739" s="86"/>
      <c r="O739" s="86">
        <v>0</v>
      </c>
      <c r="P739" s="86"/>
      <c r="Q739" s="20">
        <v>0</v>
      </c>
      <c r="R739" s="20">
        <v>0</v>
      </c>
      <c r="S739" s="20">
        <v>0</v>
      </c>
      <c r="T739" s="20">
        <v>0</v>
      </c>
      <c r="U739" s="20">
        <v>0</v>
      </c>
      <c r="V739" s="20">
        <v>0</v>
      </c>
    </row>
    <row r="740" spans="1:22" ht="13.5" customHeight="1" x14ac:dyDescent="0.25">
      <c r="A740" s="85" t="s">
        <v>1591</v>
      </c>
      <c r="B740" s="85"/>
      <c r="C740" s="85" t="s">
        <v>1592</v>
      </c>
      <c r="D740" s="85"/>
      <c r="E740" s="85"/>
      <c r="F740" s="85"/>
      <c r="I740" s="85" t="s">
        <v>1593</v>
      </c>
      <c r="J740" s="85"/>
      <c r="K740" s="18" t="s">
        <v>37</v>
      </c>
      <c r="L740" s="19">
        <v>5.734</v>
      </c>
      <c r="M740" s="86">
        <v>0</v>
      </c>
      <c r="N740" s="86"/>
      <c r="O740" s="86">
        <v>0</v>
      </c>
      <c r="P740" s="86"/>
      <c r="Q740" s="20">
        <v>0</v>
      </c>
      <c r="R740" s="20">
        <v>0</v>
      </c>
      <c r="S740" s="20">
        <v>0</v>
      </c>
      <c r="T740" s="20">
        <v>0</v>
      </c>
      <c r="U740" s="20">
        <v>0</v>
      </c>
      <c r="V740" s="20">
        <v>0</v>
      </c>
    </row>
    <row r="741" spans="1:22" ht="13.5" customHeight="1" x14ac:dyDescent="0.25">
      <c r="A741" s="85" t="s">
        <v>1594</v>
      </c>
      <c r="B741" s="85"/>
      <c r="C741" s="85" t="s">
        <v>1595</v>
      </c>
      <c r="D741" s="85"/>
      <c r="E741" s="85"/>
      <c r="F741" s="85"/>
      <c r="I741" s="85" t="s">
        <v>1593</v>
      </c>
      <c r="J741" s="85"/>
      <c r="K741" s="18" t="s">
        <v>37</v>
      </c>
      <c r="L741" s="19">
        <v>26.459200000000003</v>
      </c>
      <c r="M741" s="86">
        <v>0</v>
      </c>
      <c r="N741" s="86"/>
      <c r="O741" s="86">
        <v>0</v>
      </c>
      <c r="P741" s="86"/>
      <c r="Q741" s="20">
        <v>0</v>
      </c>
      <c r="R741" s="20">
        <v>0</v>
      </c>
      <c r="S741" s="20">
        <v>0</v>
      </c>
      <c r="T741" s="20">
        <v>0</v>
      </c>
      <c r="U741" s="20">
        <v>0</v>
      </c>
      <c r="V741" s="20">
        <v>0</v>
      </c>
    </row>
    <row r="742" spans="1:22" ht="13.5" customHeight="1" x14ac:dyDescent="0.25">
      <c r="A742" s="85" t="s">
        <v>1596</v>
      </c>
      <c r="B742" s="85"/>
      <c r="C742" s="85" t="s">
        <v>1597</v>
      </c>
      <c r="D742" s="85"/>
      <c r="E742" s="85"/>
      <c r="F742" s="85"/>
      <c r="I742" s="85" t="s">
        <v>1593</v>
      </c>
      <c r="J742" s="85"/>
      <c r="K742" s="18" t="s">
        <v>37</v>
      </c>
      <c r="L742" s="19">
        <v>26.459200000000003</v>
      </c>
      <c r="M742" s="86">
        <v>0</v>
      </c>
      <c r="N742" s="86"/>
      <c r="O742" s="86">
        <v>0</v>
      </c>
      <c r="P742" s="86"/>
      <c r="Q742" s="20">
        <v>0</v>
      </c>
      <c r="R742" s="20">
        <v>0</v>
      </c>
      <c r="S742" s="20">
        <v>0</v>
      </c>
      <c r="T742" s="20">
        <v>0</v>
      </c>
      <c r="U742" s="20">
        <v>0</v>
      </c>
      <c r="V742" s="20">
        <v>0</v>
      </c>
    </row>
    <row r="743" spans="1:22" ht="13.5" customHeight="1" x14ac:dyDescent="0.25">
      <c r="A743" s="85" t="s">
        <v>1598</v>
      </c>
      <c r="B743" s="85"/>
      <c r="C743" s="85" t="s">
        <v>1599</v>
      </c>
      <c r="D743" s="85"/>
      <c r="E743" s="85"/>
      <c r="F743" s="85"/>
      <c r="I743" s="85" t="s">
        <v>1471</v>
      </c>
      <c r="J743" s="85"/>
      <c r="K743" s="18" t="s">
        <v>37</v>
      </c>
      <c r="L743" s="19">
        <v>28.175300000000004</v>
      </c>
      <c r="M743" s="86">
        <v>0</v>
      </c>
      <c r="N743" s="86"/>
      <c r="O743" s="86">
        <v>0</v>
      </c>
      <c r="P743" s="86"/>
      <c r="Q743" s="20">
        <v>52.4</v>
      </c>
      <c r="R743" s="20">
        <v>0</v>
      </c>
      <c r="S743" s="20">
        <v>0</v>
      </c>
      <c r="T743" s="20">
        <v>0</v>
      </c>
      <c r="U743" s="20">
        <v>0</v>
      </c>
      <c r="V743" s="20">
        <v>0</v>
      </c>
    </row>
    <row r="744" spans="1:22" ht="13.5" customHeight="1" x14ac:dyDescent="0.25">
      <c r="A744" s="85" t="s">
        <v>1600</v>
      </c>
      <c r="B744" s="85"/>
      <c r="C744" s="85" t="s">
        <v>1601</v>
      </c>
      <c r="D744" s="85"/>
      <c r="E744" s="85"/>
      <c r="F744" s="85"/>
      <c r="I744" s="85" t="s">
        <v>1602</v>
      </c>
      <c r="J744" s="85"/>
      <c r="K744" s="18" t="s">
        <v>37</v>
      </c>
      <c r="L744" s="19">
        <v>120.535</v>
      </c>
      <c r="M744" s="86">
        <v>0</v>
      </c>
      <c r="N744" s="86"/>
      <c r="O744" s="86">
        <v>0</v>
      </c>
      <c r="P744" s="86"/>
      <c r="Q744" s="20">
        <v>0</v>
      </c>
      <c r="R744" s="20">
        <v>0</v>
      </c>
      <c r="S744" s="20">
        <v>0</v>
      </c>
      <c r="T744" s="20">
        <v>0</v>
      </c>
      <c r="U744" s="20">
        <v>0</v>
      </c>
      <c r="V744" s="20">
        <v>0</v>
      </c>
    </row>
    <row r="745" spans="1:22" ht="13.5" customHeight="1" x14ac:dyDescent="0.25">
      <c r="A745" s="85" t="s">
        <v>1603</v>
      </c>
      <c r="B745" s="85"/>
      <c r="C745" s="85" t="s">
        <v>1604</v>
      </c>
      <c r="D745" s="85"/>
      <c r="E745" s="85"/>
      <c r="F745" s="85"/>
      <c r="I745" s="85" t="s">
        <v>1602</v>
      </c>
      <c r="J745" s="85"/>
      <c r="K745" s="18" t="s">
        <v>37</v>
      </c>
      <c r="L745" s="19">
        <v>20.960599999999999</v>
      </c>
      <c r="M745" s="86">
        <v>0</v>
      </c>
      <c r="N745" s="86"/>
      <c r="O745" s="86">
        <v>0</v>
      </c>
      <c r="P745" s="86"/>
      <c r="Q745" s="20">
        <v>36</v>
      </c>
      <c r="R745" s="20">
        <v>0</v>
      </c>
      <c r="S745" s="20">
        <v>0</v>
      </c>
      <c r="T745" s="20">
        <v>0</v>
      </c>
      <c r="U745" s="20">
        <v>0</v>
      </c>
      <c r="V745" s="20">
        <v>0</v>
      </c>
    </row>
    <row r="746" spans="1:22" ht="13.5" customHeight="1" x14ac:dyDescent="0.25">
      <c r="A746" s="85" t="s">
        <v>1605</v>
      </c>
      <c r="B746" s="85"/>
      <c r="C746" s="85" t="s">
        <v>1606</v>
      </c>
      <c r="D746" s="85"/>
      <c r="E746" s="85"/>
      <c r="F746" s="85"/>
      <c r="I746" s="85" t="s">
        <v>309</v>
      </c>
      <c r="J746" s="85"/>
      <c r="K746" s="18" t="s">
        <v>37</v>
      </c>
      <c r="L746" s="19">
        <v>0</v>
      </c>
      <c r="M746" s="86">
        <v>0</v>
      </c>
      <c r="N746" s="86"/>
      <c r="O746" s="86">
        <v>0</v>
      </c>
      <c r="P746" s="86"/>
      <c r="Q746" s="20">
        <v>0</v>
      </c>
      <c r="R746" s="20">
        <v>0</v>
      </c>
      <c r="S746" s="20">
        <v>0</v>
      </c>
      <c r="T746" s="20">
        <v>0</v>
      </c>
      <c r="U746" s="20">
        <v>0</v>
      </c>
      <c r="V746" s="20">
        <v>0</v>
      </c>
    </row>
    <row r="747" spans="1:22" ht="13.5" customHeight="1" x14ac:dyDescent="0.25">
      <c r="A747" s="85" t="s">
        <v>1607</v>
      </c>
      <c r="B747" s="85"/>
      <c r="C747" s="85" t="s">
        <v>1608</v>
      </c>
      <c r="D747" s="85"/>
      <c r="E747" s="85"/>
      <c r="F747" s="85"/>
      <c r="I747" s="85" t="s">
        <v>309</v>
      </c>
      <c r="J747" s="85"/>
      <c r="K747" s="18" t="s">
        <v>37</v>
      </c>
      <c r="L747" s="19">
        <v>13.6851</v>
      </c>
      <c r="M747" s="86">
        <v>0</v>
      </c>
      <c r="N747" s="86"/>
      <c r="O747" s="86">
        <v>0</v>
      </c>
      <c r="P747" s="86"/>
      <c r="Q747" s="20">
        <v>0</v>
      </c>
      <c r="R747" s="20">
        <v>0</v>
      </c>
      <c r="S747" s="20">
        <v>0</v>
      </c>
      <c r="T747" s="20">
        <v>0</v>
      </c>
      <c r="U747" s="20">
        <v>0</v>
      </c>
      <c r="V747" s="20">
        <v>0</v>
      </c>
    </row>
    <row r="748" spans="1:22" ht="13.5" customHeight="1" x14ac:dyDescent="0.25">
      <c r="A748" s="85" t="s">
        <v>1609</v>
      </c>
      <c r="B748" s="85"/>
      <c r="C748" s="85" t="s">
        <v>1610</v>
      </c>
      <c r="D748" s="85"/>
      <c r="E748" s="85"/>
      <c r="F748" s="85"/>
      <c r="I748" s="85" t="s">
        <v>1471</v>
      </c>
      <c r="J748" s="85"/>
      <c r="K748" s="18" t="s">
        <v>37</v>
      </c>
      <c r="L748" s="19">
        <v>0</v>
      </c>
      <c r="M748" s="86">
        <v>0</v>
      </c>
      <c r="N748" s="86"/>
      <c r="O748" s="86">
        <v>0</v>
      </c>
      <c r="P748" s="86"/>
      <c r="Q748" s="20">
        <v>0</v>
      </c>
      <c r="R748" s="20">
        <v>0</v>
      </c>
      <c r="S748" s="20">
        <v>0</v>
      </c>
      <c r="T748" s="20">
        <v>0</v>
      </c>
      <c r="U748" s="20">
        <v>0</v>
      </c>
      <c r="V748" s="20">
        <v>0</v>
      </c>
    </row>
    <row r="749" spans="1:22" ht="13.5" customHeight="1" x14ac:dyDescent="0.25">
      <c r="A749" s="85" t="s">
        <v>1611</v>
      </c>
      <c r="B749" s="85"/>
      <c r="C749" s="85" t="s">
        <v>1612</v>
      </c>
      <c r="D749" s="85"/>
      <c r="E749" s="85"/>
      <c r="F749" s="85"/>
      <c r="I749" s="85" t="s">
        <v>1338</v>
      </c>
      <c r="J749" s="85"/>
      <c r="K749" s="18" t="s">
        <v>37</v>
      </c>
      <c r="L749" s="19">
        <v>0</v>
      </c>
      <c r="M749" s="86">
        <v>0</v>
      </c>
      <c r="N749" s="86"/>
      <c r="O749" s="86">
        <v>0</v>
      </c>
      <c r="P749" s="86"/>
      <c r="Q749" s="20">
        <v>0</v>
      </c>
      <c r="R749" s="20">
        <v>0</v>
      </c>
      <c r="S749" s="20">
        <v>0</v>
      </c>
      <c r="T749" s="20">
        <v>0</v>
      </c>
      <c r="U749" s="20">
        <v>0</v>
      </c>
      <c r="V749" s="20">
        <v>0</v>
      </c>
    </row>
    <row r="750" spans="1:22" ht="13.5" customHeight="1" x14ac:dyDescent="0.25">
      <c r="A750" s="85" t="s">
        <v>1613</v>
      </c>
      <c r="B750" s="85"/>
      <c r="C750" s="85" t="s">
        <v>1614</v>
      </c>
      <c r="D750" s="85"/>
      <c r="E750" s="85"/>
      <c r="F750" s="85"/>
      <c r="I750" s="85" t="s">
        <v>1338</v>
      </c>
      <c r="J750" s="85"/>
      <c r="K750" s="18" t="s">
        <v>37</v>
      </c>
      <c r="L750" s="19">
        <v>0</v>
      </c>
      <c r="M750" s="86">
        <v>0</v>
      </c>
      <c r="N750" s="86"/>
      <c r="O750" s="86">
        <v>0</v>
      </c>
      <c r="P750" s="86"/>
      <c r="Q750" s="20">
        <v>0</v>
      </c>
      <c r="R750" s="20">
        <v>0</v>
      </c>
      <c r="S750" s="20">
        <v>0</v>
      </c>
      <c r="T750" s="20">
        <v>0</v>
      </c>
      <c r="U750" s="20">
        <v>0</v>
      </c>
      <c r="V750" s="20">
        <v>0</v>
      </c>
    </row>
    <row r="751" spans="1:22" ht="13.5" customHeight="1" x14ac:dyDescent="0.25">
      <c r="A751" s="85" t="s">
        <v>1615</v>
      </c>
      <c r="B751" s="85"/>
      <c r="C751" s="85" t="s">
        <v>1616</v>
      </c>
      <c r="D751" s="85"/>
      <c r="E751" s="85"/>
      <c r="F751" s="85"/>
      <c r="I751" s="85" t="s">
        <v>1187</v>
      </c>
      <c r="J751" s="85"/>
      <c r="K751" s="18" t="s">
        <v>37</v>
      </c>
      <c r="L751" s="19">
        <v>0</v>
      </c>
      <c r="M751" s="86">
        <v>0</v>
      </c>
      <c r="N751" s="86"/>
      <c r="O751" s="86">
        <v>0</v>
      </c>
      <c r="P751" s="86"/>
      <c r="Q751" s="20">
        <v>0</v>
      </c>
      <c r="R751" s="20">
        <v>0</v>
      </c>
      <c r="S751" s="20">
        <v>0</v>
      </c>
      <c r="T751" s="20">
        <v>0</v>
      </c>
      <c r="U751" s="20">
        <v>0</v>
      </c>
      <c r="V751" s="20">
        <v>0</v>
      </c>
    </row>
    <row r="752" spans="1:22" ht="13.5" customHeight="1" x14ac:dyDescent="0.25">
      <c r="A752" s="85" t="s">
        <v>1617</v>
      </c>
      <c r="B752" s="85"/>
      <c r="C752" s="85" t="s">
        <v>1618</v>
      </c>
      <c r="D752" s="85"/>
      <c r="E752" s="85"/>
      <c r="F752" s="85"/>
      <c r="I752" s="85" t="s">
        <v>1187</v>
      </c>
      <c r="J752" s="85"/>
      <c r="K752" s="18" t="s">
        <v>37</v>
      </c>
      <c r="L752" s="19">
        <v>0</v>
      </c>
      <c r="M752" s="86">
        <v>0</v>
      </c>
      <c r="N752" s="86"/>
      <c r="O752" s="86">
        <v>0</v>
      </c>
      <c r="P752" s="86"/>
      <c r="Q752" s="20">
        <v>0</v>
      </c>
      <c r="R752" s="20">
        <v>0</v>
      </c>
      <c r="S752" s="20">
        <v>0</v>
      </c>
      <c r="T752" s="20">
        <v>0</v>
      </c>
      <c r="U752" s="20">
        <v>0</v>
      </c>
      <c r="V752" s="20">
        <v>0</v>
      </c>
    </row>
    <row r="753" spans="1:22" ht="13.5" customHeight="1" x14ac:dyDescent="0.25">
      <c r="A753" s="85" t="s">
        <v>1619</v>
      </c>
      <c r="B753" s="85"/>
      <c r="C753" s="85" t="s">
        <v>1620</v>
      </c>
      <c r="D753" s="85"/>
      <c r="E753" s="85"/>
      <c r="F753" s="85"/>
      <c r="I753" s="85" t="s">
        <v>309</v>
      </c>
      <c r="J753" s="85"/>
      <c r="K753" s="18" t="s">
        <v>37</v>
      </c>
      <c r="L753" s="19">
        <v>0</v>
      </c>
      <c r="M753" s="86">
        <v>0</v>
      </c>
      <c r="N753" s="86"/>
      <c r="O753" s="86">
        <v>0</v>
      </c>
      <c r="P753" s="86"/>
      <c r="Q753" s="20">
        <v>0</v>
      </c>
      <c r="R753" s="20">
        <v>0</v>
      </c>
      <c r="S753" s="20">
        <v>0</v>
      </c>
      <c r="T753" s="20">
        <v>0</v>
      </c>
      <c r="U753" s="20">
        <v>0</v>
      </c>
      <c r="V753" s="20">
        <v>0</v>
      </c>
    </row>
    <row r="754" spans="1:22" ht="13.5" customHeight="1" x14ac:dyDescent="0.25">
      <c r="A754" s="85" t="s">
        <v>1621</v>
      </c>
      <c r="B754" s="85"/>
      <c r="C754" s="85" t="s">
        <v>1622</v>
      </c>
      <c r="D754" s="85"/>
      <c r="E754" s="85"/>
      <c r="F754" s="85"/>
      <c r="I754" s="85" t="s">
        <v>1187</v>
      </c>
      <c r="J754" s="85"/>
      <c r="K754" s="18" t="s">
        <v>37</v>
      </c>
      <c r="L754" s="19">
        <v>6.5609999999999999</v>
      </c>
      <c r="M754" s="86">
        <v>0</v>
      </c>
      <c r="N754" s="86"/>
      <c r="O754" s="86">
        <v>0</v>
      </c>
      <c r="P754" s="86"/>
      <c r="Q754" s="20">
        <v>0</v>
      </c>
      <c r="R754" s="20">
        <v>0</v>
      </c>
      <c r="S754" s="20">
        <v>0</v>
      </c>
      <c r="T754" s="20">
        <v>0</v>
      </c>
      <c r="U754" s="20">
        <v>0</v>
      </c>
      <c r="V754" s="20">
        <v>0</v>
      </c>
    </row>
    <row r="755" spans="1:22" ht="13.5" customHeight="1" x14ac:dyDescent="0.25">
      <c r="A755" s="85" t="s">
        <v>1623</v>
      </c>
      <c r="B755" s="85"/>
      <c r="C755" s="85" t="s">
        <v>1624</v>
      </c>
      <c r="D755" s="85"/>
      <c r="E755" s="85"/>
      <c r="F755" s="85"/>
      <c r="I755" s="85" t="s">
        <v>1338</v>
      </c>
      <c r="J755" s="85"/>
      <c r="K755" s="18" t="s">
        <v>37</v>
      </c>
      <c r="L755" s="19">
        <v>4.5599999999999996</v>
      </c>
      <c r="M755" s="86">
        <v>0</v>
      </c>
      <c r="N755" s="86"/>
      <c r="O755" s="86">
        <v>0</v>
      </c>
      <c r="P755" s="86"/>
      <c r="Q755" s="20">
        <v>0</v>
      </c>
      <c r="R755" s="20">
        <v>0</v>
      </c>
      <c r="S755" s="20">
        <v>0</v>
      </c>
      <c r="T755" s="20">
        <v>0</v>
      </c>
      <c r="U755" s="20">
        <v>0</v>
      </c>
      <c r="V755" s="20">
        <v>0</v>
      </c>
    </row>
    <row r="756" spans="1:22" ht="13.5" customHeight="1" x14ac:dyDescent="0.25">
      <c r="A756" s="85" t="s">
        <v>1625</v>
      </c>
      <c r="B756" s="85"/>
      <c r="C756" s="85" t="s">
        <v>1626</v>
      </c>
      <c r="D756" s="85"/>
      <c r="E756" s="85"/>
      <c r="F756" s="85"/>
      <c r="I756" s="85" t="s">
        <v>1091</v>
      </c>
      <c r="J756" s="85"/>
      <c r="K756" s="18" t="s">
        <v>37</v>
      </c>
      <c r="L756" s="19">
        <v>5.3449999999999998</v>
      </c>
      <c r="M756" s="86">
        <v>0</v>
      </c>
      <c r="N756" s="86"/>
      <c r="O756" s="86">
        <v>0</v>
      </c>
      <c r="P756" s="86"/>
      <c r="Q756" s="20">
        <v>0</v>
      </c>
      <c r="R756" s="20">
        <v>0</v>
      </c>
      <c r="S756" s="20">
        <v>0</v>
      </c>
      <c r="T756" s="20">
        <v>0</v>
      </c>
      <c r="U756" s="20">
        <v>0</v>
      </c>
      <c r="V756" s="20">
        <v>0</v>
      </c>
    </row>
    <row r="757" spans="1:22" ht="13.5" customHeight="1" x14ac:dyDescent="0.25">
      <c r="A757" s="85" t="s">
        <v>1627</v>
      </c>
      <c r="B757" s="85"/>
      <c r="C757" s="85" t="s">
        <v>1628</v>
      </c>
      <c r="D757" s="85"/>
      <c r="E757" s="85"/>
      <c r="F757" s="85"/>
      <c r="I757" s="85" t="s">
        <v>1187</v>
      </c>
      <c r="J757" s="85"/>
      <c r="K757" s="18" t="s">
        <v>37</v>
      </c>
      <c r="L757" s="19">
        <v>0</v>
      </c>
      <c r="M757" s="86">
        <v>0</v>
      </c>
      <c r="N757" s="86"/>
      <c r="O757" s="86">
        <v>0</v>
      </c>
      <c r="P757" s="86"/>
      <c r="Q757" s="20">
        <v>0</v>
      </c>
      <c r="R757" s="20">
        <v>0</v>
      </c>
      <c r="S757" s="20">
        <v>0</v>
      </c>
      <c r="T757" s="20">
        <v>0</v>
      </c>
      <c r="U757" s="20">
        <v>0</v>
      </c>
      <c r="V757" s="20">
        <v>0</v>
      </c>
    </row>
    <row r="758" spans="1:22" ht="13.5" customHeight="1" x14ac:dyDescent="0.25">
      <c r="A758" s="85" t="s">
        <v>1629</v>
      </c>
      <c r="B758" s="85"/>
      <c r="C758" s="85" t="s">
        <v>1630</v>
      </c>
      <c r="D758" s="85"/>
      <c r="E758" s="85"/>
      <c r="F758" s="85"/>
      <c r="G758" s="85" t="s">
        <v>1631</v>
      </c>
      <c r="H758" s="85"/>
      <c r="I758" s="85" t="s">
        <v>1593</v>
      </c>
      <c r="J758" s="85"/>
      <c r="K758" s="18" t="s">
        <v>37</v>
      </c>
      <c r="L758" s="19">
        <v>2.6657999999999999</v>
      </c>
      <c r="M758" s="86">
        <v>0</v>
      </c>
      <c r="N758" s="86"/>
      <c r="O758" s="86">
        <v>0</v>
      </c>
      <c r="P758" s="86"/>
      <c r="Q758" s="20">
        <v>0</v>
      </c>
      <c r="R758" s="20">
        <v>0</v>
      </c>
      <c r="S758" s="20">
        <v>0</v>
      </c>
      <c r="T758" s="20">
        <v>0</v>
      </c>
      <c r="U758" s="20">
        <v>0</v>
      </c>
      <c r="V758" s="20">
        <v>0</v>
      </c>
    </row>
    <row r="759" spans="1:22" ht="13.5" customHeight="1" x14ac:dyDescent="0.25">
      <c r="A759" s="85" t="s">
        <v>1632</v>
      </c>
      <c r="B759" s="85"/>
      <c r="C759" s="85" t="s">
        <v>1633</v>
      </c>
      <c r="D759" s="85"/>
      <c r="E759" s="85"/>
      <c r="F759" s="85"/>
      <c r="I759" s="85" t="s">
        <v>1593</v>
      </c>
      <c r="J759" s="85"/>
      <c r="K759" s="18" t="s">
        <v>37</v>
      </c>
      <c r="L759" s="19">
        <v>3.52</v>
      </c>
      <c r="M759" s="86">
        <v>0</v>
      </c>
      <c r="N759" s="86"/>
      <c r="O759" s="86">
        <v>0</v>
      </c>
      <c r="P759" s="86"/>
      <c r="Q759" s="20">
        <v>0</v>
      </c>
      <c r="R759" s="20">
        <v>0</v>
      </c>
      <c r="S759" s="20">
        <v>0</v>
      </c>
      <c r="T759" s="20">
        <v>0</v>
      </c>
      <c r="U759" s="20">
        <v>0</v>
      </c>
      <c r="V759" s="20">
        <v>0</v>
      </c>
    </row>
    <row r="760" spans="1:22" ht="13.5" customHeight="1" x14ac:dyDescent="0.25">
      <c r="A760" s="85" t="s">
        <v>1634</v>
      </c>
      <c r="B760" s="85"/>
      <c r="C760" s="85" t="s">
        <v>1635</v>
      </c>
      <c r="D760" s="85"/>
      <c r="E760" s="85"/>
      <c r="F760" s="85"/>
      <c r="I760" s="85" t="s">
        <v>1187</v>
      </c>
      <c r="J760" s="85"/>
      <c r="K760" s="18" t="s">
        <v>37</v>
      </c>
      <c r="L760" s="19">
        <v>0</v>
      </c>
      <c r="M760" s="86">
        <v>0</v>
      </c>
      <c r="N760" s="86"/>
      <c r="O760" s="86">
        <v>0</v>
      </c>
      <c r="P760" s="86"/>
      <c r="Q760" s="20">
        <v>0</v>
      </c>
      <c r="R760" s="20">
        <v>0</v>
      </c>
      <c r="S760" s="20">
        <v>0</v>
      </c>
      <c r="T760" s="20">
        <v>0</v>
      </c>
      <c r="U760" s="20">
        <v>0</v>
      </c>
      <c r="V760" s="20">
        <v>0</v>
      </c>
    </row>
    <row r="761" spans="1:22" ht="13.5" customHeight="1" x14ac:dyDescent="0.25">
      <c r="A761" s="85" t="s">
        <v>1636</v>
      </c>
      <c r="B761" s="85"/>
      <c r="C761" s="85" t="s">
        <v>1637</v>
      </c>
      <c r="D761" s="85"/>
      <c r="E761" s="85"/>
      <c r="F761" s="85"/>
      <c r="I761" s="85" t="s">
        <v>1187</v>
      </c>
      <c r="J761" s="85"/>
      <c r="K761" s="18" t="s">
        <v>37</v>
      </c>
      <c r="L761" s="19">
        <v>0</v>
      </c>
      <c r="M761" s="86">
        <v>0</v>
      </c>
      <c r="N761" s="86"/>
      <c r="O761" s="86">
        <v>0</v>
      </c>
      <c r="P761" s="86"/>
      <c r="Q761" s="20">
        <v>0</v>
      </c>
      <c r="R761" s="20">
        <v>0</v>
      </c>
      <c r="S761" s="20">
        <v>0</v>
      </c>
      <c r="T761" s="20">
        <v>0</v>
      </c>
      <c r="U761" s="20">
        <v>0</v>
      </c>
      <c r="V761" s="20">
        <v>0</v>
      </c>
    </row>
    <row r="762" spans="1:22" ht="13.5" customHeight="1" x14ac:dyDescent="0.25">
      <c r="A762" s="85" t="s">
        <v>1638</v>
      </c>
      <c r="B762" s="85"/>
      <c r="C762" s="85" t="s">
        <v>1639</v>
      </c>
      <c r="D762" s="85"/>
      <c r="E762" s="85"/>
      <c r="F762" s="85"/>
      <c r="I762" s="85" t="s">
        <v>234</v>
      </c>
      <c r="J762" s="85"/>
      <c r="K762" s="18" t="s">
        <v>37</v>
      </c>
      <c r="L762" s="19">
        <v>0</v>
      </c>
      <c r="M762" s="86">
        <v>0</v>
      </c>
      <c r="N762" s="86"/>
      <c r="O762" s="86">
        <v>0</v>
      </c>
      <c r="P762" s="86"/>
      <c r="Q762" s="20">
        <v>0</v>
      </c>
      <c r="R762" s="20">
        <v>0</v>
      </c>
      <c r="S762" s="20">
        <v>0</v>
      </c>
      <c r="T762" s="20">
        <v>0</v>
      </c>
      <c r="U762" s="20">
        <v>0</v>
      </c>
      <c r="V762" s="20">
        <v>0</v>
      </c>
    </row>
    <row r="763" spans="1:22" ht="13.5" customHeight="1" x14ac:dyDescent="0.25">
      <c r="A763" s="85" t="s">
        <v>1640</v>
      </c>
      <c r="B763" s="85"/>
      <c r="C763" s="85" t="s">
        <v>1641</v>
      </c>
      <c r="D763" s="85"/>
      <c r="E763" s="85"/>
      <c r="F763" s="85"/>
      <c r="I763" s="85" t="s">
        <v>1279</v>
      </c>
      <c r="J763" s="85"/>
      <c r="K763" s="18" t="s">
        <v>37</v>
      </c>
      <c r="L763" s="19">
        <v>0</v>
      </c>
      <c r="M763" s="86">
        <v>0</v>
      </c>
      <c r="N763" s="86"/>
      <c r="O763" s="86">
        <v>0</v>
      </c>
      <c r="P763" s="86"/>
      <c r="Q763" s="20">
        <v>0</v>
      </c>
      <c r="R763" s="20">
        <v>0</v>
      </c>
      <c r="S763" s="20">
        <v>0</v>
      </c>
      <c r="T763" s="20">
        <v>0</v>
      </c>
      <c r="U763" s="20">
        <v>0</v>
      </c>
      <c r="V763" s="20">
        <v>0</v>
      </c>
    </row>
    <row r="764" spans="1:22" ht="13.5" customHeight="1" x14ac:dyDescent="0.25">
      <c r="A764" s="85" t="s">
        <v>1642</v>
      </c>
      <c r="B764" s="85"/>
      <c r="C764" s="85" t="s">
        <v>1643</v>
      </c>
      <c r="D764" s="85"/>
      <c r="E764" s="85"/>
      <c r="F764" s="85"/>
      <c r="I764" s="85" t="s">
        <v>1187</v>
      </c>
      <c r="J764" s="85"/>
      <c r="K764" s="18" t="s">
        <v>37</v>
      </c>
      <c r="L764" s="19">
        <v>10.9</v>
      </c>
      <c r="M764" s="86">
        <v>0</v>
      </c>
      <c r="N764" s="86"/>
      <c r="O764" s="86">
        <v>0</v>
      </c>
      <c r="P764" s="86"/>
      <c r="Q764" s="20">
        <v>0</v>
      </c>
      <c r="R764" s="20">
        <v>0</v>
      </c>
      <c r="S764" s="20">
        <v>0</v>
      </c>
      <c r="T764" s="20">
        <v>0</v>
      </c>
      <c r="U764" s="20">
        <v>0</v>
      </c>
      <c r="V764" s="20">
        <v>0</v>
      </c>
    </row>
    <row r="765" spans="1:22" ht="13.5" customHeight="1" x14ac:dyDescent="0.25">
      <c r="A765" s="85" t="s">
        <v>1644</v>
      </c>
      <c r="B765" s="85"/>
      <c r="C765" s="85" t="s">
        <v>1645</v>
      </c>
      <c r="D765" s="85"/>
      <c r="E765" s="85"/>
      <c r="F765" s="85"/>
      <c r="I765" s="85" t="s">
        <v>1187</v>
      </c>
      <c r="J765" s="85"/>
      <c r="K765" s="18" t="s">
        <v>37</v>
      </c>
      <c r="L765" s="19">
        <v>9.8699999999999992</v>
      </c>
      <c r="M765" s="86">
        <v>0</v>
      </c>
      <c r="N765" s="86"/>
      <c r="O765" s="86">
        <v>0</v>
      </c>
      <c r="P765" s="86"/>
      <c r="Q765" s="20">
        <v>0</v>
      </c>
      <c r="R765" s="20">
        <v>0</v>
      </c>
      <c r="S765" s="20">
        <v>0</v>
      </c>
      <c r="T765" s="20">
        <v>0</v>
      </c>
      <c r="U765" s="20">
        <v>0</v>
      </c>
      <c r="V765" s="20">
        <v>0</v>
      </c>
    </row>
    <row r="766" spans="1:22" ht="13.5" customHeight="1" x14ac:dyDescent="0.25">
      <c r="A766" s="85" t="s">
        <v>1646</v>
      </c>
      <c r="B766" s="85"/>
      <c r="C766" s="85" t="s">
        <v>1647</v>
      </c>
      <c r="D766" s="85"/>
      <c r="E766" s="85"/>
      <c r="F766" s="85"/>
      <c r="I766" s="85" t="s">
        <v>1338</v>
      </c>
      <c r="J766" s="85"/>
      <c r="K766" s="18" t="s">
        <v>37</v>
      </c>
      <c r="L766" s="19">
        <v>3.6528999999999998</v>
      </c>
      <c r="M766" s="86">
        <v>0</v>
      </c>
      <c r="N766" s="86"/>
      <c r="O766" s="86">
        <v>0</v>
      </c>
      <c r="P766" s="86"/>
      <c r="Q766" s="20">
        <v>0</v>
      </c>
      <c r="R766" s="20">
        <v>0</v>
      </c>
      <c r="S766" s="20">
        <v>0</v>
      </c>
      <c r="T766" s="20">
        <v>0</v>
      </c>
      <c r="U766" s="20">
        <v>0</v>
      </c>
      <c r="V766" s="20">
        <v>0</v>
      </c>
    </row>
    <row r="767" spans="1:22" ht="13.5" customHeight="1" x14ac:dyDescent="0.25">
      <c r="A767" s="85" t="s">
        <v>1648</v>
      </c>
      <c r="B767" s="85"/>
      <c r="C767" s="85" t="s">
        <v>1649</v>
      </c>
      <c r="D767" s="85"/>
      <c r="E767" s="85"/>
      <c r="F767" s="85"/>
      <c r="I767" s="85" t="s">
        <v>1187</v>
      </c>
      <c r="J767" s="85"/>
      <c r="K767" s="18" t="s">
        <v>37</v>
      </c>
      <c r="L767" s="19">
        <v>13.41</v>
      </c>
      <c r="M767" s="86">
        <v>0</v>
      </c>
      <c r="N767" s="86"/>
      <c r="O767" s="86">
        <v>0</v>
      </c>
      <c r="P767" s="86"/>
      <c r="Q767" s="20">
        <v>0</v>
      </c>
      <c r="R767" s="20">
        <v>0</v>
      </c>
      <c r="S767" s="20">
        <v>0</v>
      </c>
      <c r="T767" s="20">
        <v>0</v>
      </c>
      <c r="U767" s="20">
        <v>0</v>
      </c>
      <c r="V767" s="20">
        <v>0</v>
      </c>
    </row>
    <row r="768" spans="1:22" ht="13.5" customHeight="1" x14ac:dyDescent="0.25">
      <c r="A768" s="85" t="s">
        <v>1650</v>
      </c>
      <c r="B768" s="85"/>
      <c r="C768" s="85" t="s">
        <v>1651</v>
      </c>
      <c r="D768" s="85"/>
      <c r="E768" s="85"/>
      <c r="F768" s="85"/>
      <c r="I768" s="85" t="s">
        <v>1652</v>
      </c>
      <c r="J768" s="85"/>
      <c r="K768" s="18" t="s">
        <v>37</v>
      </c>
      <c r="L768" s="19">
        <v>0</v>
      </c>
      <c r="M768" s="86">
        <v>0</v>
      </c>
      <c r="N768" s="86"/>
      <c r="O768" s="86">
        <v>0</v>
      </c>
      <c r="P768" s="86"/>
      <c r="Q768" s="20">
        <v>0</v>
      </c>
      <c r="R768" s="20">
        <v>0</v>
      </c>
      <c r="S768" s="20">
        <v>0</v>
      </c>
      <c r="T768" s="20">
        <v>0</v>
      </c>
      <c r="U768" s="20">
        <v>0</v>
      </c>
      <c r="V768" s="20">
        <v>0</v>
      </c>
    </row>
    <row r="769" spans="1:22" ht="13.5" customHeight="1" x14ac:dyDescent="0.25">
      <c r="A769" s="85" t="s">
        <v>1653</v>
      </c>
      <c r="B769" s="85"/>
      <c r="C769" s="85" t="s">
        <v>1654</v>
      </c>
      <c r="D769" s="85"/>
      <c r="E769" s="85"/>
      <c r="F769" s="85"/>
      <c r="I769" s="85" t="s">
        <v>1652</v>
      </c>
      <c r="J769" s="85"/>
      <c r="K769" s="18" t="s">
        <v>37</v>
      </c>
      <c r="L769" s="19">
        <v>0</v>
      </c>
      <c r="M769" s="86">
        <v>0</v>
      </c>
      <c r="N769" s="86"/>
      <c r="O769" s="86">
        <v>0</v>
      </c>
      <c r="P769" s="86"/>
      <c r="Q769" s="20">
        <v>0</v>
      </c>
      <c r="R769" s="20">
        <v>0</v>
      </c>
      <c r="S769" s="20">
        <v>0</v>
      </c>
      <c r="T769" s="20">
        <v>0</v>
      </c>
      <c r="U769" s="20">
        <v>0</v>
      </c>
      <c r="V769" s="20">
        <v>0</v>
      </c>
    </row>
    <row r="770" spans="1:22" ht="13.5" customHeight="1" x14ac:dyDescent="0.25">
      <c r="A770" s="85" t="s">
        <v>1655</v>
      </c>
      <c r="B770" s="85"/>
      <c r="C770" s="85" t="s">
        <v>1656</v>
      </c>
      <c r="D770" s="85"/>
      <c r="E770" s="85"/>
      <c r="F770" s="85"/>
      <c r="I770" s="85" t="s">
        <v>1652</v>
      </c>
      <c r="J770" s="85"/>
      <c r="K770" s="18" t="s">
        <v>37</v>
      </c>
      <c r="L770" s="19">
        <v>0</v>
      </c>
      <c r="M770" s="86">
        <v>0</v>
      </c>
      <c r="N770" s="86"/>
      <c r="O770" s="86">
        <v>0</v>
      </c>
      <c r="P770" s="86"/>
      <c r="Q770" s="20">
        <v>0</v>
      </c>
      <c r="R770" s="20">
        <v>0</v>
      </c>
      <c r="S770" s="20">
        <v>0</v>
      </c>
      <c r="T770" s="20">
        <v>0</v>
      </c>
      <c r="U770" s="20">
        <v>0</v>
      </c>
      <c r="V770" s="20">
        <v>0</v>
      </c>
    </row>
    <row r="771" spans="1:22" ht="13.5" customHeight="1" x14ac:dyDescent="0.25">
      <c r="A771" s="85" t="s">
        <v>1657</v>
      </c>
      <c r="B771" s="85"/>
      <c r="C771" s="85" t="s">
        <v>1658</v>
      </c>
      <c r="D771" s="85"/>
      <c r="E771" s="85"/>
      <c r="F771" s="85"/>
      <c r="I771" s="85" t="s">
        <v>1187</v>
      </c>
      <c r="J771" s="85"/>
      <c r="K771" s="18" t="s">
        <v>37</v>
      </c>
      <c r="L771" s="19">
        <v>4.5129999999999999</v>
      </c>
      <c r="M771" s="86">
        <v>0</v>
      </c>
      <c r="N771" s="86"/>
      <c r="O771" s="86">
        <v>0</v>
      </c>
      <c r="P771" s="86"/>
      <c r="Q771" s="20">
        <v>0</v>
      </c>
      <c r="R771" s="20">
        <v>0</v>
      </c>
      <c r="S771" s="20">
        <v>0</v>
      </c>
      <c r="T771" s="20">
        <v>0</v>
      </c>
      <c r="U771" s="20">
        <v>0</v>
      </c>
      <c r="V771" s="20">
        <v>0</v>
      </c>
    </row>
    <row r="772" spans="1:22" ht="13.5" customHeight="1" x14ac:dyDescent="0.25">
      <c r="A772" s="85" t="s">
        <v>1659</v>
      </c>
      <c r="B772" s="85"/>
      <c r="C772" s="85" t="s">
        <v>1660</v>
      </c>
      <c r="D772" s="85"/>
      <c r="E772" s="85"/>
      <c r="F772" s="85"/>
      <c r="I772" s="85" t="s">
        <v>1187</v>
      </c>
      <c r="J772" s="85"/>
      <c r="K772" s="18" t="s">
        <v>37</v>
      </c>
      <c r="L772" s="19">
        <v>7.2354000000000012</v>
      </c>
      <c r="M772" s="86">
        <v>0</v>
      </c>
      <c r="N772" s="86"/>
      <c r="O772" s="86">
        <v>0</v>
      </c>
      <c r="P772" s="86"/>
      <c r="Q772" s="20">
        <v>0</v>
      </c>
      <c r="R772" s="20">
        <v>0</v>
      </c>
      <c r="S772" s="20">
        <v>0</v>
      </c>
      <c r="T772" s="20">
        <v>0</v>
      </c>
      <c r="U772" s="20">
        <v>0</v>
      </c>
      <c r="V772" s="20">
        <v>0</v>
      </c>
    </row>
    <row r="773" spans="1:22" ht="13.5" customHeight="1" x14ac:dyDescent="0.25">
      <c r="A773" s="85" t="s">
        <v>1661</v>
      </c>
      <c r="B773" s="85"/>
      <c r="C773" s="85" t="s">
        <v>1662</v>
      </c>
      <c r="D773" s="85"/>
      <c r="E773" s="85"/>
      <c r="F773" s="85"/>
      <c r="I773" s="85" t="s">
        <v>1187</v>
      </c>
      <c r="J773" s="85"/>
      <c r="K773" s="18" t="s">
        <v>37</v>
      </c>
      <c r="L773" s="19">
        <v>11.475</v>
      </c>
      <c r="M773" s="86">
        <v>0</v>
      </c>
      <c r="N773" s="86"/>
      <c r="O773" s="86">
        <v>0</v>
      </c>
      <c r="P773" s="86"/>
      <c r="Q773" s="20">
        <v>0</v>
      </c>
      <c r="R773" s="20">
        <v>0</v>
      </c>
      <c r="S773" s="20">
        <v>0</v>
      </c>
      <c r="T773" s="20">
        <v>0</v>
      </c>
      <c r="U773" s="20">
        <v>0</v>
      </c>
      <c r="V773" s="20">
        <v>0</v>
      </c>
    </row>
    <row r="774" spans="1:22" ht="13.5" customHeight="1" x14ac:dyDescent="0.25">
      <c r="A774" s="85" t="s">
        <v>1663</v>
      </c>
      <c r="B774" s="85"/>
      <c r="C774" s="85" t="s">
        <v>1664</v>
      </c>
      <c r="D774" s="85"/>
      <c r="E774" s="85"/>
      <c r="F774" s="85"/>
      <c r="I774" s="85" t="s">
        <v>1187</v>
      </c>
      <c r="J774" s="85"/>
      <c r="K774" s="18" t="s">
        <v>37</v>
      </c>
      <c r="L774" s="19">
        <v>2.63</v>
      </c>
      <c r="M774" s="86">
        <v>0</v>
      </c>
      <c r="N774" s="86"/>
      <c r="O774" s="86">
        <v>0</v>
      </c>
      <c r="P774" s="86"/>
      <c r="Q774" s="20">
        <v>0</v>
      </c>
      <c r="R774" s="20">
        <v>0</v>
      </c>
      <c r="S774" s="20">
        <v>0</v>
      </c>
      <c r="T774" s="20">
        <v>0</v>
      </c>
      <c r="U774" s="20">
        <v>0</v>
      </c>
      <c r="V774" s="20">
        <v>0</v>
      </c>
    </row>
    <row r="775" spans="1:22" ht="13.5" customHeight="1" x14ac:dyDescent="0.25">
      <c r="A775" s="85" t="s">
        <v>1665</v>
      </c>
      <c r="B775" s="85"/>
      <c r="C775" s="85" t="s">
        <v>1666</v>
      </c>
      <c r="D775" s="85"/>
      <c r="E775" s="85"/>
      <c r="F775" s="85"/>
      <c r="I775" s="85" t="s">
        <v>1187</v>
      </c>
      <c r="J775" s="85"/>
      <c r="K775" s="18" t="s">
        <v>37</v>
      </c>
      <c r="L775" s="19">
        <v>0</v>
      </c>
      <c r="M775" s="86">
        <v>0</v>
      </c>
      <c r="N775" s="86"/>
      <c r="O775" s="86">
        <v>0</v>
      </c>
      <c r="P775" s="86"/>
      <c r="Q775" s="20">
        <v>0</v>
      </c>
      <c r="R775" s="20">
        <v>0</v>
      </c>
      <c r="S775" s="20">
        <v>0</v>
      </c>
      <c r="T775" s="20">
        <v>0</v>
      </c>
      <c r="U775" s="20">
        <v>0</v>
      </c>
      <c r="V775" s="20">
        <v>0</v>
      </c>
    </row>
    <row r="776" spans="1:22" ht="13.5" customHeight="1" x14ac:dyDescent="0.25">
      <c r="A776" s="85" t="s">
        <v>1667</v>
      </c>
      <c r="B776" s="85"/>
      <c r="C776" s="85" t="s">
        <v>1668</v>
      </c>
      <c r="D776" s="85"/>
      <c r="E776" s="85"/>
      <c r="F776" s="85"/>
      <c r="I776" s="85" t="s">
        <v>1187</v>
      </c>
      <c r="J776" s="85"/>
      <c r="K776" s="18" t="s">
        <v>37</v>
      </c>
      <c r="L776" s="19">
        <v>0</v>
      </c>
      <c r="M776" s="86">
        <v>0</v>
      </c>
      <c r="N776" s="86"/>
      <c r="O776" s="86">
        <v>0</v>
      </c>
      <c r="P776" s="86"/>
      <c r="Q776" s="20">
        <v>0</v>
      </c>
      <c r="R776" s="20">
        <v>0</v>
      </c>
      <c r="S776" s="20">
        <v>0</v>
      </c>
      <c r="T776" s="20">
        <v>0</v>
      </c>
      <c r="U776" s="20">
        <v>0</v>
      </c>
      <c r="V776" s="20">
        <v>0</v>
      </c>
    </row>
    <row r="777" spans="1:22" ht="13.5" customHeight="1" x14ac:dyDescent="0.25">
      <c r="A777" s="85" t="s">
        <v>1669</v>
      </c>
      <c r="B777" s="85"/>
      <c r="C777" s="85" t="s">
        <v>1670</v>
      </c>
      <c r="D777" s="85"/>
      <c r="E777" s="85"/>
      <c r="F777" s="85"/>
      <c r="I777" s="85" t="s">
        <v>1187</v>
      </c>
      <c r="J777" s="85"/>
      <c r="K777" s="18" t="s">
        <v>37</v>
      </c>
      <c r="L777" s="19">
        <v>0</v>
      </c>
      <c r="M777" s="86">
        <v>0</v>
      </c>
      <c r="N777" s="86"/>
      <c r="O777" s="86">
        <v>0</v>
      </c>
      <c r="P777" s="86"/>
      <c r="Q777" s="20">
        <v>0</v>
      </c>
      <c r="R777" s="20">
        <v>0</v>
      </c>
      <c r="S777" s="20">
        <v>0</v>
      </c>
      <c r="T777" s="20">
        <v>0</v>
      </c>
      <c r="U777" s="20">
        <v>0</v>
      </c>
      <c r="V777" s="20">
        <v>0</v>
      </c>
    </row>
    <row r="778" spans="1:22" ht="13.5" customHeight="1" x14ac:dyDescent="0.25">
      <c r="A778" s="85" t="s">
        <v>1671</v>
      </c>
      <c r="B778" s="85"/>
      <c r="C778" s="85" t="s">
        <v>1672</v>
      </c>
      <c r="D778" s="85"/>
      <c r="E778" s="85"/>
      <c r="F778" s="85"/>
      <c r="I778" s="85" t="s">
        <v>1187</v>
      </c>
      <c r="J778" s="85"/>
      <c r="K778" s="18" t="s">
        <v>37</v>
      </c>
      <c r="L778" s="19">
        <v>3.2625000000000002</v>
      </c>
      <c r="M778" s="86">
        <v>0</v>
      </c>
      <c r="N778" s="86"/>
      <c r="O778" s="86">
        <v>0</v>
      </c>
      <c r="P778" s="86"/>
      <c r="Q778" s="20">
        <v>0</v>
      </c>
      <c r="R778" s="20">
        <v>0</v>
      </c>
      <c r="S778" s="20">
        <v>0</v>
      </c>
      <c r="T778" s="20">
        <v>0</v>
      </c>
      <c r="U778" s="20">
        <v>0</v>
      </c>
      <c r="V778" s="20">
        <v>0</v>
      </c>
    </row>
    <row r="779" spans="1:22" ht="13.5" customHeight="1" x14ac:dyDescent="0.25">
      <c r="A779" s="85" t="s">
        <v>1673</v>
      </c>
      <c r="B779" s="85"/>
      <c r="C779" s="85" t="s">
        <v>1674</v>
      </c>
      <c r="D779" s="85"/>
      <c r="E779" s="85"/>
      <c r="F779" s="85"/>
      <c r="G779" s="85" t="s">
        <v>1675</v>
      </c>
      <c r="H779" s="85"/>
      <c r="I779" s="85" t="s">
        <v>1187</v>
      </c>
      <c r="J779" s="85"/>
      <c r="K779" s="18" t="s">
        <v>37</v>
      </c>
      <c r="L779" s="19">
        <v>5.92</v>
      </c>
      <c r="M779" s="86">
        <v>0</v>
      </c>
      <c r="N779" s="86"/>
      <c r="O779" s="86">
        <v>0</v>
      </c>
      <c r="P779" s="86"/>
      <c r="Q779" s="20">
        <v>0</v>
      </c>
      <c r="R779" s="20">
        <v>0</v>
      </c>
      <c r="S779" s="20">
        <v>0</v>
      </c>
      <c r="T779" s="20">
        <v>0</v>
      </c>
      <c r="U779" s="20">
        <v>0</v>
      </c>
      <c r="V779" s="20">
        <v>0</v>
      </c>
    </row>
    <row r="780" spans="1:22" ht="13.5" customHeight="1" x14ac:dyDescent="0.25">
      <c r="A780" s="85" t="s">
        <v>1676</v>
      </c>
      <c r="B780" s="85"/>
      <c r="C780" s="85" t="s">
        <v>1677</v>
      </c>
      <c r="D780" s="85"/>
      <c r="E780" s="85"/>
      <c r="F780" s="85"/>
      <c r="I780" s="85" t="s">
        <v>1187</v>
      </c>
      <c r="J780" s="85"/>
      <c r="K780" s="18" t="s">
        <v>37</v>
      </c>
      <c r="L780" s="19">
        <v>4.0999999999999996</v>
      </c>
      <c r="M780" s="86">
        <v>0</v>
      </c>
      <c r="N780" s="86"/>
      <c r="O780" s="86">
        <v>0</v>
      </c>
      <c r="P780" s="86"/>
      <c r="Q780" s="20">
        <v>0</v>
      </c>
      <c r="R780" s="20">
        <v>0</v>
      </c>
      <c r="S780" s="20">
        <v>0</v>
      </c>
      <c r="T780" s="20">
        <v>0</v>
      </c>
      <c r="U780" s="20">
        <v>0</v>
      </c>
      <c r="V780" s="20">
        <v>0</v>
      </c>
    </row>
    <row r="781" spans="1:22" ht="13.5" customHeight="1" x14ac:dyDescent="0.25">
      <c r="A781" s="85" t="s">
        <v>1678</v>
      </c>
      <c r="B781" s="85"/>
      <c r="C781" s="85" t="s">
        <v>1679</v>
      </c>
      <c r="D781" s="85"/>
      <c r="E781" s="85"/>
      <c r="F781" s="85"/>
      <c r="G781" s="85" t="s">
        <v>1680</v>
      </c>
      <c r="H781" s="85"/>
      <c r="I781" s="85" t="s">
        <v>1187</v>
      </c>
      <c r="J781" s="85"/>
      <c r="K781" s="18" t="s">
        <v>37</v>
      </c>
      <c r="L781" s="19">
        <v>5.68</v>
      </c>
      <c r="M781" s="86">
        <v>0</v>
      </c>
      <c r="N781" s="86"/>
      <c r="O781" s="86">
        <v>0</v>
      </c>
      <c r="P781" s="86"/>
      <c r="Q781" s="20">
        <v>0</v>
      </c>
      <c r="R781" s="20">
        <v>0</v>
      </c>
      <c r="S781" s="20">
        <v>0</v>
      </c>
      <c r="T781" s="20">
        <v>0</v>
      </c>
      <c r="U781" s="20">
        <v>0</v>
      </c>
      <c r="V781" s="20">
        <v>0</v>
      </c>
    </row>
    <row r="782" spans="1:22" ht="13.5" customHeight="1" x14ac:dyDescent="0.25">
      <c r="A782" s="85" t="s">
        <v>1681</v>
      </c>
      <c r="B782" s="85"/>
      <c r="C782" s="85" t="s">
        <v>1682</v>
      </c>
      <c r="D782" s="85"/>
      <c r="E782" s="85"/>
      <c r="F782" s="85"/>
      <c r="I782" s="85" t="s">
        <v>1187</v>
      </c>
      <c r="J782" s="85"/>
      <c r="K782" s="18" t="s">
        <v>37</v>
      </c>
      <c r="L782" s="19">
        <v>0</v>
      </c>
      <c r="M782" s="86">
        <v>0</v>
      </c>
      <c r="N782" s="86"/>
      <c r="O782" s="86">
        <v>0</v>
      </c>
      <c r="P782" s="86"/>
      <c r="Q782" s="20">
        <v>0</v>
      </c>
      <c r="R782" s="20">
        <v>0</v>
      </c>
      <c r="S782" s="20">
        <v>0</v>
      </c>
      <c r="T782" s="20">
        <v>0</v>
      </c>
      <c r="U782" s="20">
        <v>0</v>
      </c>
      <c r="V782" s="20">
        <v>0</v>
      </c>
    </row>
    <row r="783" spans="1:22" ht="13.5" customHeight="1" x14ac:dyDescent="0.25">
      <c r="A783" s="85" t="s">
        <v>1683</v>
      </c>
      <c r="B783" s="85"/>
      <c r="C783" s="85" t="s">
        <v>1684</v>
      </c>
      <c r="D783" s="85"/>
      <c r="E783" s="85"/>
      <c r="F783" s="85"/>
      <c r="I783" s="85" t="s">
        <v>1187</v>
      </c>
      <c r="J783" s="85"/>
      <c r="K783" s="18" t="s">
        <v>37</v>
      </c>
      <c r="L783" s="19">
        <v>0</v>
      </c>
      <c r="M783" s="86">
        <v>0</v>
      </c>
      <c r="N783" s="86"/>
      <c r="O783" s="86">
        <v>0</v>
      </c>
      <c r="P783" s="86"/>
      <c r="Q783" s="20">
        <v>0</v>
      </c>
      <c r="R783" s="20">
        <v>0</v>
      </c>
      <c r="S783" s="20">
        <v>0</v>
      </c>
      <c r="T783" s="20">
        <v>0</v>
      </c>
      <c r="U783" s="20">
        <v>0</v>
      </c>
      <c r="V783" s="20">
        <v>0</v>
      </c>
    </row>
    <row r="784" spans="1:22" ht="13.5" customHeight="1" x14ac:dyDescent="0.25">
      <c r="A784" s="85" t="s">
        <v>1685</v>
      </c>
      <c r="B784" s="85"/>
      <c r="C784" s="85" t="s">
        <v>1686</v>
      </c>
      <c r="D784" s="85"/>
      <c r="E784" s="85"/>
      <c r="F784" s="85"/>
      <c r="I784" s="85" t="s">
        <v>1187</v>
      </c>
      <c r="J784" s="85"/>
      <c r="K784" s="18" t="s">
        <v>37</v>
      </c>
      <c r="L784" s="19">
        <v>20.14</v>
      </c>
      <c r="M784" s="86">
        <v>0</v>
      </c>
      <c r="N784" s="86"/>
      <c r="O784" s="86">
        <v>0</v>
      </c>
      <c r="P784" s="86"/>
      <c r="Q784" s="20">
        <v>0</v>
      </c>
      <c r="R784" s="20">
        <v>0</v>
      </c>
      <c r="S784" s="20">
        <v>0</v>
      </c>
      <c r="T784" s="20">
        <v>0</v>
      </c>
      <c r="U784" s="20">
        <v>0</v>
      </c>
      <c r="V784" s="20">
        <v>0</v>
      </c>
    </row>
    <row r="785" spans="1:22" ht="13.5" customHeight="1" x14ac:dyDescent="0.25">
      <c r="A785" s="85" t="s">
        <v>1687</v>
      </c>
      <c r="B785" s="85"/>
      <c r="C785" s="85" t="s">
        <v>1688</v>
      </c>
      <c r="D785" s="85"/>
      <c r="E785" s="85"/>
      <c r="F785" s="85"/>
      <c r="I785" s="85" t="s">
        <v>1593</v>
      </c>
      <c r="J785" s="85"/>
      <c r="K785" s="18" t="s">
        <v>37</v>
      </c>
      <c r="L785" s="19">
        <v>11.481</v>
      </c>
      <c r="M785" s="86">
        <v>0</v>
      </c>
      <c r="N785" s="86"/>
      <c r="O785" s="86">
        <v>0</v>
      </c>
      <c r="P785" s="86"/>
      <c r="Q785" s="20">
        <v>0</v>
      </c>
      <c r="R785" s="20">
        <v>0</v>
      </c>
      <c r="S785" s="20">
        <v>0</v>
      </c>
      <c r="T785" s="20">
        <v>0</v>
      </c>
      <c r="U785" s="20">
        <v>0</v>
      </c>
      <c r="V785" s="20">
        <v>0</v>
      </c>
    </row>
    <row r="786" spans="1:22" ht="13.5" customHeight="1" x14ac:dyDescent="0.25">
      <c r="A786" s="85" t="s">
        <v>1689</v>
      </c>
      <c r="B786" s="85"/>
      <c r="C786" s="85" t="s">
        <v>1690</v>
      </c>
      <c r="D786" s="85"/>
      <c r="E786" s="85"/>
      <c r="F786" s="85"/>
      <c r="I786" s="85" t="s">
        <v>397</v>
      </c>
      <c r="J786" s="85"/>
      <c r="K786" s="18" t="s">
        <v>37</v>
      </c>
      <c r="L786" s="19">
        <v>0</v>
      </c>
      <c r="M786" s="86">
        <v>0</v>
      </c>
      <c r="N786" s="86"/>
      <c r="O786" s="86">
        <v>0</v>
      </c>
      <c r="P786" s="86"/>
      <c r="Q786" s="20">
        <v>0</v>
      </c>
      <c r="R786" s="20">
        <v>0</v>
      </c>
      <c r="S786" s="20">
        <v>0</v>
      </c>
      <c r="T786" s="20">
        <v>0</v>
      </c>
      <c r="U786" s="20">
        <v>0</v>
      </c>
      <c r="V786" s="20">
        <v>0</v>
      </c>
    </row>
    <row r="787" spans="1:22" ht="13.5" customHeight="1" x14ac:dyDescent="0.25">
      <c r="A787" s="85" t="s">
        <v>1691</v>
      </c>
      <c r="B787" s="85"/>
      <c r="C787" s="85" t="s">
        <v>1692</v>
      </c>
      <c r="D787" s="85"/>
      <c r="E787" s="85"/>
      <c r="F787" s="85"/>
      <c r="I787" s="85" t="s">
        <v>309</v>
      </c>
      <c r="J787" s="85"/>
      <c r="K787" s="18" t="s">
        <v>37</v>
      </c>
      <c r="L787" s="19">
        <v>0</v>
      </c>
      <c r="M787" s="86">
        <v>0</v>
      </c>
      <c r="N787" s="86"/>
      <c r="O787" s="86">
        <v>0</v>
      </c>
      <c r="P787" s="86"/>
      <c r="Q787" s="20">
        <v>0</v>
      </c>
      <c r="R787" s="20">
        <v>0</v>
      </c>
      <c r="S787" s="20">
        <v>0</v>
      </c>
      <c r="T787" s="20">
        <v>0</v>
      </c>
      <c r="U787" s="20">
        <v>0</v>
      </c>
      <c r="V787" s="20">
        <v>0</v>
      </c>
    </row>
    <row r="788" spans="1:22" ht="13.5" customHeight="1" x14ac:dyDescent="0.25">
      <c r="A788" s="85" t="s">
        <v>1693</v>
      </c>
      <c r="B788" s="85"/>
      <c r="C788" s="85" t="s">
        <v>1694</v>
      </c>
      <c r="D788" s="85"/>
      <c r="E788" s="85"/>
      <c r="F788" s="85"/>
      <c r="I788" s="85" t="s">
        <v>1035</v>
      </c>
      <c r="J788" s="85"/>
      <c r="K788" s="18" t="s">
        <v>37</v>
      </c>
      <c r="L788" s="19">
        <v>0</v>
      </c>
      <c r="M788" s="86">
        <v>0</v>
      </c>
      <c r="N788" s="86"/>
      <c r="O788" s="86">
        <v>0</v>
      </c>
      <c r="P788" s="86"/>
      <c r="Q788" s="20">
        <v>0</v>
      </c>
      <c r="R788" s="20">
        <v>0</v>
      </c>
      <c r="S788" s="20">
        <v>0</v>
      </c>
      <c r="T788" s="20">
        <v>0</v>
      </c>
      <c r="U788" s="20">
        <v>0</v>
      </c>
      <c r="V788" s="20">
        <v>0</v>
      </c>
    </row>
    <row r="789" spans="1:22" ht="13.5" customHeight="1" x14ac:dyDescent="0.25">
      <c r="A789" s="85" t="s">
        <v>1695</v>
      </c>
      <c r="B789" s="85"/>
      <c r="C789" s="85" t="s">
        <v>1696</v>
      </c>
      <c r="D789" s="85"/>
      <c r="E789" s="85"/>
      <c r="F789" s="85"/>
      <c r="I789" s="85" t="s">
        <v>1540</v>
      </c>
      <c r="J789" s="85"/>
      <c r="K789" s="18" t="s">
        <v>37</v>
      </c>
      <c r="L789" s="19">
        <v>0</v>
      </c>
      <c r="M789" s="86">
        <v>0</v>
      </c>
      <c r="N789" s="86"/>
      <c r="O789" s="86">
        <v>0</v>
      </c>
      <c r="P789" s="86"/>
      <c r="Q789" s="20">
        <v>0</v>
      </c>
      <c r="R789" s="20">
        <v>0</v>
      </c>
      <c r="S789" s="20">
        <v>0</v>
      </c>
      <c r="T789" s="20">
        <v>0</v>
      </c>
      <c r="U789" s="20">
        <v>0</v>
      </c>
      <c r="V789" s="20">
        <v>0</v>
      </c>
    </row>
    <row r="790" spans="1:22" ht="13.5" customHeight="1" x14ac:dyDescent="0.25">
      <c r="A790" s="85" t="s">
        <v>1697</v>
      </c>
      <c r="B790" s="85"/>
      <c r="C790" s="85" t="s">
        <v>1698</v>
      </c>
      <c r="D790" s="85"/>
      <c r="E790" s="85"/>
      <c r="F790" s="85"/>
      <c r="I790" s="85" t="s">
        <v>1187</v>
      </c>
      <c r="J790" s="85"/>
      <c r="K790" s="18" t="s">
        <v>37</v>
      </c>
      <c r="L790" s="19">
        <v>0</v>
      </c>
      <c r="M790" s="86">
        <v>0</v>
      </c>
      <c r="N790" s="86"/>
      <c r="O790" s="86">
        <v>0</v>
      </c>
      <c r="P790" s="86"/>
      <c r="Q790" s="20">
        <v>0</v>
      </c>
      <c r="R790" s="20">
        <v>0</v>
      </c>
      <c r="S790" s="20">
        <v>0</v>
      </c>
      <c r="T790" s="20">
        <v>0</v>
      </c>
      <c r="U790" s="20">
        <v>0</v>
      </c>
      <c r="V790" s="20">
        <v>0</v>
      </c>
    </row>
    <row r="791" spans="1:22" ht="13.5" customHeight="1" x14ac:dyDescent="0.25">
      <c r="A791" s="85" t="s">
        <v>1699</v>
      </c>
      <c r="B791" s="85"/>
      <c r="C791" s="85" t="s">
        <v>1700</v>
      </c>
      <c r="D791" s="85"/>
      <c r="E791" s="85"/>
      <c r="F791" s="85"/>
      <c r="I791" s="85" t="s">
        <v>1338</v>
      </c>
      <c r="J791" s="85"/>
      <c r="K791" s="18" t="s">
        <v>1320</v>
      </c>
      <c r="L791" s="19">
        <v>0</v>
      </c>
      <c r="M791" s="86">
        <v>0</v>
      </c>
      <c r="N791" s="86"/>
      <c r="O791" s="86">
        <v>0</v>
      </c>
      <c r="P791" s="86"/>
      <c r="Q791" s="20">
        <v>0</v>
      </c>
      <c r="R791" s="20">
        <v>0</v>
      </c>
      <c r="S791" s="20">
        <v>0</v>
      </c>
      <c r="T791" s="20">
        <v>0</v>
      </c>
      <c r="U791" s="20">
        <v>0</v>
      </c>
      <c r="V791" s="20">
        <v>0</v>
      </c>
    </row>
    <row r="792" spans="1:22" ht="13.5" customHeight="1" x14ac:dyDescent="0.25">
      <c r="A792" s="85" t="s">
        <v>1701</v>
      </c>
      <c r="B792" s="85"/>
      <c r="C792" s="85" t="s">
        <v>1702</v>
      </c>
      <c r="D792" s="85"/>
      <c r="E792" s="85"/>
      <c r="F792" s="85"/>
      <c r="I792" s="85" t="s">
        <v>309</v>
      </c>
      <c r="J792" s="85"/>
      <c r="K792" s="18" t="s">
        <v>37</v>
      </c>
      <c r="L792" s="19">
        <v>0</v>
      </c>
      <c r="M792" s="86">
        <v>0</v>
      </c>
      <c r="N792" s="86"/>
      <c r="O792" s="86">
        <v>0</v>
      </c>
      <c r="P792" s="86"/>
      <c r="Q792" s="20">
        <v>0</v>
      </c>
      <c r="R792" s="20">
        <v>0</v>
      </c>
      <c r="S792" s="20">
        <v>0</v>
      </c>
      <c r="T792" s="20">
        <v>0</v>
      </c>
      <c r="U792" s="20">
        <v>0</v>
      </c>
      <c r="V792" s="20">
        <v>0</v>
      </c>
    </row>
    <row r="793" spans="1:22" ht="13.5" customHeight="1" x14ac:dyDescent="0.25">
      <c r="A793" s="85" t="s">
        <v>1703</v>
      </c>
      <c r="B793" s="85"/>
      <c r="C793" s="85" t="s">
        <v>1704</v>
      </c>
      <c r="D793" s="85"/>
      <c r="E793" s="85"/>
      <c r="F793" s="85"/>
      <c r="I793" s="85" t="s">
        <v>309</v>
      </c>
      <c r="J793" s="85"/>
      <c r="K793" s="18" t="s">
        <v>37</v>
      </c>
      <c r="L793" s="19">
        <v>0</v>
      </c>
      <c r="M793" s="86">
        <v>0</v>
      </c>
      <c r="N793" s="86"/>
      <c r="O793" s="86">
        <v>0</v>
      </c>
      <c r="P793" s="86"/>
      <c r="Q793" s="20">
        <v>0</v>
      </c>
      <c r="R793" s="20">
        <v>0</v>
      </c>
      <c r="S793" s="20">
        <v>0</v>
      </c>
      <c r="T793" s="20">
        <v>0</v>
      </c>
      <c r="U793" s="20">
        <v>0</v>
      </c>
      <c r="V793" s="20">
        <v>0</v>
      </c>
    </row>
    <row r="794" spans="1:22" ht="13.5" customHeight="1" x14ac:dyDescent="0.25">
      <c r="A794" s="85" t="s">
        <v>1705</v>
      </c>
      <c r="B794" s="85"/>
      <c r="C794" s="85" t="s">
        <v>1706</v>
      </c>
      <c r="D794" s="85"/>
      <c r="E794" s="85"/>
      <c r="F794" s="85"/>
      <c r="I794" s="85" t="s">
        <v>213</v>
      </c>
      <c r="J794" s="85"/>
      <c r="K794" s="18" t="s">
        <v>37</v>
      </c>
      <c r="L794" s="19">
        <v>0</v>
      </c>
      <c r="M794" s="86">
        <v>0</v>
      </c>
      <c r="N794" s="86"/>
      <c r="O794" s="86">
        <v>0</v>
      </c>
      <c r="P794" s="86"/>
      <c r="Q794" s="20">
        <v>0</v>
      </c>
      <c r="R794" s="20">
        <v>0</v>
      </c>
      <c r="S794" s="20">
        <v>0</v>
      </c>
      <c r="T794" s="20">
        <v>0</v>
      </c>
      <c r="U794" s="20">
        <v>0</v>
      </c>
      <c r="V794" s="20">
        <v>0</v>
      </c>
    </row>
    <row r="795" spans="1:22" ht="13.5" customHeight="1" x14ac:dyDescent="0.25">
      <c r="A795" s="85" t="s">
        <v>1707</v>
      </c>
      <c r="B795" s="85"/>
      <c r="C795" s="85" t="s">
        <v>1708</v>
      </c>
      <c r="D795" s="85"/>
      <c r="E795" s="85"/>
      <c r="F795" s="85"/>
      <c r="I795" s="85" t="s">
        <v>216</v>
      </c>
      <c r="J795" s="85"/>
      <c r="K795" s="18" t="s">
        <v>37</v>
      </c>
      <c r="L795" s="19">
        <v>259.25510000000003</v>
      </c>
      <c r="M795" s="86">
        <v>0</v>
      </c>
      <c r="N795" s="86"/>
      <c r="O795" s="86">
        <v>0</v>
      </c>
      <c r="P795" s="86"/>
      <c r="Q795" s="20">
        <v>0</v>
      </c>
      <c r="R795" s="20">
        <v>0</v>
      </c>
      <c r="S795" s="20">
        <v>0</v>
      </c>
      <c r="T795" s="20">
        <v>0</v>
      </c>
      <c r="U795" s="20">
        <v>0</v>
      </c>
      <c r="V795" s="20">
        <v>0</v>
      </c>
    </row>
    <row r="796" spans="1:22" ht="13.5" customHeight="1" x14ac:dyDescent="0.25">
      <c r="A796" s="85" t="s">
        <v>1709</v>
      </c>
      <c r="B796" s="85"/>
      <c r="C796" s="85" t="s">
        <v>1710</v>
      </c>
      <c r="D796" s="85"/>
      <c r="E796" s="85"/>
      <c r="F796" s="85"/>
      <c r="I796" s="85" t="s">
        <v>309</v>
      </c>
      <c r="J796" s="85"/>
      <c r="K796" s="18" t="s">
        <v>37</v>
      </c>
      <c r="L796" s="19">
        <v>0</v>
      </c>
      <c r="M796" s="86">
        <v>0</v>
      </c>
      <c r="N796" s="86"/>
      <c r="O796" s="86">
        <v>0</v>
      </c>
      <c r="P796" s="86"/>
      <c r="Q796" s="20">
        <v>0</v>
      </c>
      <c r="R796" s="20">
        <v>0</v>
      </c>
      <c r="S796" s="20">
        <v>0</v>
      </c>
      <c r="T796" s="20">
        <v>0</v>
      </c>
      <c r="U796" s="20">
        <v>0</v>
      </c>
      <c r="V796" s="20">
        <v>0</v>
      </c>
    </row>
    <row r="797" spans="1:22" ht="13.5" customHeight="1" x14ac:dyDescent="0.25">
      <c r="A797" s="85" t="s">
        <v>1711</v>
      </c>
      <c r="B797" s="85"/>
      <c r="C797" s="85" t="s">
        <v>1712</v>
      </c>
      <c r="D797" s="85"/>
      <c r="E797" s="85"/>
      <c r="F797" s="85"/>
      <c r="I797" s="85" t="s">
        <v>1713</v>
      </c>
      <c r="J797" s="85"/>
      <c r="K797" s="18" t="s">
        <v>37</v>
      </c>
      <c r="L797" s="19">
        <v>0</v>
      </c>
      <c r="M797" s="86">
        <v>0</v>
      </c>
      <c r="N797" s="86"/>
      <c r="O797" s="86">
        <v>0</v>
      </c>
      <c r="P797" s="86"/>
      <c r="Q797" s="20">
        <v>0</v>
      </c>
      <c r="R797" s="20">
        <v>0</v>
      </c>
      <c r="S797" s="20">
        <v>0</v>
      </c>
      <c r="T797" s="20">
        <v>0</v>
      </c>
      <c r="U797" s="20">
        <v>0</v>
      </c>
      <c r="V797" s="20">
        <v>0</v>
      </c>
    </row>
    <row r="798" spans="1:22" ht="13.5" customHeight="1" x14ac:dyDescent="0.25">
      <c r="A798" s="85" t="s">
        <v>1714</v>
      </c>
      <c r="B798" s="85"/>
      <c r="C798" s="85" t="s">
        <v>1715</v>
      </c>
      <c r="D798" s="85"/>
      <c r="E798" s="85"/>
      <c r="F798" s="85"/>
      <c r="I798" s="85" t="s">
        <v>1713</v>
      </c>
      <c r="J798" s="85"/>
      <c r="K798" s="18" t="s">
        <v>37</v>
      </c>
      <c r="L798" s="19">
        <v>0</v>
      </c>
      <c r="M798" s="86">
        <v>0</v>
      </c>
      <c r="N798" s="86"/>
      <c r="O798" s="86">
        <v>0</v>
      </c>
      <c r="P798" s="86"/>
      <c r="Q798" s="20">
        <v>0</v>
      </c>
      <c r="R798" s="20">
        <v>0</v>
      </c>
      <c r="S798" s="20">
        <v>0</v>
      </c>
      <c r="T798" s="20">
        <v>0</v>
      </c>
      <c r="U798" s="20">
        <v>0</v>
      </c>
      <c r="V798" s="20">
        <v>0</v>
      </c>
    </row>
    <row r="799" spans="1:22" ht="13.5" customHeight="1" x14ac:dyDescent="0.25">
      <c r="A799" s="85" t="s">
        <v>1716</v>
      </c>
      <c r="B799" s="85"/>
      <c r="C799" s="85" t="s">
        <v>1717</v>
      </c>
      <c r="D799" s="85"/>
      <c r="E799" s="85"/>
      <c r="F799" s="85"/>
      <c r="I799" s="85" t="s">
        <v>1713</v>
      </c>
      <c r="J799" s="85"/>
      <c r="K799" s="18" t="s">
        <v>37</v>
      </c>
      <c r="L799" s="19">
        <v>0</v>
      </c>
      <c r="M799" s="86">
        <v>0</v>
      </c>
      <c r="N799" s="86"/>
      <c r="O799" s="86">
        <v>0</v>
      </c>
      <c r="P799" s="86"/>
      <c r="Q799" s="20">
        <v>0</v>
      </c>
      <c r="R799" s="20">
        <v>0</v>
      </c>
      <c r="S799" s="20">
        <v>0</v>
      </c>
      <c r="T799" s="20">
        <v>0</v>
      </c>
      <c r="U799" s="20">
        <v>0</v>
      </c>
      <c r="V799" s="20">
        <v>0</v>
      </c>
    </row>
    <row r="800" spans="1:22" ht="13.5" customHeight="1" x14ac:dyDescent="0.25">
      <c r="A800" s="85" t="s">
        <v>1718</v>
      </c>
      <c r="B800" s="85"/>
      <c r="C800" s="85" t="s">
        <v>1719</v>
      </c>
      <c r="D800" s="85"/>
      <c r="E800" s="85"/>
      <c r="F800" s="85"/>
      <c r="I800" s="85" t="s">
        <v>1713</v>
      </c>
      <c r="J800" s="85"/>
      <c r="K800" s="18" t="s">
        <v>37</v>
      </c>
      <c r="L800" s="19">
        <v>0</v>
      </c>
      <c r="M800" s="86">
        <v>0</v>
      </c>
      <c r="N800" s="86"/>
      <c r="O800" s="86">
        <v>0</v>
      </c>
      <c r="P800" s="86"/>
      <c r="Q800" s="20">
        <v>0</v>
      </c>
      <c r="R800" s="20">
        <v>0</v>
      </c>
      <c r="S800" s="20">
        <v>0</v>
      </c>
      <c r="T800" s="20">
        <v>0</v>
      </c>
      <c r="U800" s="20">
        <v>0</v>
      </c>
      <c r="V800" s="20">
        <v>0</v>
      </c>
    </row>
    <row r="801" spans="1:22" ht="13.5" customHeight="1" x14ac:dyDescent="0.25">
      <c r="A801" s="85" t="s">
        <v>1720</v>
      </c>
      <c r="B801" s="85"/>
      <c r="C801" s="85" t="s">
        <v>1721</v>
      </c>
      <c r="D801" s="85"/>
      <c r="E801" s="85"/>
      <c r="F801" s="85"/>
      <c r="I801" s="85" t="s">
        <v>1713</v>
      </c>
      <c r="J801" s="85"/>
      <c r="K801" s="18" t="s">
        <v>37</v>
      </c>
      <c r="L801" s="19">
        <v>0</v>
      </c>
      <c r="M801" s="86">
        <v>0</v>
      </c>
      <c r="N801" s="86"/>
      <c r="O801" s="86">
        <v>0</v>
      </c>
      <c r="P801" s="86"/>
      <c r="Q801" s="20">
        <v>0</v>
      </c>
      <c r="R801" s="20">
        <v>0</v>
      </c>
      <c r="S801" s="20">
        <v>0</v>
      </c>
      <c r="T801" s="20">
        <v>0</v>
      </c>
      <c r="U801" s="20">
        <v>0</v>
      </c>
      <c r="V801" s="20">
        <v>0</v>
      </c>
    </row>
    <row r="802" spans="1:22" ht="13.5" customHeight="1" x14ac:dyDescent="0.25">
      <c r="A802" s="85" t="s">
        <v>1722</v>
      </c>
      <c r="B802" s="85"/>
      <c r="C802" s="85" t="s">
        <v>1723</v>
      </c>
      <c r="D802" s="85"/>
      <c r="E802" s="85"/>
      <c r="F802" s="85"/>
      <c r="I802" s="85" t="s">
        <v>1713</v>
      </c>
      <c r="J802" s="85"/>
      <c r="K802" s="18" t="s">
        <v>37</v>
      </c>
      <c r="L802" s="19">
        <v>0</v>
      </c>
      <c r="M802" s="86">
        <v>0</v>
      </c>
      <c r="N802" s="86"/>
      <c r="O802" s="86">
        <v>0</v>
      </c>
      <c r="P802" s="86"/>
      <c r="Q802" s="20">
        <v>0</v>
      </c>
      <c r="R802" s="20">
        <v>0</v>
      </c>
      <c r="S802" s="20">
        <v>0</v>
      </c>
      <c r="T802" s="20">
        <v>0</v>
      </c>
      <c r="U802" s="20">
        <v>0</v>
      </c>
      <c r="V802" s="20">
        <v>0</v>
      </c>
    </row>
    <row r="803" spans="1:22" ht="13.5" customHeight="1" x14ac:dyDescent="0.25">
      <c r="A803" s="85" t="s">
        <v>1724</v>
      </c>
      <c r="B803" s="85"/>
      <c r="C803" s="85" t="s">
        <v>1725</v>
      </c>
      <c r="D803" s="85"/>
      <c r="E803" s="85"/>
      <c r="F803" s="85"/>
      <c r="I803" s="85" t="s">
        <v>1713</v>
      </c>
      <c r="J803" s="85"/>
      <c r="K803" s="18" t="s">
        <v>37</v>
      </c>
      <c r="L803" s="19">
        <v>0</v>
      </c>
      <c r="M803" s="86">
        <v>0</v>
      </c>
      <c r="N803" s="86"/>
      <c r="O803" s="86">
        <v>0</v>
      </c>
      <c r="P803" s="86"/>
      <c r="Q803" s="20">
        <v>0</v>
      </c>
      <c r="R803" s="20">
        <v>0</v>
      </c>
      <c r="S803" s="20">
        <v>0</v>
      </c>
      <c r="T803" s="20">
        <v>0</v>
      </c>
      <c r="U803" s="20">
        <v>0</v>
      </c>
      <c r="V803" s="20">
        <v>0</v>
      </c>
    </row>
    <row r="804" spans="1:22" ht="13.5" customHeight="1" x14ac:dyDescent="0.25">
      <c r="A804" s="85" t="s">
        <v>1726</v>
      </c>
      <c r="B804" s="85"/>
      <c r="C804" s="85" t="s">
        <v>1727</v>
      </c>
      <c r="D804" s="85"/>
      <c r="E804" s="85"/>
      <c r="F804" s="85"/>
      <c r="I804" s="85" t="s">
        <v>1713</v>
      </c>
      <c r="J804" s="85"/>
      <c r="K804" s="18" t="s">
        <v>37</v>
      </c>
      <c r="L804" s="19">
        <v>0</v>
      </c>
      <c r="M804" s="86">
        <v>0</v>
      </c>
      <c r="N804" s="86"/>
      <c r="O804" s="86">
        <v>0</v>
      </c>
      <c r="P804" s="86"/>
      <c r="Q804" s="20">
        <v>0</v>
      </c>
      <c r="R804" s="20">
        <v>0</v>
      </c>
      <c r="S804" s="20">
        <v>0</v>
      </c>
      <c r="T804" s="20">
        <v>0</v>
      </c>
      <c r="U804" s="20">
        <v>0</v>
      </c>
      <c r="V804" s="20">
        <v>0</v>
      </c>
    </row>
    <row r="805" spans="1:22" ht="13.5" customHeight="1" x14ac:dyDescent="0.25">
      <c r="A805" s="85" t="s">
        <v>1728</v>
      </c>
      <c r="B805" s="85"/>
      <c r="C805" s="85" t="s">
        <v>1729</v>
      </c>
      <c r="D805" s="85"/>
      <c r="E805" s="85"/>
      <c r="F805" s="85"/>
      <c r="I805" s="85" t="s">
        <v>1713</v>
      </c>
      <c r="J805" s="85"/>
      <c r="K805" s="18" t="s">
        <v>37</v>
      </c>
      <c r="L805" s="19">
        <v>0</v>
      </c>
      <c r="M805" s="86">
        <v>0</v>
      </c>
      <c r="N805" s="86"/>
      <c r="O805" s="86">
        <v>0</v>
      </c>
      <c r="P805" s="86"/>
      <c r="Q805" s="20">
        <v>0</v>
      </c>
      <c r="R805" s="20">
        <v>0</v>
      </c>
      <c r="S805" s="20">
        <v>0</v>
      </c>
      <c r="T805" s="20">
        <v>0</v>
      </c>
      <c r="U805" s="20">
        <v>0</v>
      </c>
      <c r="V805" s="20">
        <v>0</v>
      </c>
    </row>
    <row r="806" spans="1:22" ht="13.5" customHeight="1" x14ac:dyDescent="0.25">
      <c r="A806" s="85" t="s">
        <v>1730</v>
      </c>
      <c r="B806" s="85"/>
      <c r="C806" s="85" t="s">
        <v>1731</v>
      </c>
      <c r="D806" s="85"/>
      <c r="E806" s="85"/>
      <c r="F806" s="85"/>
      <c r="I806" s="85" t="s">
        <v>309</v>
      </c>
      <c r="J806" s="85"/>
      <c r="K806" s="18" t="s">
        <v>37</v>
      </c>
      <c r="L806" s="19">
        <v>0</v>
      </c>
      <c r="M806" s="86">
        <v>0</v>
      </c>
      <c r="N806" s="86"/>
      <c r="O806" s="86">
        <v>0</v>
      </c>
      <c r="P806" s="86"/>
      <c r="Q806" s="20">
        <v>0</v>
      </c>
      <c r="R806" s="20">
        <v>0</v>
      </c>
      <c r="S806" s="20">
        <v>0</v>
      </c>
      <c r="T806" s="20">
        <v>0</v>
      </c>
      <c r="U806" s="20">
        <v>0</v>
      </c>
      <c r="V806" s="20">
        <v>0</v>
      </c>
    </row>
    <row r="807" spans="1:22" ht="13.5" customHeight="1" x14ac:dyDescent="0.25">
      <c r="A807" s="85" t="s">
        <v>1732</v>
      </c>
      <c r="B807" s="85"/>
      <c r="C807" s="85" t="s">
        <v>1733</v>
      </c>
      <c r="D807" s="85"/>
      <c r="E807" s="85"/>
      <c r="F807" s="85"/>
      <c r="I807" s="85" t="s">
        <v>309</v>
      </c>
      <c r="J807" s="85"/>
      <c r="K807" s="18" t="s">
        <v>37</v>
      </c>
      <c r="L807" s="19">
        <v>0</v>
      </c>
      <c r="M807" s="86">
        <v>0</v>
      </c>
      <c r="N807" s="86"/>
      <c r="O807" s="86">
        <v>0</v>
      </c>
      <c r="P807" s="86"/>
      <c r="Q807" s="20">
        <v>0</v>
      </c>
      <c r="R807" s="20">
        <v>0</v>
      </c>
      <c r="S807" s="20">
        <v>0</v>
      </c>
      <c r="T807" s="20">
        <v>0</v>
      </c>
      <c r="U807" s="20">
        <v>0</v>
      </c>
      <c r="V807" s="20">
        <v>0</v>
      </c>
    </row>
    <row r="808" spans="1:22" ht="13.5" customHeight="1" x14ac:dyDescent="0.25">
      <c r="A808" s="85" t="s">
        <v>1734</v>
      </c>
      <c r="B808" s="85"/>
      <c r="C808" s="85" t="s">
        <v>1735</v>
      </c>
      <c r="D808" s="85"/>
      <c r="E808" s="85"/>
      <c r="F808" s="85"/>
      <c r="I808" s="85" t="s">
        <v>309</v>
      </c>
      <c r="J808" s="85"/>
      <c r="K808" s="18" t="s">
        <v>37</v>
      </c>
      <c r="L808" s="19">
        <v>0</v>
      </c>
      <c r="M808" s="86">
        <v>0</v>
      </c>
      <c r="N808" s="86"/>
      <c r="O808" s="86">
        <v>0</v>
      </c>
      <c r="P808" s="86"/>
      <c r="Q808" s="20">
        <v>0</v>
      </c>
      <c r="R808" s="20">
        <v>0</v>
      </c>
      <c r="S808" s="20">
        <v>0</v>
      </c>
      <c r="T808" s="20">
        <v>0</v>
      </c>
      <c r="U808" s="20">
        <v>0</v>
      </c>
      <c r="V808" s="20">
        <v>0</v>
      </c>
    </row>
    <row r="809" spans="1:22" ht="13.5" customHeight="1" x14ac:dyDescent="0.25">
      <c r="A809" s="85" t="s">
        <v>1736</v>
      </c>
      <c r="B809" s="85"/>
      <c r="C809" s="85" t="s">
        <v>1737</v>
      </c>
      <c r="D809" s="85"/>
      <c r="E809" s="85"/>
      <c r="F809" s="85"/>
      <c r="I809" s="85" t="s">
        <v>309</v>
      </c>
      <c r="J809" s="85"/>
      <c r="K809" s="18" t="s">
        <v>37</v>
      </c>
      <c r="L809" s="19">
        <v>0</v>
      </c>
      <c r="M809" s="86">
        <v>0</v>
      </c>
      <c r="N809" s="86"/>
      <c r="O809" s="86">
        <v>0</v>
      </c>
      <c r="P809" s="86"/>
      <c r="Q809" s="20">
        <v>0</v>
      </c>
      <c r="R809" s="20">
        <v>0</v>
      </c>
      <c r="S809" s="20">
        <v>0</v>
      </c>
      <c r="T809" s="20">
        <v>0</v>
      </c>
      <c r="U809" s="20">
        <v>0</v>
      </c>
      <c r="V809" s="20">
        <v>0</v>
      </c>
    </row>
    <row r="810" spans="1:22" ht="13.5" customHeight="1" x14ac:dyDescent="0.25">
      <c r="A810" s="85" t="s">
        <v>1738</v>
      </c>
      <c r="B810" s="85"/>
      <c r="C810" s="85" t="s">
        <v>1739</v>
      </c>
      <c r="D810" s="85"/>
      <c r="E810" s="85"/>
      <c r="F810" s="85"/>
      <c r="I810" s="85" t="s">
        <v>1187</v>
      </c>
      <c r="J810" s="85"/>
      <c r="K810" s="18" t="s">
        <v>37</v>
      </c>
      <c r="L810" s="19">
        <v>0</v>
      </c>
      <c r="M810" s="86">
        <v>0</v>
      </c>
      <c r="N810" s="86"/>
      <c r="O810" s="86">
        <v>0</v>
      </c>
      <c r="P810" s="86"/>
      <c r="Q810" s="20">
        <v>0</v>
      </c>
      <c r="R810" s="20">
        <v>0</v>
      </c>
      <c r="S810" s="20">
        <v>0</v>
      </c>
      <c r="T810" s="20">
        <v>0</v>
      </c>
      <c r="U810" s="20">
        <v>0</v>
      </c>
      <c r="V810" s="20">
        <v>0</v>
      </c>
    </row>
    <row r="811" spans="1:22" ht="13.5" customHeight="1" x14ac:dyDescent="0.25">
      <c r="A811" s="85" t="s">
        <v>1740</v>
      </c>
      <c r="B811" s="85"/>
      <c r="C811" s="85" t="s">
        <v>1741</v>
      </c>
      <c r="D811" s="85"/>
      <c r="E811" s="85"/>
      <c r="F811" s="85"/>
      <c r="I811" s="85" t="s">
        <v>1187</v>
      </c>
      <c r="J811" s="85"/>
      <c r="K811" s="18" t="s">
        <v>37</v>
      </c>
      <c r="L811" s="19">
        <v>16.100000000000001</v>
      </c>
      <c r="M811" s="86">
        <v>0</v>
      </c>
      <c r="N811" s="86"/>
      <c r="O811" s="86">
        <v>0</v>
      </c>
      <c r="P811" s="86"/>
      <c r="Q811" s="20">
        <v>0</v>
      </c>
      <c r="R811" s="20">
        <v>0</v>
      </c>
      <c r="S811" s="20">
        <v>0</v>
      </c>
      <c r="T811" s="20">
        <v>0</v>
      </c>
      <c r="U811" s="20">
        <v>0</v>
      </c>
      <c r="V811" s="20">
        <v>0</v>
      </c>
    </row>
    <row r="812" spans="1:22" ht="13.5" customHeight="1" x14ac:dyDescent="0.25">
      <c r="A812" s="85" t="s">
        <v>1742</v>
      </c>
      <c r="B812" s="85"/>
      <c r="C812" s="85" t="s">
        <v>1743</v>
      </c>
      <c r="D812" s="85"/>
      <c r="E812" s="85"/>
      <c r="F812" s="85"/>
      <c r="I812" s="85" t="s">
        <v>1187</v>
      </c>
      <c r="J812" s="85"/>
      <c r="K812" s="18" t="s">
        <v>37</v>
      </c>
      <c r="L812" s="19">
        <v>0</v>
      </c>
      <c r="M812" s="86">
        <v>0</v>
      </c>
      <c r="N812" s="86"/>
      <c r="O812" s="86">
        <v>0</v>
      </c>
      <c r="P812" s="86"/>
      <c r="Q812" s="20">
        <v>0</v>
      </c>
      <c r="R812" s="20">
        <v>0</v>
      </c>
      <c r="S812" s="20">
        <v>0</v>
      </c>
      <c r="T812" s="20">
        <v>0</v>
      </c>
      <c r="U812" s="20">
        <v>0</v>
      </c>
      <c r="V812" s="20">
        <v>0</v>
      </c>
    </row>
    <row r="813" spans="1:22" ht="13.5" customHeight="1" x14ac:dyDescent="0.25">
      <c r="A813" s="85" t="s">
        <v>1744</v>
      </c>
      <c r="B813" s="85"/>
      <c r="C813" s="85" t="s">
        <v>1745</v>
      </c>
      <c r="D813" s="85"/>
      <c r="E813" s="85"/>
      <c r="F813" s="85"/>
      <c r="I813" s="85" t="s">
        <v>309</v>
      </c>
      <c r="J813" s="85"/>
      <c r="K813" s="18" t="s">
        <v>37</v>
      </c>
      <c r="L813" s="19">
        <v>0</v>
      </c>
      <c r="M813" s="86">
        <v>0</v>
      </c>
      <c r="N813" s="86"/>
      <c r="O813" s="86">
        <v>0</v>
      </c>
      <c r="P813" s="86"/>
      <c r="Q813" s="20">
        <v>0</v>
      </c>
      <c r="R813" s="20">
        <v>0</v>
      </c>
      <c r="S813" s="20">
        <v>0</v>
      </c>
      <c r="T813" s="20">
        <v>0</v>
      </c>
      <c r="U813" s="20">
        <v>0</v>
      </c>
      <c r="V813" s="20">
        <v>0</v>
      </c>
    </row>
    <row r="814" spans="1:22" ht="13.5" customHeight="1" x14ac:dyDescent="0.25">
      <c r="A814" s="85" t="s">
        <v>1746</v>
      </c>
      <c r="B814" s="85"/>
      <c r="C814" s="85" t="s">
        <v>1747</v>
      </c>
      <c r="D814" s="85"/>
      <c r="E814" s="85"/>
      <c r="F814" s="85"/>
      <c r="I814" s="85" t="s">
        <v>309</v>
      </c>
      <c r="J814" s="85"/>
      <c r="K814" s="18" t="s">
        <v>37</v>
      </c>
      <c r="L814" s="19">
        <v>0</v>
      </c>
      <c r="M814" s="86">
        <v>0</v>
      </c>
      <c r="N814" s="86"/>
      <c r="O814" s="86">
        <v>0</v>
      </c>
      <c r="P814" s="86"/>
      <c r="Q814" s="20">
        <v>0</v>
      </c>
      <c r="R814" s="20">
        <v>0</v>
      </c>
      <c r="S814" s="20">
        <v>0</v>
      </c>
      <c r="T814" s="20">
        <v>0</v>
      </c>
      <c r="U814" s="20">
        <v>0</v>
      </c>
      <c r="V814" s="20">
        <v>0</v>
      </c>
    </row>
    <row r="815" spans="1:22" ht="13.5" customHeight="1" x14ac:dyDescent="0.25">
      <c r="A815" s="85" t="s">
        <v>1748</v>
      </c>
      <c r="B815" s="85"/>
      <c r="C815" s="85" t="s">
        <v>1749</v>
      </c>
      <c r="D815" s="85"/>
      <c r="E815" s="85"/>
      <c r="F815" s="85"/>
      <c r="I815" s="85" t="s">
        <v>1187</v>
      </c>
      <c r="J815" s="85"/>
      <c r="K815" s="18" t="s">
        <v>37</v>
      </c>
      <c r="L815" s="19">
        <v>0</v>
      </c>
      <c r="M815" s="86">
        <v>0</v>
      </c>
      <c r="N815" s="86"/>
      <c r="O815" s="86">
        <v>0</v>
      </c>
      <c r="P815" s="86"/>
      <c r="Q815" s="20">
        <v>0</v>
      </c>
      <c r="R815" s="20">
        <v>0</v>
      </c>
      <c r="S815" s="20">
        <v>0</v>
      </c>
      <c r="T815" s="20">
        <v>0</v>
      </c>
      <c r="U815" s="20">
        <v>0</v>
      </c>
      <c r="V815" s="20">
        <v>0</v>
      </c>
    </row>
    <row r="816" spans="1:22" ht="13.5" customHeight="1" x14ac:dyDescent="0.25">
      <c r="A816" s="85" t="s">
        <v>1750</v>
      </c>
      <c r="B816" s="85"/>
      <c r="C816" s="85" t="s">
        <v>1751</v>
      </c>
      <c r="D816" s="85"/>
      <c r="E816" s="85"/>
      <c r="F816" s="85"/>
      <c r="I816" s="85" t="s">
        <v>1187</v>
      </c>
      <c r="J816" s="85"/>
      <c r="K816" s="18" t="s">
        <v>37</v>
      </c>
      <c r="L816" s="19">
        <v>1.3307999999999998</v>
      </c>
      <c r="M816" s="86">
        <v>0</v>
      </c>
      <c r="N816" s="86"/>
      <c r="O816" s="86">
        <v>0</v>
      </c>
      <c r="P816" s="86"/>
      <c r="Q816" s="20">
        <v>0</v>
      </c>
      <c r="R816" s="20">
        <v>0</v>
      </c>
      <c r="S816" s="20">
        <v>0</v>
      </c>
      <c r="T816" s="20">
        <v>0</v>
      </c>
      <c r="U816" s="20">
        <v>0</v>
      </c>
      <c r="V816" s="20">
        <v>0</v>
      </c>
    </row>
    <row r="817" spans="1:22" ht="13.5" customHeight="1" x14ac:dyDescent="0.25">
      <c r="A817" s="85" t="s">
        <v>1752</v>
      </c>
      <c r="B817" s="85"/>
      <c r="C817" s="85" t="s">
        <v>1753</v>
      </c>
      <c r="D817" s="85"/>
      <c r="E817" s="85"/>
      <c r="F817" s="85"/>
      <c r="I817" s="85" t="s">
        <v>1471</v>
      </c>
      <c r="J817" s="85"/>
      <c r="K817" s="18" t="s">
        <v>37</v>
      </c>
      <c r="L817" s="19">
        <v>0</v>
      </c>
      <c r="M817" s="86">
        <v>0</v>
      </c>
      <c r="N817" s="86"/>
      <c r="O817" s="86">
        <v>0</v>
      </c>
      <c r="P817" s="86"/>
      <c r="Q817" s="20">
        <v>0</v>
      </c>
      <c r="R817" s="20">
        <v>0</v>
      </c>
      <c r="S817" s="20">
        <v>0</v>
      </c>
      <c r="T817" s="20">
        <v>0</v>
      </c>
      <c r="U817" s="20">
        <v>0</v>
      </c>
      <c r="V817" s="20">
        <v>0</v>
      </c>
    </row>
    <row r="818" spans="1:22" ht="13.5" customHeight="1" x14ac:dyDescent="0.25">
      <c r="A818" s="85" t="s">
        <v>1754</v>
      </c>
      <c r="B818" s="85"/>
      <c r="C818" s="85" t="s">
        <v>1755</v>
      </c>
      <c r="D818" s="85"/>
      <c r="E818" s="85"/>
      <c r="F818" s="85"/>
      <c r="I818" s="85" t="s">
        <v>1187</v>
      </c>
      <c r="J818" s="85"/>
      <c r="K818" s="18" t="s">
        <v>37</v>
      </c>
      <c r="L818" s="19">
        <v>0</v>
      </c>
      <c r="M818" s="86">
        <v>0</v>
      </c>
      <c r="N818" s="86"/>
      <c r="O818" s="86">
        <v>0</v>
      </c>
      <c r="P818" s="86"/>
      <c r="Q818" s="20">
        <v>0</v>
      </c>
      <c r="R818" s="20">
        <v>0</v>
      </c>
      <c r="S818" s="20">
        <v>0</v>
      </c>
      <c r="T818" s="20">
        <v>0</v>
      </c>
      <c r="U818" s="20">
        <v>0</v>
      </c>
      <c r="V818" s="20">
        <v>0</v>
      </c>
    </row>
    <row r="819" spans="1:22" ht="13.5" customHeight="1" x14ac:dyDescent="0.25">
      <c r="A819" s="85" t="s">
        <v>1756</v>
      </c>
      <c r="B819" s="85"/>
      <c r="C819" s="85" t="s">
        <v>1757</v>
      </c>
      <c r="D819" s="85"/>
      <c r="E819" s="85"/>
      <c r="F819" s="85"/>
      <c r="I819" s="85" t="s">
        <v>1187</v>
      </c>
      <c r="J819" s="85"/>
      <c r="K819" s="18" t="s">
        <v>37</v>
      </c>
      <c r="L819" s="19">
        <v>0</v>
      </c>
      <c r="M819" s="86">
        <v>0</v>
      </c>
      <c r="N819" s="86"/>
      <c r="O819" s="86">
        <v>0</v>
      </c>
      <c r="P819" s="86"/>
      <c r="Q819" s="20">
        <v>0</v>
      </c>
      <c r="R819" s="20">
        <v>0</v>
      </c>
      <c r="S819" s="20">
        <v>0</v>
      </c>
      <c r="T819" s="20">
        <v>0</v>
      </c>
      <c r="U819" s="20">
        <v>0</v>
      </c>
      <c r="V819" s="20">
        <v>0</v>
      </c>
    </row>
    <row r="820" spans="1:22" ht="13.5" customHeight="1" x14ac:dyDescent="0.25">
      <c r="A820" s="85" t="s">
        <v>1758</v>
      </c>
      <c r="B820" s="85"/>
      <c r="C820" s="85" t="s">
        <v>1759</v>
      </c>
      <c r="D820" s="85"/>
      <c r="E820" s="85"/>
      <c r="F820" s="85"/>
      <c r="I820" s="85" t="s">
        <v>1187</v>
      </c>
      <c r="J820" s="85"/>
      <c r="K820" s="18" t="s">
        <v>37</v>
      </c>
      <c r="L820" s="19">
        <v>0</v>
      </c>
      <c r="M820" s="86">
        <v>0</v>
      </c>
      <c r="N820" s="86"/>
      <c r="O820" s="86">
        <v>0</v>
      </c>
      <c r="P820" s="86"/>
      <c r="Q820" s="20">
        <v>0</v>
      </c>
      <c r="R820" s="20">
        <v>0</v>
      </c>
      <c r="S820" s="20">
        <v>0</v>
      </c>
      <c r="T820" s="20">
        <v>0</v>
      </c>
      <c r="U820" s="20">
        <v>0</v>
      </c>
      <c r="V820" s="20">
        <v>0</v>
      </c>
    </row>
    <row r="821" spans="1:22" ht="13.5" customHeight="1" x14ac:dyDescent="0.25">
      <c r="A821" s="85" t="s">
        <v>1760</v>
      </c>
      <c r="B821" s="85"/>
      <c r="C821" s="85" t="s">
        <v>1761</v>
      </c>
      <c r="D821" s="85"/>
      <c r="E821" s="85"/>
      <c r="F821" s="85"/>
      <c r="I821" s="85" t="s">
        <v>1187</v>
      </c>
      <c r="J821" s="85"/>
      <c r="K821" s="18" t="s">
        <v>37</v>
      </c>
      <c r="L821" s="19">
        <v>0</v>
      </c>
      <c r="M821" s="86">
        <v>0</v>
      </c>
      <c r="N821" s="86"/>
      <c r="O821" s="86">
        <v>0</v>
      </c>
      <c r="P821" s="86"/>
      <c r="Q821" s="20">
        <v>0</v>
      </c>
      <c r="R821" s="20">
        <v>0</v>
      </c>
      <c r="S821" s="20">
        <v>0</v>
      </c>
      <c r="T821" s="20">
        <v>0</v>
      </c>
      <c r="U821" s="20">
        <v>0</v>
      </c>
      <c r="V821" s="20">
        <v>0</v>
      </c>
    </row>
    <row r="822" spans="1:22" ht="13.5" customHeight="1" x14ac:dyDescent="0.25">
      <c r="A822" s="85" t="s">
        <v>1762</v>
      </c>
      <c r="B822" s="85"/>
      <c r="C822" s="85" t="s">
        <v>1763</v>
      </c>
      <c r="D822" s="85"/>
      <c r="E822" s="85"/>
      <c r="F822" s="85"/>
      <c r="I822" s="85" t="s">
        <v>36</v>
      </c>
      <c r="J822" s="85"/>
      <c r="K822" s="18" t="s">
        <v>37</v>
      </c>
      <c r="L822" s="19">
        <v>0</v>
      </c>
      <c r="M822" s="86">
        <v>0</v>
      </c>
      <c r="N822" s="86"/>
      <c r="O822" s="86">
        <v>0</v>
      </c>
      <c r="P822" s="86"/>
      <c r="Q822" s="20">
        <v>0</v>
      </c>
      <c r="R822" s="20">
        <v>0</v>
      </c>
      <c r="S822" s="20">
        <v>0</v>
      </c>
      <c r="T822" s="20">
        <v>0</v>
      </c>
      <c r="U822" s="20">
        <v>0</v>
      </c>
      <c r="V822" s="20">
        <v>0</v>
      </c>
    </row>
    <row r="823" spans="1:22" ht="13.5" customHeight="1" x14ac:dyDescent="0.25">
      <c r="A823" s="85" t="s">
        <v>1764</v>
      </c>
      <c r="B823" s="85"/>
      <c r="C823" s="85" t="s">
        <v>1765</v>
      </c>
      <c r="D823" s="85"/>
      <c r="E823" s="85"/>
      <c r="F823" s="85"/>
      <c r="I823" s="85" t="s">
        <v>213</v>
      </c>
      <c r="J823" s="85"/>
      <c r="K823" s="18" t="s">
        <v>37</v>
      </c>
      <c r="L823" s="19">
        <v>1.27</v>
      </c>
      <c r="M823" s="86">
        <v>0</v>
      </c>
      <c r="N823" s="86"/>
      <c r="O823" s="86">
        <v>0</v>
      </c>
      <c r="P823" s="86"/>
      <c r="Q823" s="20">
        <v>0</v>
      </c>
      <c r="R823" s="20">
        <v>0</v>
      </c>
      <c r="S823" s="20">
        <v>0</v>
      </c>
      <c r="T823" s="20">
        <v>0</v>
      </c>
      <c r="U823" s="20">
        <v>0</v>
      </c>
      <c r="V823" s="20">
        <v>0</v>
      </c>
    </row>
    <row r="824" spans="1:22" ht="13.5" customHeight="1" x14ac:dyDescent="0.25">
      <c r="A824" s="85" t="s">
        <v>1766</v>
      </c>
      <c r="B824" s="85"/>
      <c r="C824" s="85" t="s">
        <v>1767</v>
      </c>
      <c r="D824" s="85"/>
      <c r="E824" s="85"/>
      <c r="F824" s="85"/>
      <c r="I824" s="85" t="s">
        <v>1471</v>
      </c>
      <c r="J824" s="85"/>
      <c r="K824" s="18" t="s">
        <v>37</v>
      </c>
      <c r="L824" s="19">
        <v>0</v>
      </c>
      <c r="M824" s="86">
        <v>0</v>
      </c>
      <c r="N824" s="86"/>
      <c r="O824" s="86">
        <v>0</v>
      </c>
      <c r="P824" s="86"/>
      <c r="Q824" s="20">
        <v>0</v>
      </c>
      <c r="R824" s="20">
        <v>0</v>
      </c>
      <c r="S824" s="20">
        <v>0</v>
      </c>
      <c r="T824" s="20">
        <v>0</v>
      </c>
      <c r="U824" s="20">
        <v>0</v>
      </c>
      <c r="V824" s="20">
        <v>0</v>
      </c>
    </row>
    <row r="825" spans="1:22" ht="13.5" customHeight="1" x14ac:dyDescent="0.25">
      <c r="A825" s="85" t="s">
        <v>1768</v>
      </c>
      <c r="B825" s="85"/>
      <c r="C825" s="85" t="s">
        <v>1769</v>
      </c>
      <c r="D825" s="85"/>
      <c r="E825" s="85"/>
      <c r="F825" s="85"/>
      <c r="I825" s="85" t="s">
        <v>1338</v>
      </c>
      <c r="J825" s="85"/>
      <c r="K825" s="18" t="s">
        <v>37</v>
      </c>
      <c r="L825" s="19">
        <v>0</v>
      </c>
      <c r="M825" s="86">
        <v>0</v>
      </c>
      <c r="N825" s="86"/>
      <c r="O825" s="86">
        <v>0</v>
      </c>
      <c r="P825" s="86"/>
      <c r="Q825" s="20">
        <v>0</v>
      </c>
      <c r="R825" s="20">
        <v>0</v>
      </c>
      <c r="S825" s="20">
        <v>0</v>
      </c>
      <c r="T825" s="20">
        <v>0</v>
      </c>
      <c r="U825" s="20">
        <v>0</v>
      </c>
      <c r="V825" s="20">
        <v>0</v>
      </c>
    </row>
    <row r="826" spans="1:22" ht="13.5" customHeight="1" x14ac:dyDescent="0.25">
      <c r="A826" s="85" t="s">
        <v>1770</v>
      </c>
      <c r="B826" s="85"/>
      <c r="C826" s="85" t="s">
        <v>1771</v>
      </c>
      <c r="D826" s="85"/>
      <c r="E826" s="85"/>
      <c r="F826" s="85"/>
      <c r="I826" s="85" t="s">
        <v>1471</v>
      </c>
      <c r="J826" s="85"/>
      <c r="K826" s="18" t="s">
        <v>37</v>
      </c>
      <c r="L826" s="19">
        <v>0</v>
      </c>
      <c r="M826" s="86">
        <v>0</v>
      </c>
      <c r="N826" s="86"/>
      <c r="O826" s="86">
        <v>0</v>
      </c>
      <c r="P826" s="86"/>
      <c r="Q826" s="20">
        <v>0</v>
      </c>
      <c r="R826" s="20">
        <v>0</v>
      </c>
      <c r="S826" s="20">
        <v>0</v>
      </c>
      <c r="T826" s="20">
        <v>0</v>
      </c>
      <c r="U826" s="20">
        <v>0</v>
      </c>
      <c r="V826" s="20">
        <v>0</v>
      </c>
    </row>
    <row r="827" spans="1:22" ht="13.5" customHeight="1" x14ac:dyDescent="0.25">
      <c r="A827" s="85" t="s">
        <v>1772</v>
      </c>
      <c r="B827" s="85"/>
      <c r="C827" s="85" t="s">
        <v>1773</v>
      </c>
      <c r="D827" s="85"/>
      <c r="E827" s="85"/>
      <c r="F827" s="85"/>
      <c r="I827" s="85" t="s">
        <v>1471</v>
      </c>
      <c r="J827" s="85"/>
      <c r="K827" s="18" t="s">
        <v>37</v>
      </c>
      <c r="L827" s="19">
        <v>0</v>
      </c>
      <c r="M827" s="86">
        <v>0</v>
      </c>
      <c r="N827" s="86"/>
      <c r="O827" s="86">
        <v>0</v>
      </c>
      <c r="P827" s="86"/>
      <c r="Q827" s="20">
        <v>0</v>
      </c>
      <c r="R827" s="20">
        <v>0</v>
      </c>
      <c r="S827" s="20">
        <v>0</v>
      </c>
      <c r="T827" s="20">
        <v>0</v>
      </c>
      <c r="U827" s="20">
        <v>0</v>
      </c>
      <c r="V827" s="20">
        <v>0</v>
      </c>
    </row>
    <row r="828" spans="1:22" ht="13.5" customHeight="1" x14ac:dyDescent="0.25">
      <c r="A828" s="85" t="s">
        <v>1774</v>
      </c>
      <c r="B828" s="85"/>
      <c r="C828" s="85" t="s">
        <v>1775</v>
      </c>
      <c r="D828" s="85"/>
      <c r="E828" s="85"/>
      <c r="F828" s="85"/>
      <c r="I828" s="85" t="s">
        <v>1471</v>
      </c>
      <c r="J828" s="85"/>
      <c r="K828" s="18" t="s">
        <v>37</v>
      </c>
      <c r="L828" s="19">
        <v>0</v>
      </c>
      <c r="M828" s="86">
        <v>0</v>
      </c>
      <c r="N828" s="86"/>
      <c r="O828" s="86">
        <v>0</v>
      </c>
      <c r="P828" s="86"/>
      <c r="Q828" s="20">
        <v>0</v>
      </c>
      <c r="R828" s="20">
        <v>0</v>
      </c>
      <c r="S828" s="20">
        <v>0</v>
      </c>
      <c r="T828" s="20">
        <v>0</v>
      </c>
      <c r="U828" s="20">
        <v>0</v>
      </c>
      <c r="V828" s="20">
        <v>0</v>
      </c>
    </row>
    <row r="829" spans="1:22" ht="13.5" customHeight="1" x14ac:dyDescent="0.25">
      <c r="A829" s="85" t="s">
        <v>1776</v>
      </c>
      <c r="B829" s="85"/>
      <c r="C829" s="85" t="s">
        <v>1777</v>
      </c>
      <c r="D829" s="85"/>
      <c r="E829" s="85"/>
      <c r="F829" s="85"/>
      <c r="I829" s="85" t="s">
        <v>1471</v>
      </c>
      <c r="J829" s="85"/>
      <c r="K829" s="18" t="s">
        <v>37</v>
      </c>
      <c r="L829" s="19">
        <v>0</v>
      </c>
      <c r="M829" s="86">
        <v>0</v>
      </c>
      <c r="N829" s="86"/>
      <c r="O829" s="86">
        <v>0</v>
      </c>
      <c r="P829" s="86"/>
      <c r="Q829" s="20">
        <v>0</v>
      </c>
      <c r="R829" s="20">
        <v>0</v>
      </c>
      <c r="S829" s="20">
        <v>0</v>
      </c>
      <c r="T829" s="20">
        <v>0</v>
      </c>
      <c r="U829" s="20">
        <v>0</v>
      </c>
      <c r="V829" s="20">
        <v>0</v>
      </c>
    </row>
    <row r="830" spans="1:22" ht="13.5" customHeight="1" x14ac:dyDescent="0.25">
      <c r="A830" s="85" t="s">
        <v>1778</v>
      </c>
      <c r="B830" s="85"/>
      <c r="C830" s="85" t="s">
        <v>1779</v>
      </c>
      <c r="D830" s="85"/>
      <c r="E830" s="85"/>
      <c r="F830" s="85"/>
      <c r="I830" s="85" t="s">
        <v>1471</v>
      </c>
      <c r="J830" s="85"/>
      <c r="K830" s="18" t="s">
        <v>37</v>
      </c>
      <c r="L830" s="19">
        <v>18.38</v>
      </c>
      <c r="M830" s="86">
        <v>0</v>
      </c>
      <c r="N830" s="86"/>
      <c r="O830" s="86">
        <v>0</v>
      </c>
      <c r="P830" s="86"/>
      <c r="Q830" s="20">
        <v>0</v>
      </c>
      <c r="R830" s="20">
        <v>0</v>
      </c>
      <c r="S830" s="20">
        <v>0</v>
      </c>
      <c r="T830" s="20">
        <v>0</v>
      </c>
      <c r="U830" s="20">
        <v>0</v>
      </c>
      <c r="V830" s="20">
        <v>0</v>
      </c>
    </row>
    <row r="831" spans="1:22" ht="13.5" customHeight="1" x14ac:dyDescent="0.25">
      <c r="A831" s="85" t="s">
        <v>1780</v>
      </c>
      <c r="B831" s="85"/>
      <c r="C831" s="85" t="s">
        <v>1781</v>
      </c>
      <c r="D831" s="85"/>
      <c r="E831" s="85"/>
      <c r="F831" s="85"/>
      <c r="I831" s="85" t="s">
        <v>1187</v>
      </c>
      <c r="J831" s="85"/>
      <c r="K831" s="18" t="s">
        <v>37</v>
      </c>
      <c r="L831" s="19">
        <v>0</v>
      </c>
      <c r="M831" s="86">
        <v>0</v>
      </c>
      <c r="N831" s="86"/>
      <c r="O831" s="86">
        <v>0</v>
      </c>
      <c r="P831" s="86"/>
      <c r="Q831" s="20">
        <v>0</v>
      </c>
      <c r="R831" s="20">
        <v>0</v>
      </c>
      <c r="S831" s="20">
        <v>0</v>
      </c>
      <c r="T831" s="20">
        <v>0</v>
      </c>
      <c r="U831" s="20">
        <v>0</v>
      </c>
      <c r="V831" s="20">
        <v>0</v>
      </c>
    </row>
    <row r="832" spans="1:22" ht="13.5" customHeight="1" x14ac:dyDescent="0.25">
      <c r="A832" s="85" t="s">
        <v>1782</v>
      </c>
      <c r="B832" s="85"/>
      <c r="C832" s="85" t="s">
        <v>1783</v>
      </c>
      <c r="D832" s="85"/>
      <c r="E832" s="85"/>
      <c r="F832" s="85"/>
      <c r="I832" s="85" t="s">
        <v>1471</v>
      </c>
      <c r="J832" s="85"/>
      <c r="K832" s="18" t="s">
        <v>37</v>
      </c>
      <c r="L832" s="19">
        <v>0</v>
      </c>
      <c r="M832" s="86">
        <v>0</v>
      </c>
      <c r="N832" s="86"/>
      <c r="O832" s="86">
        <v>0</v>
      </c>
      <c r="P832" s="86"/>
      <c r="Q832" s="20">
        <v>0</v>
      </c>
      <c r="R832" s="20">
        <v>0</v>
      </c>
      <c r="S832" s="20">
        <v>0</v>
      </c>
      <c r="T832" s="20">
        <v>0</v>
      </c>
      <c r="U832" s="20">
        <v>0</v>
      </c>
      <c r="V832" s="20">
        <v>0</v>
      </c>
    </row>
    <row r="833" spans="1:22" ht="13.5" customHeight="1" x14ac:dyDescent="0.25">
      <c r="A833" s="85" t="s">
        <v>1784</v>
      </c>
      <c r="B833" s="85"/>
      <c r="C833" s="85" t="s">
        <v>1785</v>
      </c>
      <c r="D833" s="85"/>
      <c r="E833" s="85"/>
      <c r="F833" s="85"/>
      <c r="I833" s="85" t="s">
        <v>1471</v>
      </c>
      <c r="J833" s="85"/>
      <c r="K833" s="18" t="s">
        <v>37</v>
      </c>
      <c r="L833" s="19">
        <v>0</v>
      </c>
      <c r="M833" s="86">
        <v>0</v>
      </c>
      <c r="N833" s="86"/>
      <c r="O833" s="86">
        <v>0</v>
      </c>
      <c r="P833" s="86"/>
      <c r="Q833" s="20">
        <v>0</v>
      </c>
      <c r="R833" s="20">
        <v>0</v>
      </c>
      <c r="S833" s="20">
        <v>0</v>
      </c>
      <c r="T833" s="20">
        <v>0</v>
      </c>
      <c r="U833" s="20">
        <v>0</v>
      </c>
      <c r="V833" s="20">
        <v>0</v>
      </c>
    </row>
    <row r="834" spans="1:22" ht="13.5" customHeight="1" x14ac:dyDescent="0.25">
      <c r="A834" s="85" t="s">
        <v>1786</v>
      </c>
      <c r="B834" s="85"/>
      <c r="C834" s="85" t="s">
        <v>1787</v>
      </c>
      <c r="D834" s="85"/>
      <c r="E834" s="85"/>
      <c r="F834" s="85"/>
      <c r="I834" s="85" t="s">
        <v>1471</v>
      </c>
      <c r="J834" s="85"/>
      <c r="K834" s="18" t="s">
        <v>37</v>
      </c>
      <c r="L834" s="19">
        <v>0</v>
      </c>
      <c r="M834" s="86">
        <v>0</v>
      </c>
      <c r="N834" s="86"/>
      <c r="O834" s="86">
        <v>0</v>
      </c>
      <c r="P834" s="86"/>
      <c r="Q834" s="20">
        <v>0</v>
      </c>
      <c r="R834" s="20">
        <v>0</v>
      </c>
      <c r="S834" s="20">
        <v>0</v>
      </c>
      <c r="T834" s="20">
        <v>0</v>
      </c>
      <c r="U834" s="20">
        <v>0</v>
      </c>
      <c r="V834" s="20">
        <v>0</v>
      </c>
    </row>
    <row r="835" spans="1:22" ht="13.5" customHeight="1" x14ac:dyDescent="0.25">
      <c r="A835" s="85" t="s">
        <v>1788</v>
      </c>
      <c r="B835" s="85"/>
      <c r="C835" s="85" t="s">
        <v>1789</v>
      </c>
      <c r="D835" s="85"/>
      <c r="E835" s="85"/>
      <c r="F835" s="85"/>
      <c r="I835" s="85" t="s">
        <v>213</v>
      </c>
      <c r="J835" s="85"/>
      <c r="K835" s="18" t="s">
        <v>37</v>
      </c>
      <c r="L835" s="19">
        <v>33.340000000000003</v>
      </c>
      <c r="M835" s="86">
        <v>0</v>
      </c>
      <c r="N835" s="86"/>
      <c r="O835" s="86">
        <v>0</v>
      </c>
      <c r="P835" s="86"/>
      <c r="Q835" s="20">
        <v>0</v>
      </c>
      <c r="R835" s="20">
        <v>0</v>
      </c>
      <c r="S835" s="20">
        <v>0</v>
      </c>
      <c r="T835" s="20">
        <v>0</v>
      </c>
      <c r="U835" s="20">
        <v>0</v>
      </c>
      <c r="V835" s="20">
        <v>0</v>
      </c>
    </row>
    <row r="836" spans="1:22" ht="13.5" customHeight="1" x14ac:dyDescent="0.25">
      <c r="A836" s="85" t="s">
        <v>1790</v>
      </c>
      <c r="B836" s="85"/>
      <c r="C836" s="85" t="s">
        <v>1791</v>
      </c>
      <c r="D836" s="85"/>
      <c r="E836" s="85"/>
      <c r="F836" s="85"/>
      <c r="I836" s="85" t="s">
        <v>514</v>
      </c>
      <c r="J836" s="85"/>
      <c r="K836" s="18" t="s">
        <v>1320</v>
      </c>
      <c r="L836" s="19">
        <v>3.35</v>
      </c>
      <c r="M836" s="86">
        <v>0</v>
      </c>
      <c r="N836" s="86"/>
      <c r="O836" s="86">
        <v>0</v>
      </c>
      <c r="P836" s="86"/>
      <c r="Q836" s="20">
        <v>0</v>
      </c>
      <c r="R836" s="20">
        <v>0</v>
      </c>
      <c r="S836" s="20">
        <v>0</v>
      </c>
      <c r="T836" s="20">
        <v>0</v>
      </c>
      <c r="U836" s="20">
        <v>0</v>
      </c>
      <c r="V836" s="20">
        <v>0</v>
      </c>
    </row>
    <row r="837" spans="1:22" ht="13.5" customHeight="1" x14ac:dyDescent="0.25">
      <c r="A837" s="85" t="s">
        <v>1792</v>
      </c>
      <c r="B837" s="85"/>
      <c r="C837" s="85" t="s">
        <v>1793</v>
      </c>
      <c r="D837" s="85"/>
      <c r="E837" s="85"/>
      <c r="F837" s="85"/>
      <c r="G837" s="85" t="s">
        <v>1794</v>
      </c>
      <c r="H837" s="85"/>
      <c r="I837" s="85" t="s">
        <v>309</v>
      </c>
      <c r="J837" s="85"/>
      <c r="K837" s="18" t="s">
        <v>37</v>
      </c>
      <c r="L837" s="19">
        <v>4.0435999999999996</v>
      </c>
      <c r="M837" s="86">
        <v>0</v>
      </c>
      <c r="N837" s="86"/>
      <c r="O837" s="86">
        <v>0</v>
      </c>
      <c r="P837" s="86"/>
      <c r="Q837" s="20">
        <v>0</v>
      </c>
      <c r="R837" s="20">
        <v>0</v>
      </c>
      <c r="S837" s="20">
        <v>0</v>
      </c>
      <c r="T837" s="20">
        <v>0</v>
      </c>
      <c r="U837" s="20">
        <v>0</v>
      </c>
      <c r="V837" s="20">
        <v>0</v>
      </c>
    </row>
    <row r="838" spans="1:22" ht="13.5" customHeight="1" x14ac:dyDescent="0.25">
      <c r="A838" s="85" t="s">
        <v>1795</v>
      </c>
      <c r="B838" s="85"/>
      <c r="C838" s="85" t="s">
        <v>1796</v>
      </c>
      <c r="D838" s="85"/>
      <c r="E838" s="85"/>
      <c r="F838" s="85"/>
      <c r="G838" s="85" t="s">
        <v>1797</v>
      </c>
      <c r="H838" s="85"/>
      <c r="I838" s="85" t="s">
        <v>309</v>
      </c>
      <c r="J838" s="85"/>
      <c r="K838" s="18" t="s">
        <v>37</v>
      </c>
      <c r="L838" s="19">
        <v>28.5489</v>
      </c>
      <c r="M838" s="86">
        <v>0</v>
      </c>
      <c r="N838" s="86"/>
      <c r="O838" s="86">
        <v>0</v>
      </c>
      <c r="P838" s="86"/>
      <c r="Q838" s="20">
        <v>0</v>
      </c>
      <c r="R838" s="20">
        <v>0</v>
      </c>
      <c r="S838" s="20">
        <v>0</v>
      </c>
      <c r="T838" s="20">
        <v>0</v>
      </c>
      <c r="U838" s="20">
        <v>0</v>
      </c>
      <c r="V838" s="20">
        <v>0</v>
      </c>
    </row>
    <row r="839" spans="1:22" ht="13.5" customHeight="1" x14ac:dyDescent="0.25">
      <c r="A839" s="85" t="s">
        <v>1798</v>
      </c>
      <c r="B839" s="85"/>
      <c r="C839" s="85" t="s">
        <v>1799</v>
      </c>
      <c r="D839" s="85"/>
      <c r="E839" s="85"/>
      <c r="F839" s="85"/>
      <c r="I839" s="85" t="s">
        <v>1279</v>
      </c>
      <c r="J839" s="85"/>
      <c r="K839" s="18" t="s">
        <v>37</v>
      </c>
      <c r="L839" s="19">
        <v>0</v>
      </c>
      <c r="M839" s="86">
        <v>0</v>
      </c>
      <c r="N839" s="86"/>
      <c r="O839" s="86">
        <v>0</v>
      </c>
      <c r="P839" s="86"/>
      <c r="Q839" s="20">
        <v>0</v>
      </c>
      <c r="R839" s="20">
        <v>0</v>
      </c>
      <c r="S839" s="20">
        <v>0</v>
      </c>
      <c r="T839" s="20">
        <v>0</v>
      </c>
      <c r="U839" s="20">
        <v>0</v>
      </c>
      <c r="V839" s="20">
        <v>0</v>
      </c>
    </row>
    <row r="840" spans="1:22" ht="13.5" customHeight="1" x14ac:dyDescent="0.25">
      <c r="A840" s="85" t="s">
        <v>1800</v>
      </c>
      <c r="B840" s="85"/>
      <c r="C840" s="85" t="s">
        <v>1801</v>
      </c>
      <c r="D840" s="85"/>
      <c r="E840" s="85"/>
      <c r="F840" s="85"/>
      <c r="I840" s="85" t="s">
        <v>1279</v>
      </c>
      <c r="J840" s="85"/>
      <c r="K840" s="18" t="s">
        <v>37</v>
      </c>
      <c r="L840" s="19">
        <v>0</v>
      </c>
      <c r="M840" s="86">
        <v>0</v>
      </c>
      <c r="N840" s="86"/>
      <c r="O840" s="86">
        <v>0</v>
      </c>
      <c r="P840" s="86"/>
      <c r="Q840" s="20">
        <v>0</v>
      </c>
      <c r="R840" s="20">
        <v>0</v>
      </c>
      <c r="S840" s="20">
        <v>0</v>
      </c>
      <c r="T840" s="20">
        <v>0</v>
      </c>
      <c r="U840" s="20">
        <v>0</v>
      </c>
      <c r="V840" s="20">
        <v>0</v>
      </c>
    </row>
    <row r="841" spans="1:22" ht="13.5" customHeight="1" x14ac:dyDescent="0.25">
      <c r="A841" s="85" t="s">
        <v>1802</v>
      </c>
      <c r="B841" s="85"/>
      <c r="C841" s="85" t="s">
        <v>1803</v>
      </c>
      <c r="D841" s="85"/>
      <c r="E841" s="85"/>
      <c r="F841" s="85"/>
      <c r="I841" s="85" t="s">
        <v>1804</v>
      </c>
      <c r="J841" s="85"/>
      <c r="K841" s="18" t="s">
        <v>37</v>
      </c>
      <c r="L841" s="19">
        <v>51.239800000000002</v>
      </c>
      <c r="M841" s="86">
        <v>0</v>
      </c>
      <c r="N841" s="86"/>
      <c r="O841" s="86">
        <v>0</v>
      </c>
      <c r="P841" s="86"/>
      <c r="Q841" s="20">
        <v>0</v>
      </c>
      <c r="R841" s="20">
        <v>0</v>
      </c>
      <c r="S841" s="20">
        <v>0</v>
      </c>
      <c r="T841" s="20">
        <v>0</v>
      </c>
      <c r="U841" s="20">
        <v>0</v>
      </c>
      <c r="V841" s="20">
        <v>0</v>
      </c>
    </row>
    <row r="842" spans="1:22" ht="13.5" customHeight="1" x14ac:dyDescent="0.25">
      <c r="A842" s="85" t="s">
        <v>1805</v>
      </c>
      <c r="B842" s="85"/>
      <c r="C842" s="85" t="s">
        <v>1806</v>
      </c>
      <c r="D842" s="85"/>
      <c r="E842" s="85"/>
      <c r="F842" s="85"/>
      <c r="I842" s="85" t="s">
        <v>1807</v>
      </c>
      <c r="J842" s="85"/>
      <c r="K842" s="18" t="s">
        <v>37</v>
      </c>
      <c r="L842" s="19">
        <v>0</v>
      </c>
      <c r="M842" s="86">
        <v>0</v>
      </c>
      <c r="N842" s="86"/>
      <c r="O842" s="86">
        <v>0</v>
      </c>
      <c r="P842" s="86"/>
      <c r="Q842" s="20">
        <v>0</v>
      </c>
      <c r="R842" s="20">
        <v>0</v>
      </c>
      <c r="S842" s="20">
        <v>0</v>
      </c>
      <c r="T842" s="20">
        <v>0</v>
      </c>
      <c r="U842" s="20">
        <v>0</v>
      </c>
      <c r="V842" s="20">
        <v>0</v>
      </c>
    </row>
    <row r="843" spans="1:22" ht="13.5" customHeight="1" x14ac:dyDescent="0.25">
      <c r="A843" s="85" t="s">
        <v>1808</v>
      </c>
      <c r="B843" s="85"/>
      <c r="C843" s="85" t="s">
        <v>1809</v>
      </c>
      <c r="D843" s="85"/>
      <c r="E843" s="85"/>
      <c r="F843" s="85"/>
      <c r="I843" s="85" t="s">
        <v>1810</v>
      </c>
      <c r="J843" s="85"/>
      <c r="K843" s="18" t="s">
        <v>37</v>
      </c>
      <c r="L843" s="19">
        <v>12.72</v>
      </c>
      <c r="M843" s="86">
        <v>0</v>
      </c>
      <c r="N843" s="86"/>
      <c r="O843" s="86">
        <v>0</v>
      </c>
      <c r="P843" s="86"/>
      <c r="Q843" s="20">
        <v>0</v>
      </c>
      <c r="R843" s="20">
        <v>0</v>
      </c>
      <c r="S843" s="20">
        <v>0</v>
      </c>
      <c r="T843" s="20">
        <v>0</v>
      </c>
      <c r="U843" s="20">
        <v>0</v>
      </c>
      <c r="V843" s="20">
        <v>0</v>
      </c>
    </row>
    <row r="844" spans="1:22" ht="13.5" customHeight="1" x14ac:dyDescent="0.25">
      <c r="A844" s="85" t="s">
        <v>1811</v>
      </c>
      <c r="B844" s="85"/>
      <c r="C844" s="85" t="s">
        <v>1812</v>
      </c>
      <c r="D844" s="85"/>
      <c r="E844" s="85"/>
      <c r="F844" s="85"/>
      <c r="I844" s="85" t="s">
        <v>1810</v>
      </c>
      <c r="J844" s="85"/>
      <c r="K844" s="18" t="s">
        <v>37</v>
      </c>
      <c r="L844" s="19">
        <v>2.0678000000000001</v>
      </c>
      <c r="M844" s="86">
        <v>0</v>
      </c>
      <c r="N844" s="86"/>
      <c r="O844" s="86">
        <v>0</v>
      </c>
      <c r="P844" s="86"/>
      <c r="Q844" s="20">
        <v>0</v>
      </c>
      <c r="R844" s="20">
        <v>0</v>
      </c>
      <c r="S844" s="20">
        <v>0</v>
      </c>
      <c r="T844" s="20">
        <v>0</v>
      </c>
      <c r="U844" s="20">
        <v>0</v>
      </c>
      <c r="V844" s="20">
        <v>0</v>
      </c>
    </row>
    <row r="845" spans="1:22" ht="13.5" customHeight="1" x14ac:dyDescent="0.25">
      <c r="A845" s="85" t="s">
        <v>1813</v>
      </c>
      <c r="B845" s="85"/>
      <c r="C845" s="85" t="s">
        <v>1814</v>
      </c>
      <c r="D845" s="85"/>
      <c r="E845" s="85"/>
      <c r="F845" s="85"/>
      <c r="G845" s="85" t="s">
        <v>1815</v>
      </c>
      <c r="H845" s="85"/>
      <c r="I845" s="85" t="s">
        <v>1810</v>
      </c>
      <c r="J845" s="85"/>
      <c r="K845" s="18" t="s">
        <v>37</v>
      </c>
      <c r="L845" s="19">
        <v>0</v>
      </c>
      <c r="M845" s="86">
        <v>0</v>
      </c>
      <c r="N845" s="86"/>
      <c r="O845" s="86">
        <v>0</v>
      </c>
      <c r="P845" s="86"/>
      <c r="Q845" s="20">
        <v>0</v>
      </c>
      <c r="R845" s="20">
        <v>0</v>
      </c>
      <c r="S845" s="20">
        <v>0</v>
      </c>
      <c r="T845" s="20">
        <v>0</v>
      </c>
      <c r="U845" s="20">
        <v>0</v>
      </c>
      <c r="V845" s="20">
        <v>0</v>
      </c>
    </row>
    <row r="846" spans="1:22" ht="13.5" customHeight="1" x14ac:dyDescent="0.25">
      <c r="A846" s="85" t="s">
        <v>1816</v>
      </c>
      <c r="B846" s="85"/>
      <c r="C846" s="85" t="s">
        <v>1817</v>
      </c>
      <c r="D846" s="85"/>
      <c r="E846" s="85"/>
      <c r="F846" s="85"/>
      <c r="G846" s="85" t="s">
        <v>1815</v>
      </c>
      <c r="H846" s="85"/>
      <c r="I846" s="85" t="s">
        <v>1810</v>
      </c>
      <c r="J846" s="85"/>
      <c r="K846" s="18" t="s">
        <v>37</v>
      </c>
      <c r="L846" s="19">
        <v>0.42</v>
      </c>
      <c r="M846" s="86">
        <v>0</v>
      </c>
      <c r="N846" s="86"/>
      <c r="O846" s="86">
        <v>0</v>
      </c>
      <c r="P846" s="86"/>
      <c r="Q846" s="20">
        <v>0</v>
      </c>
      <c r="R846" s="20">
        <v>0</v>
      </c>
      <c r="S846" s="20">
        <v>0</v>
      </c>
      <c r="T846" s="20">
        <v>0</v>
      </c>
      <c r="U846" s="20">
        <v>0</v>
      </c>
      <c r="V846" s="20">
        <v>0</v>
      </c>
    </row>
    <row r="847" spans="1:22" ht="13.5" customHeight="1" x14ac:dyDescent="0.25">
      <c r="A847" s="85" t="s">
        <v>1818</v>
      </c>
      <c r="B847" s="85"/>
      <c r="C847" s="85" t="s">
        <v>1819</v>
      </c>
      <c r="D847" s="85"/>
      <c r="E847" s="85"/>
      <c r="F847" s="85"/>
      <c r="G847" s="85" t="s">
        <v>1815</v>
      </c>
      <c r="H847" s="85"/>
      <c r="I847" s="85" t="s">
        <v>1810</v>
      </c>
      <c r="J847" s="85"/>
      <c r="K847" s="18" t="s">
        <v>37</v>
      </c>
      <c r="L847" s="19">
        <v>0.71</v>
      </c>
      <c r="M847" s="86">
        <v>0</v>
      </c>
      <c r="N847" s="86"/>
      <c r="O847" s="86">
        <v>0</v>
      </c>
      <c r="P847" s="86"/>
      <c r="Q847" s="20">
        <v>0</v>
      </c>
      <c r="R847" s="20">
        <v>0</v>
      </c>
      <c r="S847" s="20">
        <v>0</v>
      </c>
      <c r="T847" s="20">
        <v>0</v>
      </c>
      <c r="U847" s="20">
        <v>0</v>
      </c>
      <c r="V847" s="20">
        <v>0</v>
      </c>
    </row>
    <row r="848" spans="1:22" ht="13.5" customHeight="1" x14ac:dyDescent="0.25">
      <c r="A848" s="85" t="s">
        <v>1820</v>
      </c>
      <c r="B848" s="85"/>
      <c r="C848" s="85" t="s">
        <v>1821</v>
      </c>
      <c r="D848" s="85"/>
      <c r="E848" s="85"/>
      <c r="F848" s="85"/>
      <c r="I848" s="85" t="s">
        <v>1810</v>
      </c>
      <c r="J848" s="85"/>
      <c r="K848" s="18" t="s">
        <v>37</v>
      </c>
      <c r="L848" s="19">
        <v>0</v>
      </c>
      <c r="M848" s="86">
        <v>0</v>
      </c>
      <c r="N848" s="86"/>
      <c r="O848" s="86">
        <v>0</v>
      </c>
      <c r="P848" s="86"/>
      <c r="Q848" s="20">
        <v>0</v>
      </c>
      <c r="R848" s="20">
        <v>0</v>
      </c>
      <c r="S848" s="20">
        <v>0</v>
      </c>
      <c r="T848" s="20">
        <v>0</v>
      </c>
      <c r="U848" s="20">
        <v>0</v>
      </c>
      <c r="V848" s="20">
        <v>0</v>
      </c>
    </row>
    <row r="849" spans="1:22" ht="13.5" customHeight="1" x14ac:dyDescent="0.25">
      <c r="A849" s="85" t="s">
        <v>1822</v>
      </c>
      <c r="B849" s="85"/>
      <c r="C849" s="85" t="s">
        <v>1823</v>
      </c>
      <c r="D849" s="85"/>
      <c r="E849" s="85"/>
      <c r="F849" s="85"/>
      <c r="I849" s="85" t="s">
        <v>1810</v>
      </c>
      <c r="J849" s="85"/>
      <c r="K849" s="18" t="s">
        <v>37</v>
      </c>
      <c r="L849" s="19">
        <v>0</v>
      </c>
      <c r="M849" s="86">
        <v>0</v>
      </c>
      <c r="N849" s="86"/>
      <c r="O849" s="86">
        <v>0</v>
      </c>
      <c r="P849" s="86"/>
      <c r="Q849" s="20">
        <v>0</v>
      </c>
      <c r="R849" s="20">
        <v>0</v>
      </c>
      <c r="S849" s="20">
        <v>0</v>
      </c>
      <c r="T849" s="20">
        <v>0</v>
      </c>
      <c r="U849" s="20">
        <v>0</v>
      </c>
      <c r="V849" s="20">
        <v>0</v>
      </c>
    </row>
    <row r="850" spans="1:22" ht="13.5" customHeight="1" x14ac:dyDescent="0.25">
      <c r="A850" s="85" t="s">
        <v>1824</v>
      </c>
      <c r="B850" s="85"/>
      <c r="C850" s="85" t="s">
        <v>1825</v>
      </c>
      <c r="D850" s="85"/>
      <c r="E850" s="85"/>
      <c r="F850" s="85"/>
      <c r="I850" s="85" t="s">
        <v>1810</v>
      </c>
      <c r="J850" s="85"/>
      <c r="K850" s="18" t="s">
        <v>37</v>
      </c>
      <c r="L850" s="19">
        <v>0</v>
      </c>
      <c r="M850" s="86">
        <v>0</v>
      </c>
      <c r="N850" s="86"/>
      <c r="O850" s="86">
        <v>0</v>
      </c>
      <c r="P850" s="86"/>
      <c r="Q850" s="20">
        <v>0</v>
      </c>
      <c r="R850" s="20">
        <v>0</v>
      </c>
      <c r="S850" s="20">
        <v>0</v>
      </c>
      <c r="T850" s="20">
        <v>0</v>
      </c>
      <c r="U850" s="20">
        <v>0</v>
      </c>
      <c r="V850" s="20">
        <v>0</v>
      </c>
    </row>
    <row r="851" spans="1:22" ht="13.5" customHeight="1" x14ac:dyDescent="0.25">
      <c r="A851" s="85" t="s">
        <v>1826</v>
      </c>
      <c r="B851" s="85"/>
      <c r="C851" s="85" t="s">
        <v>1827</v>
      </c>
      <c r="D851" s="85"/>
      <c r="E851" s="85"/>
      <c r="F851" s="85"/>
      <c r="I851" s="85" t="s">
        <v>1810</v>
      </c>
      <c r="J851" s="85"/>
      <c r="K851" s="18" t="s">
        <v>37</v>
      </c>
      <c r="L851" s="19">
        <v>0</v>
      </c>
      <c r="M851" s="86">
        <v>0</v>
      </c>
      <c r="N851" s="86"/>
      <c r="O851" s="86">
        <v>0</v>
      </c>
      <c r="P851" s="86"/>
      <c r="Q851" s="20">
        <v>0</v>
      </c>
      <c r="R851" s="20">
        <v>0</v>
      </c>
      <c r="S851" s="20">
        <v>0</v>
      </c>
      <c r="T851" s="20">
        <v>0</v>
      </c>
      <c r="U851" s="20">
        <v>0</v>
      </c>
      <c r="V851" s="20">
        <v>0</v>
      </c>
    </row>
    <row r="852" spans="1:22" ht="13.5" customHeight="1" x14ac:dyDescent="0.25">
      <c r="A852" s="85" t="s">
        <v>1828</v>
      </c>
      <c r="B852" s="85"/>
      <c r="C852" s="85" t="s">
        <v>1829</v>
      </c>
      <c r="D852" s="85"/>
      <c r="E852" s="85"/>
      <c r="F852" s="85"/>
      <c r="I852" s="85" t="s">
        <v>1810</v>
      </c>
      <c r="J852" s="85"/>
      <c r="K852" s="18" t="s">
        <v>37</v>
      </c>
      <c r="L852" s="19">
        <v>0</v>
      </c>
      <c r="M852" s="86">
        <v>0</v>
      </c>
      <c r="N852" s="86"/>
      <c r="O852" s="86">
        <v>0</v>
      </c>
      <c r="P852" s="86"/>
      <c r="Q852" s="20">
        <v>0</v>
      </c>
      <c r="R852" s="20">
        <v>0</v>
      </c>
      <c r="S852" s="20">
        <v>0</v>
      </c>
      <c r="T852" s="20">
        <v>0</v>
      </c>
      <c r="U852" s="20">
        <v>0</v>
      </c>
      <c r="V852" s="20">
        <v>0</v>
      </c>
    </row>
    <row r="853" spans="1:22" ht="13.5" customHeight="1" x14ac:dyDescent="0.25">
      <c r="A853" s="85" t="s">
        <v>1830</v>
      </c>
      <c r="B853" s="85"/>
      <c r="C853" s="85" t="s">
        <v>1831</v>
      </c>
      <c r="D853" s="85"/>
      <c r="E853" s="85"/>
      <c r="F853" s="85"/>
      <c r="I853" s="85" t="s">
        <v>1810</v>
      </c>
      <c r="J853" s="85"/>
      <c r="K853" s="18" t="s">
        <v>37</v>
      </c>
      <c r="L853" s="19">
        <v>0.35000000000000003</v>
      </c>
      <c r="M853" s="86">
        <v>0</v>
      </c>
      <c r="N853" s="86"/>
      <c r="O853" s="86">
        <v>0</v>
      </c>
      <c r="P853" s="86"/>
      <c r="Q853" s="20">
        <v>0</v>
      </c>
      <c r="R853" s="20">
        <v>0</v>
      </c>
      <c r="S853" s="20">
        <v>0</v>
      </c>
      <c r="T853" s="20">
        <v>0</v>
      </c>
      <c r="U853" s="20">
        <v>0</v>
      </c>
      <c r="V853" s="20">
        <v>0</v>
      </c>
    </row>
    <row r="854" spans="1:22" ht="13.5" customHeight="1" x14ac:dyDescent="0.25">
      <c r="A854" s="85" t="s">
        <v>1832</v>
      </c>
      <c r="B854" s="85"/>
      <c r="C854" s="85" t="s">
        <v>1833</v>
      </c>
      <c r="D854" s="85"/>
      <c r="E854" s="85"/>
      <c r="F854" s="85"/>
      <c r="I854" s="85" t="s">
        <v>1810</v>
      </c>
      <c r="J854" s="85"/>
      <c r="K854" s="18" t="s">
        <v>37</v>
      </c>
      <c r="L854" s="19">
        <v>4.63</v>
      </c>
      <c r="M854" s="86">
        <v>0</v>
      </c>
      <c r="N854" s="86"/>
      <c r="O854" s="86">
        <v>0</v>
      </c>
      <c r="P854" s="86"/>
      <c r="Q854" s="20">
        <v>0</v>
      </c>
      <c r="R854" s="20">
        <v>0</v>
      </c>
      <c r="S854" s="20">
        <v>0</v>
      </c>
      <c r="T854" s="20">
        <v>0</v>
      </c>
      <c r="U854" s="20">
        <v>0</v>
      </c>
      <c r="V854" s="20">
        <v>0</v>
      </c>
    </row>
    <row r="855" spans="1:22" ht="13.5" customHeight="1" x14ac:dyDescent="0.25">
      <c r="A855" s="85" t="s">
        <v>1834</v>
      </c>
      <c r="B855" s="85"/>
      <c r="C855" s="85" t="s">
        <v>1835</v>
      </c>
      <c r="D855" s="85"/>
      <c r="E855" s="85"/>
      <c r="F855" s="85"/>
      <c r="I855" s="85" t="s">
        <v>1810</v>
      </c>
      <c r="J855" s="85"/>
      <c r="K855" s="18" t="s">
        <v>37</v>
      </c>
      <c r="L855" s="19">
        <v>0</v>
      </c>
      <c r="M855" s="86">
        <v>0</v>
      </c>
      <c r="N855" s="86"/>
      <c r="O855" s="86">
        <v>0</v>
      </c>
      <c r="P855" s="86"/>
      <c r="Q855" s="20">
        <v>0</v>
      </c>
      <c r="R855" s="20">
        <v>0</v>
      </c>
      <c r="S855" s="20">
        <v>0</v>
      </c>
      <c r="T855" s="20">
        <v>0</v>
      </c>
      <c r="U855" s="20">
        <v>0</v>
      </c>
      <c r="V855" s="20">
        <v>0</v>
      </c>
    </row>
    <row r="856" spans="1:22" ht="13.5" customHeight="1" x14ac:dyDescent="0.25">
      <c r="A856" s="85" t="s">
        <v>1836</v>
      </c>
      <c r="B856" s="85"/>
      <c r="C856" s="85" t="s">
        <v>1837</v>
      </c>
      <c r="D856" s="85"/>
      <c r="E856" s="85"/>
      <c r="F856" s="85"/>
      <c r="I856" s="85" t="s">
        <v>1810</v>
      </c>
      <c r="J856" s="85"/>
      <c r="K856" s="18" t="s">
        <v>37</v>
      </c>
      <c r="L856" s="19">
        <v>0</v>
      </c>
      <c r="M856" s="86">
        <v>0</v>
      </c>
      <c r="N856" s="86"/>
      <c r="O856" s="86">
        <v>0</v>
      </c>
      <c r="P856" s="86"/>
      <c r="Q856" s="20">
        <v>0</v>
      </c>
      <c r="R856" s="20">
        <v>0</v>
      </c>
      <c r="S856" s="20">
        <v>0</v>
      </c>
      <c r="T856" s="20">
        <v>0</v>
      </c>
      <c r="U856" s="20">
        <v>0</v>
      </c>
      <c r="V856" s="20">
        <v>0</v>
      </c>
    </row>
    <row r="857" spans="1:22" ht="13.5" customHeight="1" x14ac:dyDescent="0.25">
      <c r="A857" s="85" t="s">
        <v>1838</v>
      </c>
      <c r="B857" s="85"/>
      <c r="C857" s="85" t="s">
        <v>1839</v>
      </c>
      <c r="D857" s="85"/>
      <c r="E857" s="85"/>
      <c r="F857" s="85"/>
      <c r="I857" s="85" t="s">
        <v>1810</v>
      </c>
      <c r="J857" s="85"/>
      <c r="K857" s="18" t="s">
        <v>37</v>
      </c>
      <c r="L857" s="19">
        <v>0</v>
      </c>
      <c r="M857" s="86">
        <v>0</v>
      </c>
      <c r="N857" s="86"/>
      <c r="O857" s="86">
        <v>0</v>
      </c>
      <c r="P857" s="86"/>
      <c r="Q857" s="20">
        <v>0</v>
      </c>
      <c r="R857" s="20">
        <v>0</v>
      </c>
      <c r="S857" s="20">
        <v>0</v>
      </c>
      <c r="T857" s="20">
        <v>0</v>
      </c>
      <c r="U857" s="20">
        <v>0</v>
      </c>
      <c r="V857" s="20">
        <v>0</v>
      </c>
    </row>
    <row r="858" spans="1:22" ht="13.5" customHeight="1" x14ac:dyDescent="0.25">
      <c r="A858" s="85" t="s">
        <v>1840</v>
      </c>
      <c r="B858" s="85"/>
      <c r="C858" s="85" t="s">
        <v>1841</v>
      </c>
      <c r="D858" s="85"/>
      <c r="E858" s="85"/>
      <c r="F858" s="85"/>
      <c r="I858" s="85" t="s">
        <v>1810</v>
      </c>
      <c r="J858" s="85"/>
      <c r="K858" s="18" t="s">
        <v>37</v>
      </c>
      <c r="L858" s="19">
        <v>0.92</v>
      </c>
      <c r="M858" s="86">
        <v>0</v>
      </c>
      <c r="N858" s="86"/>
      <c r="O858" s="86">
        <v>0</v>
      </c>
      <c r="P858" s="86"/>
      <c r="Q858" s="20">
        <v>0</v>
      </c>
      <c r="R858" s="20">
        <v>0</v>
      </c>
      <c r="S858" s="20">
        <v>0</v>
      </c>
      <c r="T858" s="20">
        <v>0</v>
      </c>
      <c r="U858" s="20">
        <v>0</v>
      </c>
      <c r="V858" s="20">
        <v>0</v>
      </c>
    </row>
    <row r="859" spans="1:22" ht="13.5" customHeight="1" x14ac:dyDescent="0.25">
      <c r="A859" s="85" t="s">
        <v>1842</v>
      </c>
      <c r="B859" s="85"/>
      <c r="C859" s="85" t="s">
        <v>1843</v>
      </c>
      <c r="D859" s="85"/>
      <c r="E859" s="85"/>
      <c r="F859" s="85"/>
      <c r="I859" s="85" t="s">
        <v>1810</v>
      </c>
      <c r="J859" s="85"/>
      <c r="K859" s="18" t="s">
        <v>37</v>
      </c>
      <c r="L859" s="19">
        <v>0</v>
      </c>
      <c r="M859" s="86">
        <v>0</v>
      </c>
      <c r="N859" s="86"/>
      <c r="O859" s="86">
        <v>0</v>
      </c>
      <c r="P859" s="86"/>
      <c r="Q859" s="20">
        <v>0</v>
      </c>
      <c r="R859" s="20">
        <v>0</v>
      </c>
      <c r="S859" s="20">
        <v>0</v>
      </c>
      <c r="T859" s="20">
        <v>0</v>
      </c>
      <c r="U859" s="20">
        <v>0</v>
      </c>
      <c r="V859" s="20">
        <v>0</v>
      </c>
    </row>
    <row r="860" spans="1:22" ht="13.5" customHeight="1" x14ac:dyDescent="0.25">
      <c r="A860" s="85" t="s">
        <v>1844</v>
      </c>
      <c r="B860" s="85"/>
      <c r="C860" s="85" t="s">
        <v>1845</v>
      </c>
      <c r="D860" s="85"/>
      <c r="E860" s="85"/>
      <c r="F860" s="85"/>
      <c r="I860" s="85" t="s">
        <v>1810</v>
      </c>
      <c r="J860" s="85"/>
      <c r="K860" s="18" t="s">
        <v>37</v>
      </c>
      <c r="L860" s="19">
        <v>0.93</v>
      </c>
      <c r="M860" s="86">
        <v>0</v>
      </c>
      <c r="N860" s="86"/>
      <c r="O860" s="86">
        <v>0</v>
      </c>
      <c r="P860" s="86"/>
      <c r="Q860" s="20">
        <v>0</v>
      </c>
      <c r="R860" s="20">
        <v>0</v>
      </c>
      <c r="S860" s="20">
        <v>0</v>
      </c>
      <c r="T860" s="20">
        <v>0</v>
      </c>
      <c r="U860" s="20">
        <v>0</v>
      </c>
      <c r="V860" s="20">
        <v>0</v>
      </c>
    </row>
    <row r="861" spans="1:22" ht="13.5" customHeight="1" x14ac:dyDescent="0.25">
      <c r="A861" s="85" t="s">
        <v>1846</v>
      </c>
      <c r="B861" s="85"/>
      <c r="C861" s="85" t="s">
        <v>1847</v>
      </c>
      <c r="D861" s="85"/>
      <c r="E861" s="85"/>
      <c r="F861" s="85"/>
      <c r="I861" s="85" t="s">
        <v>1810</v>
      </c>
      <c r="J861" s="85"/>
      <c r="K861" s="18" t="s">
        <v>37</v>
      </c>
      <c r="L861" s="19">
        <v>0.4</v>
      </c>
      <c r="M861" s="86">
        <v>0</v>
      </c>
      <c r="N861" s="86"/>
      <c r="O861" s="86">
        <v>0</v>
      </c>
      <c r="P861" s="86"/>
      <c r="Q861" s="20">
        <v>0</v>
      </c>
      <c r="R861" s="20">
        <v>0</v>
      </c>
      <c r="S861" s="20">
        <v>0</v>
      </c>
      <c r="T861" s="20">
        <v>0</v>
      </c>
      <c r="U861" s="20">
        <v>0</v>
      </c>
      <c r="V861" s="20">
        <v>0</v>
      </c>
    </row>
    <row r="862" spans="1:22" ht="13.5" customHeight="1" x14ac:dyDescent="0.25">
      <c r="A862" s="85" t="s">
        <v>1848</v>
      </c>
      <c r="B862" s="85"/>
      <c r="C862" s="85" t="s">
        <v>1849</v>
      </c>
      <c r="D862" s="85"/>
      <c r="E862" s="85"/>
      <c r="F862" s="85"/>
      <c r="I862" s="85" t="s">
        <v>1810</v>
      </c>
      <c r="J862" s="85"/>
      <c r="K862" s="18" t="s">
        <v>37</v>
      </c>
      <c r="L862" s="19">
        <v>0</v>
      </c>
      <c r="M862" s="86">
        <v>0</v>
      </c>
      <c r="N862" s="86"/>
      <c r="O862" s="86">
        <v>0</v>
      </c>
      <c r="P862" s="86"/>
      <c r="Q862" s="20">
        <v>0</v>
      </c>
      <c r="R862" s="20">
        <v>0</v>
      </c>
      <c r="S862" s="20">
        <v>0</v>
      </c>
      <c r="T862" s="20">
        <v>0</v>
      </c>
      <c r="U862" s="20">
        <v>0</v>
      </c>
      <c r="V862" s="20">
        <v>0</v>
      </c>
    </row>
    <row r="863" spans="1:22" ht="13.5" customHeight="1" x14ac:dyDescent="0.25">
      <c r="A863" s="85" t="s">
        <v>1850</v>
      </c>
      <c r="B863" s="85"/>
      <c r="C863" s="85" t="s">
        <v>1851</v>
      </c>
      <c r="D863" s="85"/>
      <c r="E863" s="85"/>
      <c r="F863" s="85"/>
      <c r="I863" s="85" t="s">
        <v>1810</v>
      </c>
      <c r="J863" s="85"/>
      <c r="K863" s="18" t="s">
        <v>37</v>
      </c>
      <c r="L863" s="19">
        <v>3.0500000000000003</v>
      </c>
      <c r="M863" s="86">
        <v>0</v>
      </c>
      <c r="N863" s="86"/>
      <c r="O863" s="86">
        <v>0</v>
      </c>
      <c r="P863" s="86"/>
      <c r="Q863" s="20">
        <v>0</v>
      </c>
      <c r="R863" s="20">
        <v>0</v>
      </c>
      <c r="S863" s="20">
        <v>0</v>
      </c>
      <c r="T863" s="20">
        <v>0</v>
      </c>
      <c r="U863" s="20">
        <v>0</v>
      </c>
      <c r="V863" s="20">
        <v>0</v>
      </c>
    </row>
    <row r="864" spans="1:22" ht="13.5" customHeight="1" x14ac:dyDescent="0.25">
      <c r="A864" s="85" t="s">
        <v>1852</v>
      </c>
      <c r="B864" s="85"/>
      <c r="C864" s="85" t="s">
        <v>1853</v>
      </c>
      <c r="D864" s="85"/>
      <c r="E864" s="85"/>
      <c r="F864" s="85"/>
      <c r="I864" s="85" t="s">
        <v>1810</v>
      </c>
      <c r="J864" s="85"/>
      <c r="K864" s="18" t="s">
        <v>37</v>
      </c>
      <c r="L864" s="19">
        <v>0</v>
      </c>
      <c r="M864" s="86">
        <v>0</v>
      </c>
      <c r="N864" s="86"/>
      <c r="O864" s="86">
        <v>0</v>
      </c>
      <c r="P864" s="86"/>
      <c r="Q864" s="20">
        <v>0</v>
      </c>
      <c r="R864" s="20">
        <v>0</v>
      </c>
      <c r="S864" s="20">
        <v>0</v>
      </c>
      <c r="T864" s="20">
        <v>0</v>
      </c>
      <c r="U864" s="20">
        <v>0</v>
      </c>
      <c r="V864" s="20">
        <v>0</v>
      </c>
    </row>
    <row r="865" spans="1:22" ht="13.5" customHeight="1" x14ac:dyDescent="0.25">
      <c r="A865" s="85" t="s">
        <v>1854</v>
      </c>
      <c r="B865" s="85"/>
      <c r="C865" s="85" t="s">
        <v>1855</v>
      </c>
      <c r="D865" s="85"/>
      <c r="E865" s="85"/>
      <c r="F865" s="85"/>
      <c r="I865" s="85" t="s">
        <v>1810</v>
      </c>
      <c r="J865" s="85"/>
      <c r="K865" s="18" t="s">
        <v>37</v>
      </c>
      <c r="L865" s="19">
        <v>0</v>
      </c>
      <c r="M865" s="86">
        <v>0</v>
      </c>
      <c r="N865" s="86"/>
      <c r="O865" s="86">
        <v>0</v>
      </c>
      <c r="P865" s="86"/>
      <c r="Q865" s="20">
        <v>0</v>
      </c>
      <c r="R865" s="20">
        <v>0</v>
      </c>
      <c r="S865" s="20">
        <v>0</v>
      </c>
      <c r="T865" s="20">
        <v>0</v>
      </c>
      <c r="U865" s="20">
        <v>0</v>
      </c>
      <c r="V865" s="20">
        <v>0</v>
      </c>
    </row>
    <row r="866" spans="1:22" ht="13.5" customHeight="1" x14ac:dyDescent="0.25">
      <c r="A866" s="85" t="s">
        <v>1856</v>
      </c>
      <c r="B866" s="85"/>
      <c r="C866" s="85" t="s">
        <v>1857</v>
      </c>
      <c r="D866" s="85"/>
      <c r="E866" s="85"/>
      <c r="F866" s="85"/>
      <c r="I866" s="85" t="s">
        <v>1810</v>
      </c>
      <c r="J866" s="85"/>
      <c r="K866" s="18" t="s">
        <v>37</v>
      </c>
      <c r="L866" s="19">
        <v>1.1399999999999999</v>
      </c>
      <c r="M866" s="86">
        <v>0</v>
      </c>
      <c r="N866" s="86"/>
      <c r="O866" s="86">
        <v>0</v>
      </c>
      <c r="P866" s="86"/>
      <c r="Q866" s="20">
        <v>0</v>
      </c>
      <c r="R866" s="20">
        <v>0</v>
      </c>
      <c r="S866" s="20">
        <v>0</v>
      </c>
      <c r="T866" s="20">
        <v>0</v>
      </c>
      <c r="U866" s="20">
        <v>0</v>
      </c>
      <c r="V866" s="20">
        <v>0</v>
      </c>
    </row>
    <row r="867" spans="1:22" ht="13.5" customHeight="1" x14ac:dyDescent="0.25">
      <c r="A867" s="85" t="s">
        <v>1858</v>
      </c>
      <c r="B867" s="85"/>
      <c r="C867" s="85" t="s">
        <v>1859</v>
      </c>
      <c r="D867" s="85"/>
      <c r="E867" s="85"/>
      <c r="F867" s="85"/>
      <c r="I867" s="85" t="s">
        <v>1810</v>
      </c>
      <c r="J867" s="85"/>
      <c r="K867" s="18" t="s">
        <v>37</v>
      </c>
      <c r="L867" s="19">
        <v>0</v>
      </c>
      <c r="M867" s="86">
        <v>0</v>
      </c>
      <c r="N867" s="86"/>
      <c r="O867" s="86">
        <v>0</v>
      </c>
      <c r="P867" s="86"/>
      <c r="Q867" s="20">
        <v>0</v>
      </c>
      <c r="R867" s="20">
        <v>0</v>
      </c>
      <c r="S867" s="20">
        <v>0</v>
      </c>
      <c r="T867" s="20">
        <v>0</v>
      </c>
      <c r="U867" s="20">
        <v>0</v>
      </c>
      <c r="V867" s="20">
        <v>0</v>
      </c>
    </row>
    <row r="868" spans="1:22" ht="13.5" customHeight="1" x14ac:dyDescent="0.25">
      <c r="A868" s="85" t="s">
        <v>1860</v>
      </c>
      <c r="B868" s="85"/>
      <c r="C868" s="85" t="s">
        <v>1861</v>
      </c>
      <c r="D868" s="85"/>
      <c r="E868" s="85"/>
      <c r="F868" s="85"/>
      <c r="I868" s="85" t="s">
        <v>1810</v>
      </c>
      <c r="J868" s="85"/>
      <c r="K868" s="18" t="s">
        <v>37</v>
      </c>
      <c r="L868" s="19">
        <v>0.24</v>
      </c>
      <c r="M868" s="86">
        <v>0</v>
      </c>
      <c r="N868" s="86"/>
      <c r="O868" s="86">
        <v>0</v>
      </c>
      <c r="P868" s="86"/>
      <c r="Q868" s="20">
        <v>0</v>
      </c>
      <c r="R868" s="20">
        <v>0</v>
      </c>
      <c r="S868" s="20">
        <v>0</v>
      </c>
      <c r="T868" s="20">
        <v>0</v>
      </c>
      <c r="U868" s="20">
        <v>0</v>
      </c>
      <c r="V868" s="20">
        <v>0</v>
      </c>
    </row>
    <row r="869" spans="1:22" ht="13.5" customHeight="1" x14ac:dyDescent="0.25">
      <c r="A869" s="85" t="s">
        <v>1862</v>
      </c>
      <c r="B869" s="85"/>
      <c r="C869" s="85" t="s">
        <v>1863</v>
      </c>
      <c r="D869" s="85"/>
      <c r="E869" s="85"/>
      <c r="F869" s="85"/>
      <c r="I869" s="85" t="s">
        <v>1810</v>
      </c>
      <c r="J869" s="85"/>
      <c r="K869" s="18" t="s">
        <v>37</v>
      </c>
      <c r="L869" s="19">
        <v>0</v>
      </c>
      <c r="M869" s="86">
        <v>0</v>
      </c>
      <c r="N869" s="86"/>
      <c r="O869" s="86">
        <v>0</v>
      </c>
      <c r="P869" s="86"/>
      <c r="Q869" s="20">
        <v>0</v>
      </c>
      <c r="R869" s="20">
        <v>0</v>
      </c>
      <c r="S869" s="20">
        <v>0</v>
      </c>
      <c r="T869" s="20">
        <v>0</v>
      </c>
      <c r="U869" s="20">
        <v>0</v>
      </c>
      <c r="V869" s="20">
        <v>0</v>
      </c>
    </row>
    <row r="870" spans="1:22" ht="13.5" customHeight="1" x14ac:dyDescent="0.25">
      <c r="A870" s="85" t="s">
        <v>1864</v>
      </c>
      <c r="B870" s="85"/>
      <c r="C870" s="85" t="s">
        <v>1865</v>
      </c>
      <c r="D870" s="85"/>
      <c r="E870" s="85"/>
      <c r="F870" s="85"/>
      <c r="I870" s="85" t="s">
        <v>1810</v>
      </c>
      <c r="J870" s="85"/>
      <c r="K870" s="18" t="s">
        <v>37</v>
      </c>
      <c r="L870" s="19">
        <v>0.51</v>
      </c>
      <c r="M870" s="86">
        <v>0</v>
      </c>
      <c r="N870" s="86"/>
      <c r="O870" s="86">
        <v>0</v>
      </c>
      <c r="P870" s="86"/>
      <c r="Q870" s="20">
        <v>0</v>
      </c>
      <c r="R870" s="20">
        <v>0</v>
      </c>
      <c r="S870" s="20">
        <v>0</v>
      </c>
      <c r="T870" s="20">
        <v>0</v>
      </c>
      <c r="U870" s="20">
        <v>0</v>
      </c>
      <c r="V870" s="20">
        <v>0</v>
      </c>
    </row>
    <row r="871" spans="1:22" ht="13.5" customHeight="1" x14ac:dyDescent="0.25">
      <c r="A871" s="85" t="s">
        <v>1866</v>
      </c>
      <c r="B871" s="85"/>
      <c r="C871" s="85" t="s">
        <v>1867</v>
      </c>
      <c r="D871" s="85"/>
      <c r="E871" s="85"/>
      <c r="F871" s="85"/>
      <c r="I871" s="85" t="s">
        <v>1810</v>
      </c>
      <c r="J871" s="85"/>
      <c r="K871" s="18" t="s">
        <v>37</v>
      </c>
      <c r="L871" s="19">
        <v>1</v>
      </c>
      <c r="M871" s="86">
        <v>0</v>
      </c>
      <c r="N871" s="86"/>
      <c r="O871" s="86">
        <v>0</v>
      </c>
      <c r="P871" s="86"/>
      <c r="Q871" s="20">
        <v>0</v>
      </c>
      <c r="R871" s="20">
        <v>0</v>
      </c>
      <c r="S871" s="20">
        <v>0</v>
      </c>
      <c r="T871" s="20">
        <v>0</v>
      </c>
      <c r="U871" s="20">
        <v>0</v>
      </c>
      <c r="V871" s="20">
        <v>0</v>
      </c>
    </row>
    <row r="872" spans="1:22" ht="13.5" customHeight="1" x14ac:dyDescent="0.25">
      <c r="A872" s="85" t="s">
        <v>1868</v>
      </c>
      <c r="B872" s="85"/>
      <c r="C872" s="85" t="s">
        <v>1869</v>
      </c>
      <c r="D872" s="85"/>
      <c r="E872" s="85"/>
      <c r="F872" s="85"/>
      <c r="I872" s="85" t="s">
        <v>1810</v>
      </c>
      <c r="J872" s="85"/>
      <c r="K872" s="18" t="s">
        <v>37</v>
      </c>
      <c r="L872" s="19">
        <v>0</v>
      </c>
      <c r="M872" s="86">
        <v>0</v>
      </c>
      <c r="N872" s="86"/>
      <c r="O872" s="86">
        <v>0</v>
      </c>
      <c r="P872" s="86"/>
      <c r="Q872" s="20">
        <v>0</v>
      </c>
      <c r="R872" s="20">
        <v>0</v>
      </c>
      <c r="S872" s="20">
        <v>0</v>
      </c>
      <c r="T872" s="20">
        <v>0</v>
      </c>
      <c r="U872" s="20">
        <v>0</v>
      </c>
      <c r="V872" s="20">
        <v>0</v>
      </c>
    </row>
    <row r="873" spans="1:22" ht="13.5" customHeight="1" x14ac:dyDescent="0.25">
      <c r="A873" s="85" t="s">
        <v>1870</v>
      </c>
      <c r="B873" s="85"/>
      <c r="C873" s="85" t="s">
        <v>1871</v>
      </c>
      <c r="D873" s="85"/>
      <c r="E873" s="85"/>
      <c r="F873" s="85"/>
      <c r="I873" s="85" t="s">
        <v>1810</v>
      </c>
      <c r="J873" s="85"/>
      <c r="K873" s="18" t="s">
        <v>37</v>
      </c>
      <c r="L873" s="19">
        <v>1.07</v>
      </c>
      <c r="M873" s="86">
        <v>0</v>
      </c>
      <c r="N873" s="86"/>
      <c r="O873" s="86">
        <v>0</v>
      </c>
      <c r="P873" s="86"/>
      <c r="Q873" s="20">
        <v>0</v>
      </c>
      <c r="R873" s="20">
        <v>0</v>
      </c>
      <c r="S873" s="20">
        <v>0</v>
      </c>
      <c r="T873" s="20">
        <v>0</v>
      </c>
      <c r="U873" s="20">
        <v>0</v>
      </c>
      <c r="V873" s="20">
        <v>0</v>
      </c>
    </row>
    <row r="874" spans="1:22" ht="13.5" customHeight="1" x14ac:dyDescent="0.25">
      <c r="A874" s="85" t="s">
        <v>1872</v>
      </c>
      <c r="B874" s="85"/>
      <c r="C874" s="85" t="s">
        <v>1873</v>
      </c>
      <c r="D874" s="85"/>
      <c r="E874" s="85"/>
      <c r="F874" s="85"/>
      <c r="I874" s="85" t="s">
        <v>1810</v>
      </c>
      <c r="J874" s="85"/>
      <c r="K874" s="18" t="s">
        <v>37</v>
      </c>
      <c r="L874" s="19">
        <v>0</v>
      </c>
      <c r="M874" s="86">
        <v>0</v>
      </c>
      <c r="N874" s="86"/>
      <c r="O874" s="86">
        <v>0</v>
      </c>
      <c r="P874" s="86"/>
      <c r="Q874" s="20">
        <v>0</v>
      </c>
      <c r="R874" s="20">
        <v>0</v>
      </c>
      <c r="S874" s="20">
        <v>0</v>
      </c>
      <c r="T874" s="20">
        <v>0</v>
      </c>
      <c r="U874" s="20">
        <v>0</v>
      </c>
      <c r="V874" s="20">
        <v>0</v>
      </c>
    </row>
    <row r="875" spans="1:22" ht="13.5" customHeight="1" x14ac:dyDescent="0.25">
      <c r="A875" s="85" t="s">
        <v>1874</v>
      </c>
      <c r="B875" s="85"/>
      <c r="C875" s="85" t="s">
        <v>1875</v>
      </c>
      <c r="D875" s="85"/>
      <c r="E875" s="85"/>
      <c r="F875" s="85"/>
      <c r="I875" s="85" t="s">
        <v>1810</v>
      </c>
      <c r="J875" s="85"/>
      <c r="K875" s="18" t="s">
        <v>37</v>
      </c>
      <c r="L875" s="19">
        <v>22.88</v>
      </c>
      <c r="M875" s="86">
        <v>0</v>
      </c>
      <c r="N875" s="86"/>
      <c r="O875" s="86">
        <v>0</v>
      </c>
      <c r="P875" s="86"/>
      <c r="Q875" s="20">
        <v>0</v>
      </c>
      <c r="R875" s="20">
        <v>0</v>
      </c>
      <c r="S875" s="20">
        <v>0</v>
      </c>
      <c r="T875" s="20">
        <v>0</v>
      </c>
      <c r="U875" s="20">
        <v>0</v>
      </c>
      <c r="V875" s="20">
        <v>0</v>
      </c>
    </row>
    <row r="876" spans="1:22" ht="13.5" customHeight="1" x14ac:dyDescent="0.25">
      <c r="A876" s="85" t="s">
        <v>1876</v>
      </c>
      <c r="B876" s="85"/>
      <c r="C876" s="85" t="s">
        <v>1877</v>
      </c>
      <c r="D876" s="85"/>
      <c r="E876" s="85"/>
      <c r="F876" s="85"/>
      <c r="I876" s="85" t="s">
        <v>1810</v>
      </c>
      <c r="J876" s="85"/>
      <c r="K876" s="18" t="s">
        <v>37</v>
      </c>
      <c r="L876" s="19">
        <v>1.6500000000000001</v>
      </c>
      <c r="M876" s="86">
        <v>0</v>
      </c>
      <c r="N876" s="86"/>
      <c r="O876" s="86">
        <v>0</v>
      </c>
      <c r="P876" s="86"/>
      <c r="Q876" s="20">
        <v>0</v>
      </c>
      <c r="R876" s="20">
        <v>0</v>
      </c>
      <c r="S876" s="20">
        <v>0</v>
      </c>
      <c r="T876" s="20">
        <v>0</v>
      </c>
      <c r="U876" s="20">
        <v>0</v>
      </c>
      <c r="V876" s="20">
        <v>0</v>
      </c>
    </row>
    <row r="877" spans="1:22" ht="13.5" customHeight="1" x14ac:dyDescent="0.25">
      <c r="A877" s="85" t="s">
        <v>1878</v>
      </c>
      <c r="B877" s="85"/>
      <c r="C877" s="85" t="s">
        <v>1879</v>
      </c>
      <c r="D877" s="85"/>
      <c r="E877" s="85"/>
      <c r="F877" s="85"/>
      <c r="I877" s="85" t="s">
        <v>1810</v>
      </c>
      <c r="J877" s="85"/>
      <c r="K877" s="18" t="s">
        <v>37</v>
      </c>
      <c r="L877" s="19">
        <v>0</v>
      </c>
      <c r="M877" s="86">
        <v>0</v>
      </c>
      <c r="N877" s="86"/>
      <c r="O877" s="86">
        <v>0</v>
      </c>
      <c r="P877" s="86"/>
      <c r="Q877" s="20">
        <v>0</v>
      </c>
      <c r="R877" s="20">
        <v>0</v>
      </c>
      <c r="S877" s="20">
        <v>0</v>
      </c>
      <c r="T877" s="20">
        <v>0</v>
      </c>
      <c r="U877" s="20">
        <v>0</v>
      </c>
      <c r="V877" s="20">
        <v>0</v>
      </c>
    </row>
    <row r="878" spans="1:22" ht="13.5" customHeight="1" x14ac:dyDescent="0.25">
      <c r="A878" s="85" t="s">
        <v>1880</v>
      </c>
      <c r="B878" s="85"/>
      <c r="C878" s="85" t="s">
        <v>1881</v>
      </c>
      <c r="D878" s="85"/>
      <c r="E878" s="85"/>
      <c r="F878" s="85"/>
      <c r="I878" s="85" t="s">
        <v>1810</v>
      </c>
      <c r="J878" s="85"/>
      <c r="K878" s="18" t="s">
        <v>37</v>
      </c>
      <c r="L878" s="19">
        <v>0</v>
      </c>
      <c r="M878" s="86">
        <v>0</v>
      </c>
      <c r="N878" s="86"/>
      <c r="O878" s="86">
        <v>0</v>
      </c>
      <c r="P878" s="86"/>
      <c r="Q878" s="20">
        <v>0</v>
      </c>
      <c r="R878" s="20">
        <v>0</v>
      </c>
      <c r="S878" s="20">
        <v>0</v>
      </c>
      <c r="T878" s="20">
        <v>0</v>
      </c>
      <c r="U878" s="20">
        <v>0</v>
      </c>
      <c r="V878" s="20">
        <v>0</v>
      </c>
    </row>
    <row r="879" spans="1:22" ht="13.5" customHeight="1" x14ac:dyDescent="0.25">
      <c r="A879" s="85" t="s">
        <v>1882</v>
      </c>
      <c r="B879" s="85"/>
      <c r="C879" s="85" t="s">
        <v>1883</v>
      </c>
      <c r="D879" s="85"/>
      <c r="E879" s="85"/>
      <c r="F879" s="85"/>
      <c r="I879" s="85" t="s">
        <v>1810</v>
      </c>
      <c r="J879" s="85"/>
      <c r="K879" s="18" t="s">
        <v>37</v>
      </c>
      <c r="L879" s="19">
        <v>7.26</v>
      </c>
      <c r="M879" s="86">
        <v>0</v>
      </c>
      <c r="N879" s="86"/>
      <c r="O879" s="86">
        <v>0</v>
      </c>
      <c r="P879" s="86"/>
      <c r="Q879" s="20">
        <v>0</v>
      </c>
      <c r="R879" s="20">
        <v>0</v>
      </c>
      <c r="S879" s="20">
        <v>0</v>
      </c>
      <c r="T879" s="20">
        <v>0</v>
      </c>
      <c r="U879" s="20">
        <v>0</v>
      </c>
      <c r="V879" s="20">
        <v>0</v>
      </c>
    </row>
    <row r="880" spans="1:22" ht="13.5" customHeight="1" x14ac:dyDescent="0.25">
      <c r="A880" s="85" t="s">
        <v>1884</v>
      </c>
      <c r="B880" s="85"/>
      <c r="C880" s="85" t="s">
        <v>1885</v>
      </c>
      <c r="D880" s="85"/>
      <c r="E880" s="85"/>
      <c r="F880" s="85"/>
      <c r="I880" s="85" t="s">
        <v>1810</v>
      </c>
      <c r="J880" s="85"/>
      <c r="K880" s="18" t="s">
        <v>37</v>
      </c>
      <c r="L880" s="19">
        <v>0</v>
      </c>
      <c r="M880" s="86">
        <v>0</v>
      </c>
      <c r="N880" s="86"/>
      <c r="O880" s="86">
        <v>0</v>
      </c>
      <c r="P880" s="86"/>
      <c r="Q880" s="20">
        <v>0</v>
      </c>
      <c r="R880" s="20">
        <v>0</v>
      </c>
      <c r="S880" s="20">
        <v>0</v>
      </c>
      <c r="T880" s="20">
        <v>0</v>
      </c>
      <c r="U880" s="20">
        <v>0</v>
      </c>
      <c r="V880" s="20">
        <v>0</v>
      </c>
    </row>
    <row r="881" spans="1:22" ht="13.5" customHeight="1" x14ac:dyDescent="0.25">
      <c r="A881" s="85" t="s">
        <v>1886</v>
      </c>
      <c r="B881" s="85"/>
      <c r="C881" s="85" t="s">
        <v>1887</v>
      </c>
      <c r="D881" s="85"/>
      <c r="E881" s="85"/>
      <c r="F881" s="85"/>
      <c r="I881" s="85" t="s">
        <v>1810</v>
      </c>
      <c r="J881" s="85"/>
      <c r="K881" s="18" t="s">
        <v>37</v>
      </c>
      <c r="L881" s="19">
        <v>0</v>
      </c>
      <c r="M881" s="86">
        <v>0</v>
      </c>
      <c r="N881" s="86"/>
      <c r="O881" s="86">
        <v>0</v>
      </c>
      <c r="P881" s="86"/>
      <c r="Q881" s="20">
        <v>0</v>
      </c>
      <c r="R881" s="20">
        <v>0</v>
      </c>
      <c r="S881" s="20">
        <v>0</v>
      </c>
      <c r="T881" s="20">
        <v>0</v>
      </c>
      <c r="U881" s="20">
        <v>0</v>
      </c>
      <c r="V881" s="20">
        <v>0</v>
      </c>
    </row>
    <row r="882" spans="1:22" ht="13.5" customHeight="1" x14ac:dyDescent="0.25">
      <c r="A882" s="85" t="s">
        <v>1888</v>
      </c>
      <c r="B882" s="85"/>
      <c r="C882" s="85" t="s">
        <v>1889</v>
      </c>
      <c r="D882" s="85"/>
      <c r="E882" s="85"/>
      <c r="F882" s="85"/>
      <c r="I882" s="85" t="s">
        <v>1810</v>
      </c>
      <c r="J882" s="85"/>
      <c r="K882" s="18" t="s">
        <v>37</v>
      </c>
      <c r="L882" s="19">
        <v>0</v>
      </c>
      <c r="M882" s="86">
        <v>0</v>
      </c>
      <c r="N882" s="86"/>
      <c r="O882" s="86">
        <v>0</v>
      </c>
      <c r="P882" s="86"/>
      <c r="Q882" s="20">
        <v>0</v>
      </c>
      <c r="R882" s="20">
        <v>0</v>
      </c>
      <c r="S882" s="20">
        <v>0</v>
      </c>
      <c r="T882" s="20">
        <v>0</v>
      </c>
      <c r="U882" s="20">
        <v>0</v>
      </c>
      <c r="V882" s="20">
        <v>0</v>
      </c>
    </row>
    <row r="883" spans="1:22" ht="13.5" customHeight="1" x14ac:dyDescent="0.25">
      <c r="A883" s="85" t="s">
        <v>1890</v>
      </c>
      <c r="B883" s="85"/>
      <c r="C883" s="85" t="s">
        <v>1891</v>
      </c>
      <c r="D883" s="85"/>
      <c r="E883" s="85"/>
      <c r="F883" s="85"/>
      <c r="I883" s="85" t="s">
        <v>1810</v>
      </c>
      <c r="J883" s="85"/>
      <c r="K883" s="18" t="s">
        <v>61</v>
      </c>
      <c r="L883" s="19">
        <v>0.4</v>
      </c>
      <c r="M883" s="86">
        <v>0</v>
      </c>
      <c r="N883" s="86"/>
      <c r="O883" s="86">
        <v>0</v>
      </c>
      <c r="P883" s="86"/>
      <c r="Q883" s="20">
        <v>0</v>
      </c>
      <c r="R883" s="20">
        <v>0</v>
      </c>
      <c r="S883" s="20">
        <v>0</v>
      </c>
      <c r="T883" s="20">
        <v>0</v>
      </c>
      <c r="U883" s="20">
        <v>0</v>
      </c>
      <c r="V883" s="20">
        <v>0</v>
      </c>
    </row>
    <row r="884" spans="1:22" ht="13.5" customHeight="1" x14ac:dyDescent="0.25">
      <c r="A884" s="85" t="s">
        <v>1892</v>
      </c>
      <c r="B884" s="85"/>
      <c r="C884" s="85" t="s">
        <v>1893</v>
      </c>
      <c r="D884" s="85"/>
      <c r="E884" s="85"/>
      <c r="F884" s="85"/>
      <c r="I884" s="85" t="s">
        <v>1894</v>
      </c>
      <c r="J884" s="85"/>
      <c r="K884" s="18" t="s">
        <v>37</v>
      </c>
      <c r="L884" s="19">
        <v>3.6989000000000001</v>
      </c>
      <c r="M884" s="86">
        <v>0</v>
      </c>
      <c r="N884" s="86"/>
      <c r="O884" s="86">
        <v>0</v>
      </c>
      <c r="P884" s="86"/>
      <c r="Q884" s="20">
        <v>0</v>
      </c>
      <c r="R884" s="20">
        <v>0</v>
      </c>
      <c r="S884" s="20">
        <v>0</v>
      </c>
      <c r="T884" s="20">
        <v>0</v>
      </c>
      <c r="U884" s="20">
        <v>0</v>
      </c>
      <c r="V884" s="20">
        <v>0</v>
      </c>
    </row>
    <row r="885" spans="1:22" ht="13.5" customHeight="1" x14ac:dyDescent="0.25">
      <c r="A885" s="85" t="s">
        <v>1895</v>
      </c>
      <c r="B885" s="85"/>
      <c r="C885" s="85" t="s">
        <v>1896</v>
      </c>
      <c r="D885" s="85"/>
      <c r="E885" s="85"/>
      <c r="F885" s="85"/>
      <c r="I885" s="85" t="s">
        <v>1810</v>
      </c>
      <c r="J885" s="85"/>
      <c r="K885" s="18" t="s">
        <v>61</v>
      </c>
      <c r="L885" s="19">
        <v>3.61</v>
      </c>
      <c r="M885" s="86">
        <v>0</v>
      </c>
      <c r="N885" s="86"/>
      <c r="O885" s="86">
        <v>0</v>
      </c>
      <c r="P885" s="86"/>
      <c r="Q885" s="20">
        <v>0</v>
      </c>
      <c r="R885" s="20">
        <v>0</v>
      </c>
      <c r="S885" s="20">
        <v>0</v>
      </c>
      <c r="T885" s="20">
        <v>0</v>
      </c>
      <c r="U885" s="20">
        <v>0</v>
      </c>
      <c r="V885" s="20">
        <v>0</v>
      </c>
    </row>
    <row r="886" spans="1:22" ht="13.5" customHeight="1" x14ac:dyDescent="0.25">
      <c r="A886" s="85" t="s">
        <v>1897</v>
      </c>
      <c r="B886" s="85"/>
      <c r="C886" s="85" t="s">
        <v>1898</v>
      </c>
      <c r="D886" s="85"/>
      <c r="E886" s="85"/>
      <c r="F886" s="85"/>
      <c r="I886" s="85" t="s">
        <v>1810</v>
      </c>
      <c r="J886" s="85"/>
      <c r="K886" s="18" t="s">
        <v>61</v>
      </c>
      <c r="L886" s="19">
        <v>0</v>
      </c>
      <c r="M886" s="86">
        <v>0</v>
      </c>
      <c r="N886" s="86"/>
      <c r="O886" s="86">
        <v>0</v>
      </c>
      <c r="P886" s="86"/>
      <c r="Q886" s="20">
        <v>0</v>
      </c>
      <c r="R886" s="20">
        <v>0</v>
      </c>
      <c r="S886" s="20">
        <v>0</v>
      </c>
      <c r="T886" s="20">
        <v>0</v>
      </c>
      <c r="U886" s="20">
        <v>0</v>
      </c>
      <c r="V886" s="20">
        <v>0</v>
      </c>
    </row>
    <row r="887" spans="1:22" ht="13.5" customHeight="1" x14ac:dyDescent="0.25">
      <c r="A887" s="85" t="s">
        <v>1899</v>
      </c>
      <c r="B887" s="85"/>
      <c r="C887" s="85" t="s">
        <v>1900</v>
      </c>
      <c r="D887" s="85"/>
      <c r="E887" s="85"/>
      <c r="F887" s="85"/>
      <c r="I887" s="85" t="s">
        <v>1810</v>
      </c>
      <c r="J887" s="85"/>
      <c r="K887" s="18" t="s">
        <v>37</v>
      </c>
      <c r="L887" s="19">
        <v>0</v>
      </c>
      <c r="M887" s="86">
        <v>0</v>
      </c>
      <c r="N887" s="86"/>
      <c r="O887" s="86">
        <v>0</v>
      </c>
      <c r="P887" s="86"/>
      <c r="Q887" s="20">
        <v>0</v>
      </c>
      <c r="R887" s="20">
        <v>0</v>
      </c>
      <c r="S887" s="20">
        <v>0</v>
      </c>
      <c r="T887" s="20">
        <v>0</v>
      </c>
      <c r="U887" s="20">
        <v>0</v>
      </c>
      <c r="V887" s="20">
        <v>0</v>
      </c>
    </row>
    <row r="888" spans="1:22" ht="13.5" customHeight="1" x14ac:dyDescent="0.25">
      <c r="A888" s="85" t="s">
        <v>1901</v>
      </c>
      <c r="B888" s="85"/>
      <c r="C888" s="85" t="s">
        <v>1902</v>
      </c>
      <c r="D888" s="85"/>
      <c r="E888" s="85"/>
      <c r="F888" s="85"/>
      <c r="I888" s="85" t="s">
        <v>1810</v>
      </c>
      <c r="J888" s="85"/>
      <c r="K888" s="18" t="s">
        <v>37</v>
      </c>
      <c r="L888" s="19">
        <v>0</v>
      </c>
      <c r="M888" s="86">
        <v>0</v>
      </c>
      <c r="N888" s="86"/>
      <c r="O888" s="86">
        <v>0</v>
      </c>
      <c r="P888" s="86"/>
      <c r="Q888" s="20">
        <v>0</v>
      </c>
      <c r="R888" s="20">
        <v>0</v>
      </c>
      <c r="S888" s="20">
        <v>0</v>
      </c>
      <c r="T888" s="20">
        <v>0</v>
      </c>
      <c r="U888" s="20">
        <v>0</v>
      </c>
      <c r="V888" s="20">
        <v>0</v>
      </c>
    </row>
    <row r="889" spans="1:22" ht="13.5" customHeight="1" x14ac:dyDescent="0.25">
      <c r="A889" s="85" t="s">
        <v>1903</v>
      </c>
      <c r="B889" s="85"/>
      <c r="C889" s="85" t="s">
        <v>1904</v>
      </c>
      <c r="D889" s="85"/>
      <c r="E889" s="85"/>
      <c r="F889" s="85"/>
      <c r="I889" s="85" t="s">
        <v>1810</v>
      </c>
      <c r="J889" s="85"/>
      <c r="K889" s="18" t="s">
        <v>61</v>
      </c>
      <c r="L889" s="19">
        <v>3.2913999999999999</v>
      </c>
      <c r="M889" s="86">
        <v>0</v>
      </c>
      <c r="N889" s="86"/>
      <c r="O889" s="86">
        <v>0</v>
      </c>
      <c r="P889" s="86"/>
      <c r="Q889" s="20">
        <v>0</v>
      </c>
      <c r="R889" s="20">
        <v>0</v>
      </c>
      <c r="S889" s="20">
        <v>0</v>
      </c>
      <c r="T889" s="20">
        <v>0</v>
      </c>
      <c r="U889" s="20">
        <v>0</v>
      </c>
      <c r="V889" s="20">
        <v>0</v>
      </c>
    </row>
    <row r="890" spans="1:22" ht="13.5" customHeight="1" x14ac:dyDescent="0.25">
      <c r="A890" s="85" t="s">
        <v>1905</v>
      </c>
      <c r="B890" s="85"/>
      <c r="C890" s="85" t="s">
        <v>1906</v>
      </c>
      <c r="D890" s="85"/>
      <c r="E890" s="85"/>
      <c r="F890" s="85"/>
      <c r="I890" s="85" t="s">
        <v>1810</v>
      </c>
      <c r="J890" s="85"/>
      <c r="K890" s="18" t="s">
        <v>37</v>
      </c>
      <c r="L890" s="19">
        <v>13.040000000000001</v>
      </c>
      <c r="M890" s="86">
        <v>0</v>
      </c>
      <c r="N890" s="86"/>
      <c r="O890" s="86">
        <v>0</v>
      </c>
      <c r="P890" s="86"/>
      <c r="Q890" s="20">
        <v>0</v>
      </c>
      <c r="R890" s="20">
        <v>0</v>
      </c>
      <c r="S890" s="20">
        <v>0</v>
      </c>
      <c r="T890" s="20">
        <v>0</v>
      </c>
      <c r="U890" s="20">
        <v>0</v>
      </c>
      <c r="V890" s="20">
        <v>0</v>
      </c>
    </row>
    <row r="891" spans="1:22" ht="13.5" customHeight="1" x14ac:dyDescent="0.25">
      <c r="A891" s="85" t="s">
        <v>1907</v>
      </c>
      <c r="B891" s="85"/>
      <c r="C891" s="85" t="s">
        <v>1908</v>
      </c>
      <c r="D891" s="85"/>
      <c r="E891" s="85"/>
      <c r="F891" s="85"/>
      <c r="I891" s="85" t="s">
        <v>1810</v>
      </c>
      <c r="J891" s="85"/>
      <c r="K891" s="18" t="s">
        <v>37</v>
      </c>
      <c r="L891" s="19">
        <v>0</v>
      </c>
      <c r="M891" s="86">
        <v>0</v>
      </c>
      <c r="N891" s="86"/>
      <c r="O891" s="86">
        <v>0</v>
      </c>
      <c r="P891" s="86"/>
      <c r="Q891" s="20">
        <v>0</v>
      </c>
      <c r="R891" s="20">
        <v>0</v>
      </c>
      <c r="S891" s="20">
        <v>0</v>
      </c>
      <c r="T891" s="20">
        <v>0</v>
      </c>
      <c r="U891" s="20">
        <v>0</v>
      </c>
      <c r="V891" s="20">
        <v>0</v>
      </c>
    </row>
    <row r="892" spans="1:22" ht="13.5" customHeight="1" x14ac:dyDescent="0.25">
      <c r="A892" s="85" t="s">
        <v>1909</v>
      </c>
      <c r="B892" s="85"/>
      <c r="C892" s="85" t="s">
        <v>1910</v>
      </c>
      <c r="D892" s="85"/>
      <c r="E892" s="85"/>
      <c r="F892" s="85"/>
      <c r="I892" s="85" t="s">
        <v>1810</v>
      </c>
      <c r="J892" s="85"/>
      <c r="K892" s="18" t="s">
        <v>37</v>
      </c>
      <c r="L892" s="19">
        <v>0</v>
      </c>
      <c r="M892" s="86">
        <v>0</v>
      </c>
      <c r="N892" s="86"/>
      <c r="O892" s="86">
        <v>0</v>
      </c>
      <c r="P892" s="86"/>
      <c r="Q892" s="20">
        <v>0</v>
      </c>
      <c r="R892" s="20">
        <v>0</v>
      </c>
      <c r="S892" s="20">
        <v>0</v>
      </c>
      <c r="T892" s="20">
        <v>0</v>
      </c>
      <c r="U892" s="20">
        <v>0</v>
      </c>
      <c r="V892" s="20">
        <v>0</v>
      </c>
    </row>
    <row r="893" spans="1:22" ht="13.5" customHeight="1" x14ac:dyDescent="0.25">
      <c r="A893" s="85" t="s">
        <v>1911</v>
      </c>
      <c r="B893" s="85"/>
      <c r="C893" s="85" t="s">
        <v>1912</v>
      </c>
      <c r="D893" s="85"/>
      <c r="E893" s="85"/>
      <c r="F893" s="85"/>
      <c r="I893" s="85" t="s">
        <v>1810</v>
      </c>
      <c r="J893" s="85"/>
      <c r="K893" s="18" t="s">
        <v>1913</v>
      </c>
      <c r="L893" s="19">
        <v>0.62170000000000003</v>
      </c>
      <c r="M893" s="86">
        <v>0</v>
      </c>
      <c r="N893" s="86"/>
      <c r="O893" s="86">
        <v>0</v>
      </c>
      <c r="P893" s="86"/>
      <c r="Q893" s="20">
        <v>0</v>
      </c>
      <c r="R893" s="20">
        <v>0</v>
      </c>
      <c r="S893" s="20">
        <v>0</v>
      </c>
      <c r="T893" s="20">
        <v>0</v>
      </c>
      <c r="U893" s="20">
        <v>0</v>
      </c>
      <c r="V893" s="20">
        <v>0</v>
      </c>
    </row>
    <row r="894" spans="1:22" ht="13.5" customHeight="1" x14ac:dyDescent="0.25">
      <c r="A894" s="85" t="s">
        <v>1914</v>
      </c>
      <c r="B894" s="85"/>
      <c r="C894" s="85" t="s">
        <v>1915</v>
      </c>
      <c r="D894" s="85"/>
      <c r="E894" s="85"/>
      <c r="F894" s="85"/>
      <c r="I894" s="85" t="s">
        <v>1810</v>
      </c>
      <c r="J894" s="85"/>
      <c r="K894" s="18" t="s">
        <v>1913</v>
      </c>
      <c r="L894" s="19">
        <v>0</v>
      </c>
      <c r="M894" s="86">
        <v>0</v>
      </c>
      <c r="N894" s="86"/>
      <c r="O894" s="86">
        <v>0</v>
      </c>
      <c r="P894" s="86"/>
      <c r="Q894" s="20">
        <v>0</v>
      </c>
      <c r="R894" s="20">
        <v>0</v>
      </c>
      <c r="S894" s="20">
        <v>0</v>
      </c>
      <c r="T894" s="20">
        <v>0</v>
      </c>
      <c r="U894" s="20">
        <v>0</v>
      </c>
      <c r="V894" s="20">
        <v>0</v>
      </c>
    </row>
    <row r="895" spans="1:22" ht="13.5" customHeight="1" x14ac:dyDescent="0.25">
      <c r="A895" s="85" t="s">
        <v>1916</v>
      </c>
      <c r="B895" s="85"/>
      <c r="C895" s="85" t="s">
        <v>1917</v>
      </c>
      <c r="D895" s="85"/>
      <c r="E895" s="85"/>
      <c r="F895" s="85"/>
      <c r="I895" s="85" t="s">
        <v>1810</v>
      </c>
      <c r="J895" s="85"/>
      <c r="K895" s="18" t="s">
        <v>1913</v>
      </c>
      <c r="L895" s="19">
        <v>0</v>
      </c>
      <c r="M895" s="86">
        <v>0</v>
      </c>
      <c r="N895" s="86"/>
      <c r="O895" s="86">
        <v>0</v>
      </c>
      <c r="P895" s="86"/>
      <c r="Q895" s="20">
        <v>0</v>
      </c>
      <c r="R895" s="20">
        <v>0</v>
      </c>
      <c r="S895" s="20">
        <v>0</v>
      </c>
      <c r="T895" s="20">
        <v>0</v>
      </c>
      <c r="U895" s="20">
        <v>0</v>
      </c>
      <c r="V895" s="20">
        <v>0</v>
      </c>
    </row>
    <row r="896" spans="1:22" ht="13.5" customHeight="1" x14ac:dyDescent="0.25">
      <c r="A896" s="85" t="s">
        <v>1918</v>
      </c>
      <c r="B896" s="85"/>
      <c r="C896" s="85" t="s">
        <v>1919</v>
      </c>
      <c r="D896" s="85"/>
      <c r="E896" s="85"/>
      <c r="F896" s="85"/>
      <c r="I896" s="85" t="s">
        <v>1810</v>
      </c>
      <c r="J896" s="85"/>
      <c r="K896" s="18" t="s">
        <v>1913</v>
      </c>
      <c r="L896" s="19">
        <v>0</v>
      </c>
      <c r="M896" s="86">
        <v>0</v>
      </c>
      <c r="N896" s="86"/>
      <c r="O896" s="86">
        <v>0</v>
      </c>
      <c r="P896" s="86"/>
      <c r="Q896" s="20">
        <v>0</v>
      </c>
      <c r="R896" s="20">
        <v>0</v>
      </c>
      <c r="S896" s="20">
        <v>0</v>
      </c>
      <c r="T896" s="20">
        <v>0</v>
      </c>
      <c r="U896" s="20">
        <v>0</v>
      </c>
      <c r="V896" s="20">
        <v>0</v>
      </c>
    </row>
    <row r="897" spans="1:22" ht="13.5" customHeight="1" x14ac:dyDescent="0.25">
      <c r="A897" s="85" t="s">
        <v>1920</v>
      </c>
      <c r="B897" s="85"/>
      <c r="C897" s="85" t="s">
        <v>1921</v>
      </c>
      <c r="D897" s="85"/>
      <c r="E897" s="85"/>
      <c r="F897" s="85"/>
      <c r="I897" s="85" t="s">
        <v>1810</v>
      </c>
      <c r="J897" s="85"/>
      <c r="K897" s="18" t="s">
        <v>1913</v>
      </c>
      <c r="L897" s="19">
        <v>0</v>
      </c>
      <c r="M897" s="86">
        <v>0</v>
      </c>
      <c r="N897" s="86"/>
      <c r="O897" s="86">
        <v>0</v>
      </c>
      <c r="P897" s="86"/>
      <c r="Q897" s="20">
        <v>0</v>
      </c>
      <c r="R897" s="20">
        <v>0</v>
      </c>
      <c r="S897" s="20">
        <v>0</v>
      </c>
      <c r="T897" s="20">
        <v>0</v>
      </c>
      <c r="U897" s="20">
        <v>0</v>
      </c>
      <c r="V897" s="20">
        <v>0</v>
      </c>
    </row>
    <row r="898" spans="1:22" ht="13.5" customHeight="1" x14ac:dyDescent="0.25">
      <c r="A898" s="85" t="s">
        <v>1922</v>
      </c>
      <c r="B898" s="85"/>
      <c r="C898" s="85" t="s">
        <v>1923</v>
      </c>
      <c r="D898" s="85"/>
      <c r="E898" s="85"/>
      <c r="F898" s="85"/>
      <c r="I898" s="85" t="s">
        <v>298</v>
      </c>
      <c r="J898" s="85"/>
      <c r="K898" s="18" t="s">
        <v>37</v>
      </c>
      <c r="L898" s="19">
        <v>0</v>
      </c>
      <c r="M898" s="86">
        <v>0</v>
      </c>
      <c r="N898" s="86"/>
      <c r="O898" s="86">
        <v>0</v>
      </c>
      <c r="P898" s="86"/>
      <c r="Q898" s="20">
        <v>0</v>
      </c>
      <c r="R898" s="20">
        <v>0</v>
      </c>
      <c r="S898" s="20">
        <v>0</v>
      </c>
      <c r="T898" s="20">
        <v>0</v>
      </c>
      <c r="U898" s="20">
        <v>0</v>
      </c>
      <c r="V898" s="20">
        <v>0</v>
      </c>
    </row>
    <row r="899" spans="1:22" ht="13.5" customHeight="1" x14ac:dyDescent="0.25">
      <c r="A899" s="85" t="s">
        <v>1924</v>
      </c>
      <c r="B899" s="85"/>
      <c r="C899" s="85" t="s">
        <v>1925</v>
      </c>
      <c r="D899" s="85"/>
      <c r="E899" s="85"/>
      <c r="F899" s="85"/>
      <c r="I899" s="85" t="s">
        <v>1810</v>
      </c>
      <c r="J899" s="85"/>
      <c r="K899" s="18" t="s">
        <v>37</v>
      </c>
      <c r="L899" s="19">
        <v>1.42</v>
      </c>
      <c r="M899" s="86">
        <v>0</v>
      </c>
      <c r="N899" s="86"/>
      <c r="O899" s="86">
        <v>0</v>
      </c>
      <c r="P899" s="86"/>
      <c r="Q899" s="20">
        <v>0</v>
      </c>
      <c r="R899" s="20">
        <v>0</v>
      </c>
      <c r="S899" s="20">
        <v>0</v>
      </c>
      <c r="T899" s="20">
        <v>0</v>
      </c>
      <c r="U899" s="20">
        <v>0</v>
      </c>
      <c r="V899" s="20">
        <v>0</v>
      </c>
    </row>
    <row r="900" spans="1:22" ht="13.5" customHeight="1" x14ac:dyDescent="0.25">
      <c r="A900" s="85" t="s">
        <v>1926</v>
      </c>
      <c r="B900" s="85"/>
      <c r="C900" s="85" t="s">
        <v>1927</v>
      </c>
      <c r="D900" s="85"/>
      <c r="E900" s="85"/>
      <c r="F900" s="85"/>
      <c r="I900" s="85" t="s">
        <v>1810</v>
      </c>
      <c r="J900" s="85"/>
      <c r="K900" s="18" t="s">
        <v>37</v>
      </c>
      <c r="L900" s="19">
        <v>1.68</v>
      </c>
      <c r="M900" s="86">
        <v>0</v>
      </c>
      <c r="N900" s="86"/>
      <c r="O900" s="86">
        <v>0</v>
      </c>
      <c r="P900" s="86"/>
      <c r="Q900" s="20">
        <v>0</v>
      </c>
      <c r="R900" s="20">
        <v>0</v>
      </c>
      <c r="S900" s="20">
        <v>0</v>
      </c>
      <c r="T900" s="20">
        <v>0</v>
      </c>
      <c r="U900" s="20">
        <v>0</v>
      </c>
      <c r="V900" s="20">
        <v>0</v>
      </c>
    </row>
    <row r="901" spans="1:22" ht="13.5" customHeight="1" x14ac:dyDescent="0.25">
      <c r="A901" s="85" t="s">
        <v>1928</v>
      </c>
      <c r="B901" s="85"/>
      <c r="C901" s="85" t="s">
        <v>1929</v>
      </c>
      <c r="D901" s="85"/>
      <c r="E901" s="85"/>
      <c r="F901" s="85"/>
      <c r="I901" s="85" t="s">
        <v>1810</v>
      </c>
      <c r="J901" s="85"/>
      <c r="K901" s="18" t="s">
        <v>37</v>
      </c>
      <c r="L901" s="19">
        <v>0.44</v>
      </c>
      <c r="M901" s="86">
        <v>0</v>
      </c>
      <c r="N901" s="86"/>
      <c r="O901" s="86">
        <v>0</v>
      </c>
      <c r="P901" s="86"/>
      <c r="Q901" s="20">
        <v>0</v>
      </c>
      <c r="R901" s="20">
        <v>0</v>
      </c>
      <c r="S901" s="20">
        <v>0</v>
      </c>
      <c r="T901" s="20">
        <v>0</v>
      </c>
      <c r="U901" s="20">
        <v>0</v>
      </c>
      <c r="V901" s="20">
        <v>0</v>
      </c>
    </row>
    <row r="902" spans="1:22" ht="13.5" customHeight="1" x14ac:dyDescent="0.25">
      <c r="A902" s="85" t="s">
        <v>1930</v>
      </c>
      <c r="B902" s="85"/>
      <c r="C902" s="85" t="s">
        <v>1931</v>
      </c>
      <c r="D902" s="85"/>
      <c r="E902" s="85"/>
      <c r="F902" s="85"/>
      <c r="I902" s="85" t="s">
        <v>963</v>
      </c>
      <c r="J902" s="85"/>
      <c r="K902" s="18" t="s">
        <v>37</v>
      </c>
      <c r="L902" s="19">
        <v>0</v>
      </c>
      <c r="M902" s="86">
        <v>0</v>
      </c>
      <c r="N902" s="86"/>
      <c r="O902" s="86">
        <v>0</v>
      </c>
      <c r="P902" s="86"/>
      <c r="Q902" s="20">
        <v>0</v>
      </c>
      <c r="R902" s="20">
        <v>0</v>
      </c>
      <c r="S902" s="20">
        <v>0</v>
      </c>
      <c r="T902" s="20">
        <v>0</v>
      </c>
      <c r="U902" s="20">
        <v>0</v>
      </c>
      <c r="V902" s="20">
        <v>0</v>
      </c>
    </row>
    <row r="903" spans="1:22" ht="13.5" customHeight="1" x14ac:dyDescent="0.25">
      <c r="A903" s="85" t="s">
        <v>1932</v>
      </c>
      <c r="B903" s="85"/>
      <c r="C903" s="85" t="s">
        <v>1933</v>
      </c>
      <c r="D903" s="85"/>
      <c r="E903" s="85"/>
      <c r="F903" s="85"/>
      <c r="I903" s="85" t="s">
        <v>963</v>
      </c>
      <c r="J903" s="85"/>
      <c r="K903" s="18" t="s">
        <v>37</v>
      </c>
      <c r="L903" s="19">
        <v>20.59</v>
      </c>
      <c r="M903" s="86">
        <v>0</v>
      </c>
      <c r="N903" s="86"/>
      <c r="O903" s="86">
        <v>0</v>
      </c>
      <c r="P903" s="86"/>
      <c r="Q903" s="20">
        <v>0</v>
      </c>
      <c r="R903" s="20">
        <v>0</v>
      </c>
      <c r="S903" s="20">
        <v>0</v>
      </c>
      <c r="T903" s="20">
        <v>0</v>
      </c>
      <c r="U903" s="20">
        <v>0</v>
      </c>
      <c r="V903" s="20">
        <v>0</v>
      </c>
    </row>
    <row r="904" spans="1:22" ht="13.5" customHeight="1" x14ac:dyDescent="0.25">
      <c r="A904" s="85" t="s">
        <v>1934</v>
      </c>
      <c r="B904" s="85"/>
      <c r="C904" s="85" t="s">
        <v>1935</v>
      </c>
      <c r="D904" s="85"/>
      <c r="E904" s="85"/>
      <c r="F904" s="85"/>
      <c r="I904" s="85" t="s">
        <v>963</v>
      </c>
      <c r="J904" s="85"/>
      <c r="K904" s="18" t="s">
        <v>37</v>
      </c>
      <c r="L904" s="19">
        <v>0</v>
      </c>
      <c r="M904" s="86">
        <v>0</v>
      </c>
      <c r="N904" s="86"/>
      <c r="O904" s="86">
        <v>0</v>
      </c>
      <c r="P904" s="86"/>
      <c r="Q904" s="20">
        <v>0</v>
      </c>
      <c r="R904" s="20">
        <v>0</v>
      </c>
      <c r="S904" s="20">
        <v>0</v>
      </c>
      <c r="T904" s="20">
        <v>0</v>
      </c>
      <c r="U904" s="20">
        <v>0</v>
      </c>
      <c r="V904" s="20">
        <v>0</v>
      </c>
    </row>
    <row r="905" spans="1:22" ht="13.5" customHeight="1" x14ac:dyDescent="0.25">
      <c r="A905" s="85" t="s">
        <v>1936</v>
      </c>
      <c r="B905" s="85"/>
      <c r="C905" s="85" t="s">
        <v>1937</v>
      </c>
      <c r="D905" s="85"/>
      <c r="E905" s="85"/>
      <c r="F905" s="85"/>
      <c r="I905" s="85" t="s">
        <v>963</v>
      </c>
      <c r="J905" s="85"/>
      <c r="K905" s="18" t="s">
        <v>37</v>
      </c>
      <c r="L905" s="19">
        <v>10.450000000000001</v>
      </c>
      <c r="M905" s="86">
        <v>0</v>
      </c>
      <c r="N905" s="86"/>
      <c r="O905" s="86">
        <v>0</v>
      </c>
      <c r="P905" s="86"/>
      <c r="Q905" s="20">
        <v>0</v>
      </c>
      <c r="R905" s="20">
        <v>0</v>
      </c>
      <c r="S905" s="20">
        <v>0</v>
      </c>
      <c r="T905" s="20">
        <v>0</v>
      </c>
      <c r="U905" s="20">
        <v>0</v>
      </c>
      <c r="V905" s="20">
        <v>0</v>
      </c>
    </row>
    <row r="906" spans="1:22" ht="13.5" customHeight="1" x14ac:dyDescent="0.25">
      <c r="A906" s="85" t="s">
        <v>1938</v>
      </c>
      <c r="B906" s="85"/>
      <c r="C906" s="85" t="s">
        <v>1939</v>
      </c>
      <c r="D906" s="85"/>
      <c r="E906" s="85"/>
      <c r="F906" s="85"/>
      <c r="I906" s="85" t="s">
        <v>963</v>
      </c>
      <c r="J906" s="85"/>
      <c r="K906" s="18" t="s">
        <v>37</v>
      </c>
      <c r="L906" s="19">
        <v>0</v>
      </c>
      <c r="M906" s="86">
        <v>0</v>
      </c>
      <c r="N906" s="86"/>
      <c r="O906" s="86">
        <v>0</v>
      </c>
      <c r="P906" s="86"/>
      <c r="Q906" s="20">
        <v>0</v>
      </c>
      <c r="R906" s="20">
        <v>0</v>
      </c>
      <c r="S906" s="20">
        <v>0</v>
      </c>
      <c r="T906" s="20">
        <v>0</v>
      </c>
      <c r="U906" s="20">
        <v>0</v>
      </c>
      <c r="V906" s="20">
        <v>0</v>
      </c>
    </row>
    <row r="907" spans="1:22" ht="13.5" customHeight="1" x14ac:dyDescent="0.25">
      <c r="A907" s="85" t="s">
        <v>1940</v>
      </c>
      <c r="B907" s="85"/>
      <c r="C907" s="85" t="s">
        <v>1941</v>
      </c>
      <c r="D907" s="85"/>
      <c r="E907" s="85"/>
      <c r="F907" s="85"/>
      <c r="I907" s="85" t="s">
        <v>963</v>
      </c>
      <c r="J907" s="85"/>
      <c r="K907" s="18" t="s">
        <v>37</v>
      </c>
      <c r="L907" s="19">
        <v>7.45</v>
      </c>
      <c r="M907" s="86">
        <v>0</v>
      </c>
      <c r="N907" s="86"/>
      <c r="O907" s="86">
        <v>0</v>
      </c>
      <c r="P907" s="86"/>
      <c r="Q907" s="20">
        <v>0</v>
      </c>
      <c r="R907" s="20">
        <v>0</v>
      </c>
      <c r="S907" s="20">
        <v>0</v>
      </c>
      <c r="T907" s="20">
        <v>0</v>
      </c>
      <c r="U907" s="20">
        <v>0</v>
      </c>
      <c r="V907" s="20">
        <v>0</v>
      </c>
    </row>
    <row r="908" spans="1:22" ht="13.5" customHeight="1" x14ac:dyDescent="0.25">
      <c r="A908" s="85" t="s">
        <v>1942</v>
      </c>
      <c r="B908" s="85"/>
      <c r="C908" s="85" t="s">
        <v>1943</v>
      </c>
      <c r="D908" s="85"/>
      <c r="E908" s="85"/>
      <c r="F908" s="85"/>
      <c r="I908" s="85" t="s">
        <v>963</v>
      </c>
      <c r="J908" s="85"/>
      <c r="K908" s="18" t="s">
        <v>37</v>
      </c>
      <c r="L908" s="19">
        <v>0</v>
      </c>
      <c r="M908" s="86">
        <v>0</v>
      </c>
      <c r="N908" s="86"/>
      <c r="O908" s="86">
        <v>0</v>
      </c>
      <c r="P908" s="86"/>
      <c r="Q908" s="20">
        <v>0</v>
      </c>
      <c r="R908" s="20">
        <v>0</v>
      </c>
      <c r="S908" s="20">
        <v>0</v>
      </c>
      <c r="T908" s="20">
        <v>0</v>
      </c>
      <c r="U908" s="20">
        <v>0</v>
      </c>
      <c r="V908" s="20">
        <v>0</v>
      </c>
    </row>
    <row r="909" spans="1:22" ht="13.5" customHeight="1" x14ac:dyDescent="0.25">
      <c r="A909" s="85" t="s">
        <v>1944</v>
      </c>
      <c r="B909" s="85"/>
      <c r="C909" s="85" t="s">
        <v>1945</v>
      </c>
      <c r="D909" s="85"/>
      <c r="E909" s="85"/>
      <c r="F909" s="85"/>
      <c r="I909" s="85" t="s">
        <v>963</v>
      </c>
      <c r="J909" s="85"/>
      <c r="K909" s="18" t="s">
        <v>37</v>
      </c>
      <c r="L909" s="19">
        <v>0</v>
      </c>
      <c r="M909" s="86">
        <v>0</v>
      </c>
      <c r="N909" s="86"/>
      <c r="O909" s="86">
        <v>0</v>
      </c>
      <c r="P909" s="86"/>
      <c r="Q909" s="20">
        <v>0</v>
      </c>
      <c r="R909" s="20">
        <v>0</v>
      </c>
      <c r="S909" s="20">
        <v>0</v>
      </c>
      <c r="T909" s="20">
        <v>0</v>
      </c>
      <c r="U909" s="20">
        <v>0</v>
      </c>
      <c r="V909" s="20">
        <v>0</v>
      </c>
    </row>
    <row r="910" spans="1:22" ht="13.5" customHeight="1" x14ac:dyDescent="0.25">
      <c r="A910" s="85" t="s">
        <v>1946</v>
      </c>
      <c r="B910" s="85"/>
      <c r="C910" s="85" t="s">
        <v>1947</v>
      </c>
      <c r="D910" s="85"/>
      <c r="E910" s="85"/>
      <c r="F910" s="85"/>
      <c r="I910" s="85" t="s">
        <v>1035</v>
      </c>
      <c r="J910" s="85"/>
      <c r="K910" s="18" t="s">
        <v>37</v>
      </c>
      <c r="L910" s="19">
        <v>0</v>
      </c>
      <c r="M910" s="86">
        <v>0</v>
      </c>
      <c r="N910" s="86"/>
      <c r="O910" s="86">
        <v>0</v>
      </c>
      <c r="P910" s="86"/>
      <c r="Q910" s="20">
        <v>0</v>
      </c>
      <c r="R910" s="20">
        <v>0</v>
      </c>
      <c r="S910" s="20">
        <v>0</v>
      </c>
      <c r="T910" s="20">
        <v>0</v>
      </c>
      <c r="U910" s="20">
        <v>0</v>
      </c>
      <c r="V910" s="20">
        <v>0</v>
      </c>
    </row>
    <row r="911" spans="1:22" ht="13.5" customHeight="1" x14ac:dyDescent="0.25">
      <c r="A911" s="85" t="s">
        <v>1948</v>
      </c>
      <c r="B911" s="85"/>
      <c r="C911" s="85" t="s">
        <v>1949</v>
      </c>
      <c r="D911" s="85"/>
      <c r="E911" s="85"/>
      <c r="F911" s="85"/>
      <c r="I911" s="85" t="s">
        <v>1035</v>
      </c>
      <c r="J911" s="85"/>
      <c r="K911" s="18" t="s">
        <v>37</v>
      </c>
      <c r="L911" s="19">
        <v>0</v>
      </c>
      <c r="M911" s="86">
        <v>0</v>
      </c>
      <c r="N911" s="86"/>
      <c r="O911" s="86">
        <v>0</v>
      </c>
      <c r="P911" s="86"/>
      <c r="Q911" s="20">
        <v>0</v>
      </c>
      <c r="R911" s="20">
        <v>0</v>
      </c>
      <c r="S911" s="20">
        <v>0</v>
      </c>
      <c r="T911" s="20">
        <v>0</v>
      </c>
      <c r="U911" s="20">
        <v>0</v>
      </c>
      <c r="V911" s="20">
        <v>0</v>
      </c>
    </row>
    <row r="912" spans="1:22" ht="13.5" customHeight="1" x14ac:dyDescent="0.25">
      <c r="A912" s="85" t="s">
        <v>1950</v>
      </c>
      <c r="B912" s="85"/>
      <c r="C912" s="85" t="s">
        <v>1951</v>
      </c>
      <c r="D912" s="85"/>
      <c r="E912" s="85"/>
      <c r="F912" s="85"/>
      <c r="I912" s="85" t="s">
        <v>1035</v>
      </c>
      <c r="J912" s="85"/>
      <c r="K912" s="18" t="s">
        <v>37</v>
      </c>
      <c r="L912" s="19">
        <v>0</v>
      </c>
      <c r="M912" s="86">
        <v>0</v>
      </c>
      <c r="N912" s="86"/>
      <c r="O912" s="86">
        <v>0</v>
      </c>
      <c r="P912" s="86"/>
      <c r="Q912" s="20">
        <v>0</v>
      </c>
      <c r="R912" s="20">
        <v>0</v>
      </c>
      <c r="S912" s="20">
        <v>0</v>
      </c>
      <c r="T912" s="20">
        <v>0</v>
      </c>
      <c r="U912" s="20">
        <v>0</v>
      </c>
      <c r="V912" s="20">
        <v>0</v>
      </c>
    </row>
    <row r="913" spans="1:22" ht="13.5" customHeight="1" x14ac:dyDescent="0.25">
      <c r="A913" s="85" t="s">
        <v>1952</v>
      </c>
      <c r="B913" s="85"/>
      <c r="C913" s="85" t="s">
        <v>1953</v>
      </c>
      <c r="D913" s="85"/>
      <c r="E913" s="85"/>
      <c r="F913" s="85"/>
      <c r="I913" s="85" t="s">
        <v>1035</v>
      </c>
      <c r="J913" s="85"/>
      <c r="K913" s="18" t="s">
        <v>37</v>
      </c>
      <c r="L913" s="19">
        <v>0</v>
      </c>
      <c r="M913" s="86">
        <v>0</v>
      </c>
      <c r="N913" s="86"/>
      <c r="O913" s="86">
        <v>0</v>
      </c>
      <c r="P913" s="86"/>
      <c r="Q913" s="20">
        <v>0</v>
      </c>
      <c r="R913" s="20">
        <v>0</v>
      </c>
      <c r="S913" s="20">
        <v>0</v>
      </c>
      <c r="T913" s="20">
        <v>0</v>
      </c>
      <c r="U913" s="20">
        <v>0</v>
      </c>
      <c r="V913" s="20">
        <v>0</v>
      </c>
    </row>
    <row r="914" spans="1:22" ht="13.5" customHeight="1" x14ac:dyDescent="0.25">
      <c r="A914" s="85" t="s">
        <v>1954</v>
      </c>
      <c r="B914" s="85"/>
      <c r="C914" s="85" t="s">
        <v>1955</v>
      </c>
      <c r="D914" s="85"/>
      <c r="E914" s="85"/>
      <c r="F914" s="85"/>
      <c r="I914" s="85" t="s">
        <v>1035</v>
      </c>
      <c r="J914" s="85"/>
      <c r="K914" s="18" t="s">
        <v>37</v>
      </c>
      <c r="L914" s="19">
        <v>0</v>
      </c>
      <c r="M914" s="86">
        <v>0</v>
      </c>
      <c r="N914" s="86"/>
      <c r="O914" s="86">
        <v>0</v>
      </c>
      <c r="P914" s="86"/>
      <c r="Q914" s="20">
        <v>0</v>
      </c>
      <c r="R914" s="20">
        <v>0</v>
      </c>
      <c r="S914" s="20">
        <v>0</v>
      </c>
      <c r="T914" s="20">
        <v>0</v>
      </c>
      <c r="U914" s="20">
        <v>0</v>
      </c>
      <c r="V914" s="20">
        <v>0</v>
      </c>
    </row>
    <row r="915" spans="1:22" ht="13.5" customHeight="1" x14ac:dyDescent="0.25">
      <c r="A915" s="85" t="s">
        <v>1956</v>
      </c>
      <c r="B915" s="85"/>
      <c r="C915" s="85" t="s">
        <v>1957</v>
      </c>
      <c r="D915" s="85"/>
      <c r="E915" s="85"/>
      <c r="F915" s="85"/>
      <c r="I915" s="85" t="s">
        <v>1035</v>
      </c>
      <c r="J915" s="85"/>
      <c r="K915" s="18" t="s">
        <v>61</v>
      </c>
      <c r="L915" s="19">
        <v>0</v>
      </c>
      <c r="M915" s="86">
        <v>0</v>
      </c>
      <c r="N915" s="86"/>
      <c r="O915" s="86">
        <v>0</v>
      </c>
      <c r="P915" s="86"/>
      <c r="Q915" s="20">
        <v>0</v>
      </c>
      <c r="R915" s="20">
        <v>0</v>
      </c>
      <c r="S915" s="20">
        <v>0</v>
      </c>
      <c r="T915" s="20">
        <v>0</v>
      </c>
      <c r="U915" s="20">
        <v>0</v>
      </c>
      <c r="V915" s="20">
        <v>0</v>
      </c>
    </row>
    <row r="916" spans="1:22" ht="13.5" customHeight="1" x14ac:dyDescent="0.25">
      <c r="A916" s="85" t="s">
        <v>1958</v>
      </c>
      <c r="B916" s="85"/>
      <c r="C916" s="85" t="s">
        <v>1959</v>
      </c>
      <c r="D916" s="85"/>
      <c r="E916" s="85"/>
      <c r="F916" s="85"/>
      <c r="I916" s="85" t="s">
        <v>1035</v>
      </c>
      <c r="J916" s="85"/>
      <c r="K916" s="18" t="s">
        <v>37</v>
      </c>
      <c r="L916" s="19">
        <v>0</v>
      </c>
      <c r="M916" s="86">
        <v>0</v>
      </c>
      <c r="N916" s="86"/>
      <c r="O916" s="86">
        <v>0</v>
      </c>
      <c r="P916" s="86"/>
      <c r="Q916" s="20">
        <v>0</v>
      </c>
      <c r="R916" s="20">
        <v>0</v>
      </c>
      <c r="S916" s="20">
        <v>0</v>
      </c>
      <c r="T916" s="20">
        <v>0</v>
      </c>
      <c r="U916" s="20">
        <v>0</v>
      </c>
      <c r="V916" s="20">
        <v>0</v>
      </c>
    </row>
    <row r="917" spans="1:22" ht="13.5" customHeight="1" x14ac:dyDescent="0.25">
      <c r="A917" s="85" t="s">
        <v>1960</v>
      </c>
      <c r="B917" s="85"/>
      <c r="C917" s="85" t="s">
        <v>1961</v>
      </c>
      <c r="D917" s="85"/>
      <c r="E917" s="85"/>
      <c r="F917" s="85"/>
      <c r="I917" s="85" t="s">
        <v>1035</v>
      </c>
      <c r="J917" s="85"/>
      <c r="K917" s="18" t="s">
        <v>37</v>
      </c>
      <c r="L917" s="19">
        <v>0</v>
      </c>
      <c r="M917" s="86">
        <v>0</v>
      </c>
      <c r="N917" s="86"/>
      <c r="O917" s="86">
        <v>0</v>
      </c>
      <c r="P917" s="86"/>
      <c r="Q917" s="20">
        <v>0</v>
      </c>
      <c r="R917" s="20">
        <v>0</v>
      </c>
      <c r="S917" s="20">
        <v>0</v>
      </c>
      <c r="T917" s="20">
        <v>0</v>
      </c>
      <c r="U917" s="20">
        <v>0</v>
      </c>
      <c r="V917" s="20">
        <v>0</v>
      </c>
    </row>
    <row r="918" spans="1:22" ht="13.5" customHeight="1" x14ac:dyDescent="0.25">
      <c r="A918" s="85" t="s">
        <v>1962</v>
      </c>
      <c r="B918" s="85"/>
      <c r="C918" s="85" t="s">
        <v>1963</v>
      </c>
      <c r="D918" s="85"/>
      <c r="E918" s="85"/>
      <c r="F918" s="85"/>
      <c r="I918" s="85" t="s">
        <v>1035</v>
      </c>
      <c r="J918" s="85"/>
      <c r="K918" s="18" t="s">
        <v>37</v>
      </c>
      <c r="L918" s="19">
        <v>0</v>
      </c>
      <c r="M918" s="86">
        <v>0</v>
      </c>
      <c r="N918" s="86"/>
      <c r="O918" s="86">
        <v>0</v>
      </c>
      <c r="P918" s="86"/>
      <c r="Q918" s="20">
        <v>0</v>
      </c>
      <c r="R918" s="20">
        <v>0</v>
      </c>
      <c r="S918" s="20">
        <v>0</v>
      </c>
      <c r="T918" s="20">
        <v>0</v>
      </c>
      <c r="U918" s="20">
        <v>0</v>
      </c>
      <c r="V918" s="20">
        <v>0</v>
      </c>
    </row>
    <row r="919" spans="1:22" ht="13.5" customHeight="1" x14ac:dyDescent="0.25">
      <c r="A919" s="85" t="s">
        <v>1964</v>
      </c>
      <c r="B919" s="85"/>
      <c r="C919" s="85" t="s">
        <v>1965</v>
      </c>
      <c r="D919" s="85"/>
      <c r="E919" s="85"/>
      <c r="F919" s="85"/>
      <c r="I919" s="85" t="s">
        <v>1966</v>
      </c>
      <c r="J919" s="85"/>
      <c r="K919" s="18" t="s">
        <v>61</v>
      </c>
      <c r="L919" s="19">
        <v>0</v>
      </c>
      <c r="M919" s="86">
        <v>0</v>
      </c>
      <c r="N919" s="86"/>
      <c r="O919" s="86">
        <v>0</v>
      </c>
      <c r="P919" s="86"/>
      <c r="Q919" s="20">
        <v>0</v>
      </c>
      <c r="R919" s="20">
        <v>0</v>
      </c>
      <c r="S919" s="20">
        <v>0</v>
      </c>
      <c r="T919" s="20">
        <v>0</v>
      </c>
      <c r="U919" s="20">
        <v>0</v>
      </c>
      <c r="V919" s="20">
        <v>0</v>
      </c>
    </row>
    <row r="920" spans="1:22" ht="13.5" customHeight="1" x14ac:dyDescent="0.25">
      <c r="A920" s="85" t="s">
        <v>1967</v>
      </c>
      <c r="B920" s="85"/>
      <c r="C920" s="85" t="s">
        <v>1968</v>
      </c>
      <c r="D920" s="85"/>
      <c r="E920" s="85"/>
      <c r="F920" s="85"/>
      <c r="I920" s="85" t="s">
        <v>1966</v>
      </c>
      <c r="J920" s="85"/>
      <c r="K920" s="18" t="s">
        <v>37</v>
      </c>
      <c r="L920" s="19">
        <v>0</v>
      </c>
      <c r="M920" s="86">
        <v>0</v>
      </c>
      <c r="N920" s="86"/>
      <c r="O920" s="86">
        <v>0</v>
      </c>
      <c r="P920" s="86"/>
      <c r="Q920" s="20">
        <v>0</v>
      </c>
      <c r="R920" s="20">
        <v>0</v>
      </c>
      <c r="S920" s="20">
        <v>0</v>
      </c>
      <c r="T920" s="20">
        <v>0</v>
      </c>
      <c r="U920" s="20">
        <v>0</v>
      </c>
      <c r="V920" s="20">
        <v>0</v>
      </c>
    </row>
    <row r="921" spans="1:22" ht="13.5" customHeight="1" x14ac:dyDescent="0.25">
      <c r="A921" s="85" t="s">
        <v>1969</v>
      </c>
      <c r="B921" s="85"/>
      <c r="C921" s="85" t="s">
        <v>1970</v>
      </c>
      <c r="D921" s="85"/>
      <c r="E921" s="85"/>
      <c r="F921" s="85"/>
      <c r="I921" s="85" t="s">
        <v>1966</v>
      </c>
      <c r="J921" s="85"/>
      <c r="K921" s="18" t="s">
        <v>37</v>
      </c>
      <c r="L921" s="19">
        <v>0</v>
      </c>
      <c r="M921" s="86">
        <v>0</v>
      </c>
      <c r="N921" s="86"/>
      <c r="O921" s="86">
        <v>0</v>
      </c>
      <c r="P921" s="86"/>
      <c r="Q921" s="20">
        <v>0</v>
      </c>
      <c r="R921" s="20">
        <v>0</v>
      </c>
      <c r="S921" s="20">
        <v>0</v>
      </c>
      <c r="T921" s="20">
        <v>0</v>
      </c>
      <c r="U921" s="20">
        <v>0</v>
      </c>
      <c r="V921" s="20">
        <v>0</v>
      </c>
    </row>
    <row r="922" spans="1:22" ht="13.5" customHeight="1" x14ac:dyDescent="0.25">
      <c r="A922" s="85" t="s">
        <v>1971</v>
      </c>
      <c r="B922" s="85"/>
      <c r="C922" s="85" t="s">
        <v>1972</v>
      </c>
      <c r="D922" s="85"/>
      <c r="E922" s="85"/>
      <c r="F922" s="85"/>
      <c r="I922" s="85" t="s">
        <v>1966</v>
      </c>
      <c r="J922" s="85"/>
      <c r="K922" s="18" t="s">
        <v>37</v>
      </c>
      <c r="L922" s="19">
        <v>0</v>
      </c>
      <c r="M922" s="86">
        <v>0</v>
      </c>
      <c r="N922" s="86"/>
      <c r="O922" s="86">
        <v>0</v>
      </c>
      <c r="P922" s="86"/>
      <c r="Q922" s="20">
        <v>0</v>
      </c>
      <c r="R922" s="20">
        <v>0</v>
      </c>
      <c r="S922" s="20">
        <v>0</v>
      </c>
      <c r="T922" s="20">
        <v>0</v>
      </c>
      <c r="U922" s="20">
        <v>0</v>
      </c>
      <c r="V922" s="20">
        <v>0</v>
      </c>
    </row>
    <row r="923" spans="1:22" ht="13.5" customHeight="1" x14ac:dyDescent="0.25">
      <c r="A923" s="85" t="s">
        <v>1973</v>
      </c>
      <c r="B923" s="85"/>
      <c r="C923" s="85" t="s">
        <v>1974</v>
      </c>
      <c r="D923" s="85"/>
      <c r="E923" s="85"/>
      <c r="F923" s="85"/>
      <c r="I923" s="85" t="s">
        <v>100</v>
      </c>
      <c r="J923" s="85"/>
      <c r="K923" s="18" t="s">
        <v>39</v>
      </c>
      <c r="L923" s="19">
        <v>0</v>
      </c>
      <c r="M923" s="86">
        <v>0</v>
      </c>
      <c r="N923" s="86"/>
      <c r="O923" s="86">
        <v>0</v>
      </c>
      <c r="P923" s="86"/>
      <c r="Q923" s="20">
        <v>0</v>
      </c>
      <c r="R923" s="20">
        <v>0</v>
      </c>
      <c r="S923" s="20">
        <v>0</v>
      </c>
      <c r="T923" s="20">
        <v>0</v>
      </c>
      <c r="U923" s="20">
        <v>0</v>
      </c>
      <c r="V923" s="20">
        <v>0</v>
      </c>
    </row>
    <row r="924" spans="1:22" ht="13.5" customHeight="1" x14ac:dyDescent="0.25">
      <c r="A924" s="85" t="s">
        <v>1975</v>
      </c>
      <c r="B924" s="85"/>
      <c r="C924" s="85" t="s">
        <v>1976</v>
      </c>
      <c r="D924" s="85"/>
      <c r="E924" s="85"/>
      <c r="F924" s="85"/>
      <c r="I924" s="85" t="s">
        <v>100</v>
      </c>
      <c r="J924" s="85"/>
      <c r="K924" s="18" t="s">
        <v>103</v>
      </c>
      <c r="L924" s="19">
        <v>0</v>
      </c>
      <c r="M924" s="86">
        <v>0</v>
      </c>
      <c r="N924" s="86"/>
      <c r="O924" s="86">
        <v>0</v>
      </c>
      <c r="P924" s="86"/>
      <c r="Q924" s="20">
        <v>0</v>
      </c>
      <c r="R924" s="20">
        <v>0</v>
      </c>
      <c r="S924" s="20">
        <v>0</v>
      </c>
      <c r="T924" s="20">
        <v>0</v>
      </c>
      <c r="U924" s="20">
        <v>0</v>
      </c>
      <c r="V924" s="20">
        <v>0</v>
      </c>
    </row>
    <row r="925" spans="1:22" ht="13.5" customHeight="1" x14ac:dyDescent="0.25">
      <c r="A925" s="85" t="s">
        <v>1977</v>
      </c>
      <c r="B925" s="85"/>
      <c r="C925" s="85" t="s">
        <v>1978</v>
      </c>
      <c r="D925" s="85"/>
      <c r="E925" s="85"/>
      <c r="F925" s="85"/>
      <c r="I925" s="85" t="s">
        <v>387</v>
      </c>
      <c r="J925" s="85"/>
      <c r="K925" s="18" t="s">
        <v>385</v>
      </c>
      <c r="L925" s="19">
        <v>0</v>
      </c>
      <c r="M925" s="86">
        <v>0</v>
      </c>
      <c r="N925" s="86"/>
      <c r="O925" s="86">
        <v>0</v>
      </c>
      <c r="P925" s="86"/>
      <c r="Q925" s="20">
        <v>0</v>
      </c>
      <c r="R925" s="20">
        <v>0</v>
      </c>
      <c r="S925" s="20">
        <v>0</v>
      </c>
      <c r="T925" s="20">
        <v>0</v>
      </c>
      <c r="U925" s="20">
        <v>0</v>
      </c>
      <c r="V925" s="20">
        <v>0</v>
      </c>
    </row>
    <row r="926" spans="1:22" ht="13.5" customHeight="1" x14ac:dyDescent="0.25">
      <c r="A926" s="85" t="s">
        <v>1979</v>
      </c>
      <c r="B926" s="85"/>
      <c r="C926" s="85" t="s">
        <v>1980</v>
      </c>
      <c r="D926" s="85"/>
      <c r="E926" s="85"/>
      <c r="F926" s="85"/>
      <c r="I926" s="85" t="s">
        <v>387</v>
      </c>
      <c r="J926" s="85"/>
      <c r="K926" s="18" t="s">
        <v>385</v>
      </c>
      <c r="L926" s="19">
        <v>56</v>
      </c>
      <c r="M926" s="86">
        <v>0</v>
      </c>
      <c r="N926" s="86"/>
      <c r="O926" s="86">
        <v>0</v>
      </c>
      <c r="P926" s="86"/>
      <c r="Q926" s="20">
        <v>0</v>
      </c>
      <c r="R926" s="20">
        <v>0</v>
      </c>
      <c r="S926" s="20">
        <v>0</v>
      </c>
      <c r="T926" s="20">
        <v>0</v>
      </c>
      <c r="U926" s="20">
        <v>0</v>
      </c>
      <c r="V926" s="20">
        <v>0</v>
      </c>
    </row>
    <row r="927" spans="1:22" ht="13.5" customHeight="1" x14ac:dyDescent="0.25">
      <c r="A927" s="85" t="s">
        <v>1981</v>
      </c>
      <c r="B927" s="85"/>
      <c r="C927" s="85" t="s">
        <v>1982</v>
      </c>
      <c r="D927" s="85"/>
      <c r="E927" s="85"/>
      <c r="F927" s="85"/>
      <c r="I927" s="85" t="s">
        <v>100</v>
      </c>
      <c r="J927" s="85"/>
      <c r="K927" s="18" t="s">
        <v>120</v>
      </c>
      <c r="L927" s="19">
        <v>5.0433000000000003</v>
      </c>
      <c r="M927" s="86">
        <v>0</v>
      </c>
      <c r="N927" s="86"/>
      <c r="O927" s="86">
        <v>0</v>
      </c>
      <c r="P927" s="86"/>
      <c r="Q927" s="20">
        <v>0</v>
      </c>
      <c r="R927" s="20">
        <v>0</v>
      </c>
      <c r="S927" s="20">
        <v>0</v>
      </c>
      <c r="T927" s="20">
        <v>0</v>
      </c>
      <c r="U927" s="20">
        <v>0</v>
      </c>
      <c r="V927" s="20">
        <v>0</v>
      </c>
    </row>
    <row r="928" spans="1:22" ht="13.5" customHeight="1" x14ac:dyDescent="0.25">
      <c r="A928" s="85" t="s">
        <v>1983</v>
      </c>
      <c r="B928" s="85"/>
      <c r="C928" s="85" t="s">
        <v>1984</v>
      </c>
      <c r="D928" s="85"/>
      <c r="E928" s="85"/>
      <c r="F928" s="85"/>
      <c r="I928" s="85" t="s">
        <v>100</v>
      </c>
      <c r="J928" s="85"/>
      <c r="K928" s="18" t="s">
        <v>120</v>
      </c>
      <c r="L928" s="19">
        <v>5.74</v>
      </c>
      <c r="M928" s="86">
        <v>0</v>
      </c>
      <c r="N928" s="86"/>
      <c r="O928" s="86">
        <v>0</v>
      </c>
      <c r="P928" s="86"/>
      <c r="Q928" s="20">
        <v>9.5</v>
      </c>
      <c r="R928" s="20">
        <v>0</v>
      </c>
      <c r="S928" s="20">
        <v>0</v>
      </c>
      <c r="T928" s="20">
        <v>0</v>
      </c>
      <c r="U928" s="20">
        <v>0</v>
      </c>
      <c r="V928" s="20">
        <v>0</v>
      </c>
    </row>
    <row r="929" spans="1:22" ht="13.5" customHeight="1" x14ac:dyDescent="0.25">
      <c r="A929" s="85" t="s">
        <v>1985</v>
      </c>
      <c r="B929" s="85"/>
      <c r="C929" s="85" t="s">
        <v>1986</v>
      </c>
      <c r="D929" s="85"/>
      <c r="E929" s="85"/>
      <c r="F929" s="85"/>
      <c r="I929" s="85" t="s">
        <v>100</v>
      </c>
      <c r="J929" s="85"/>
      <c r="K929" s="18" t="s">
        <v>39</v>
      </c>
      <c r="L929" s="19">
        <v>6.1711999999999998</v>
      </c>
      <c r="M929" s="86">
        <v>0</v>
      </c>
      <c r="N929" s="86"/>
      <c r="O929" s="86">
        <v>0</v>
      </c>
      <c r="P929" s="86"/>
      <c r="Q929" s="20">
        <v>0</v>
      </c>
      <c r="R929" s="20">
        <v>0</v>
      </c>
      <c r="S929" s="20">
        <v>0</v>
      </c>
      <c r="T929" s="20">
        <v>0</v>
      </c>
      <c r="U929" s="20">
        <v>0</v>
      </c>
      <c r="V929" s="20">
        <v>0</v>
      </c>
    </row>
    <row r="930" spans="1:22" ht="13.5" customHeight="1" x14ac:dyDescent="0.25">
      <c r="A930" s="85" t="s">
        <v>1987</v>
      </c>
      <c r="B930" s="85"/>
      <c r="C930" s="85" t="s">
        <v>1988</v>
      </c>
      <c r="D930" s="85"/>
      <c r="E930" s="85"/>
      <c r="F930" s="85"/>
      <c r="I930" s="85" t="s">
        <v>100</v>
      </c>
      <c r="J930" s="85"/>
      <c r="K930" s="18" t="s">
        <v>120</v>
      </c>
      <c r="L930" s="19">
        <v>5.5643000000000011</v>
      </c>
      <c r="M930" s="86">
        <v>0</v>
      </c>
      <c r="N930" s="86"/>
      <c r="O930" s="86">
        <v>0</v>
      </c>
      <c r="P930" s="86"/>
      <c r="Q930" s="20">
        <v>9.2965999999999998</v>
      </c>
      <c r="R930" s="20">
        <v>0</v>
      </c>
      <c r="S930" s="20">
        <v>0</v>
      </c>
      <c r="T930" s="20">
        <v>0</v>
      </c>
      <c r="U930" s="20">
        <v>0</v>
      </c>
      <c r="V930" s="20">
        <v>0</v>
      </c>
    </row>
    <row r="931" spans="1:22" ht="13.5" customHeight="1" x14ac:dyDescent="0.25">
      <c r="A931" s="85" t="s">
        <v>1989</v>
      </c>
      <c r="B931" s="85"/>
      <c r="C931" s="85" t="s">
        <v>1990</v>
      </c>
      <c r="D931" s="85"/>
      <c r="E931" s="85"/>
      <c r="F931" s="85"/>
      <c r="I931" s="85" t="s">
        <v>100</v>
      </c>
      <c r="J931" s="85"/>
      <c r="K931" s="18" t="s">
        <v>103</v>
      </c>
      <c r="L931" s="19">
        <v>5.26</v>
      </c>
      <c r="M931" s="86">
        <v>0</v>
      </c>
      <c r="N931" s="86"/>
      <c r="O931" s="86">
        <v>0</v>
      </c>
      <c r="P931" s="86"/>
      <c r="Q931" s="20">
        <v>0</v>
      </c>
      <c r="R931" s="20">
        <v>0</v>
      </c>
      <c r="S931" s="20">
        <v>0</v>
      </c>
      <c r="T931" s="20">
        <v>0</v>
      </c>
      <c r="U931" s="20">
        <v>0</v>
      </c>
      <c r="V931" s="20">
        <v>0</v>
      </c>
    </row>
    <row r="932" spans="1:22" ht="13.5" customHeight="1" x14ac:dyDescent="0.25">
      <c r="A932" s="85" t="s">
        <v>1991</v>
      </c>
      <c r="B932" s="85"/>
      <c r="C932" s="85" t="s">
        <v>1992</v>
      </c>
      <c r="D932" s="85"/>
      <c r="E932" s="85"/>
      <c r="F932" s="85"/>
      <c r="I932" s="85" t="s">
        <v>100</v>
      </c>
      <c r="J932" s="85"/>
      <c r="K932" s="18" t="s">
        <v>103</v>
      </c>
      <c r="L932" s="19">
        <v>18.900700000000001</v>
      </c>
      <c r="M932" s="86">
        <v>0</v>
      </c>
      <c r="N932" s="86"/>
      <c r="O932" s="86">
        <v>0</v>
      </c>
      <c r="P932" s="86"/>
      <c r="Q932" s="20">
        <v>23.63</v>
      </c>
      <c r="R932" s="20">
        <v>0</v>
      </c>
      <c r="S932" s="20">
        <v>0</v>
      </c>
      <c r="T932" s="20">
        <v>0</v>
      </c>
      <c r="U932" s="20">
        <v>0</v>
      </c>
      <c r="V932" s="20">
        <v>0</v>
      </c>
    </row>
    <row r="933" spans="1:22" ht="13.5" customHeight="1" x14ac:dyDescent="0.25">
      <c r="A933" s="85" t="s">
        <v>1993</v>
      </c>
      <c r="B933" s="85"/>
      <c r="C933" s="85" t="s">
        <v>1994</v>
      </c>
      <c r="D933" s="85"/>
      <c r="E933" s="85"/>
      <c r="F933" s="85"/>
      <c r="I933" s="85" t="s">
        <v>100</v>
      </c>
      <c r="J933" s="85"/>
      <c r="K933" s="18" t="s">
        <v>39</v>
      </c>
      <c r="L933" s="19">
        <v>12.956700000000001</v>
      </c>
      <c r="M933" s="86">
        <v>0</v>
      </c>
      <c r="N933" s="86"/>
      <c r="O933" s="86">
        <v>0</v>
      </c>
      <c r="P933" s="86"/>
      <c r="Q933" s="20">
        <v>15.67</v>
      </c>
      <c r="R933" s="20">
        <v>0</v>
      </c>
      <c r="S933" s="20">
        <v>0</v>
      </c>
      <c r="T933" s="20">
        <v>0</v>
      </c>
      <c r="U933" s="20">
        <v>0</v>
      </c>
      <c r="V933" s="20">
        <v>0</v>
      </c>
    </row>
    <row r="934" spans="1:22" ht="13.5" customHeight="1" x14ac:dyDescent="0.25">
      <c r="A934" s="85" t="s">
        <v>1995</v>
      </c>
      <c r="B934" s="85"/>
      <c r="C934" s="85" t="s">
        <v>1996</v>
      </c>
      <c r="D934" s="85"/>
      <c r="E934" s="85"/>
      <c r="F934" s="85"/>
      <c r="I934" s="85" t="s">
        <v>100</v>
      </c>
      <c r="J934" s="85"/>
      <c r="K934" s="18" t="s">
        <v>103</v>
      </c>
      <c r="L934" s="19">
        <v>9.7739999999999991</v>
      </c>
      <c r="M934" s="86">
        <v>0</v>
      </c>
      <c r="N934" s="86"/>
      <c r="O934" s="86">
        <v>0</v>
      </c>
      <c r="P934" s="86"/>
      <c r="Q934" s="20">
        <v>13.16</v>
      </c>
      <c r="R934" s="20">
        <v>0</v>
      </c>
      <c r="S934" s="20">
        <v>0</v>
      </c>
      <c r="T934" s="20">
        <v>0</v>
      </c>
      <c r="U934" s="20">
        <v>0</v>
      </c>
      <c r="V934" s="20">
        <v>0</v>
      </c>
    </row>
    <row r="935" spans="1:22" ht="13.5" customHeight="1" x14ac:dyDescent="0.25">
      <c r="A935" s="85" t="s">
        <v>1997</v>
      </c>
      <c r="B935" s="85"/>
      <c r="C935" s="85" t="s">
        <v>1998</v>
      </c>
      <c r="D935" s="85"/>
      <c r="E935" s="85"/>
      <c r="F935" s="85"/>
      <c r="I935" s="85" t="s">
        <v>100</v>
      </c>
      <c r="J935" s="85"/>
      <c r="K935" s="18" t="s">
        <v>103</v>
      </c>
      <c r="L935" s="19">
        <v>22.67</v>
      </c>
      <c r="M935" s="86">
        <v>0</v>
      </c>
      <c r="N935" s="86"/>
      <c r="O935" s="86">
        <v>0</v>
      </c>
      <c r="P935" s="86"/>
      <c r="Q935" s="20">
        <v>30.6</v>
      </c>
      <c r="R935" s="20">
        <v>0</v>
      </c>
      <c r="S935" s="20">
        <v>0</v>
      </c>
      <c r="T935" s="20">
        <v>0</v>
      </c>
      <c r="U935" s="20">
        <v>0</v>
      </c>
      <c r="V935" s="20">
        <v>0</v>
      </c>
    </row>
    <row r="936" spans="1:22" ht="13.5" customHeight="1" x14ac:dyDescent="0.25">
      <c r="A936" s="85" t="s">
        <v>1999</v>
      </c>
      <c r="B936" s="85"/>
      <c r="C936" s="85" t="s">
        <v>2000</v>
      </c>
      <c r="D936" s="85"/>
      <c r="E936" s="85"/>
      <c r="F936" s="85"/>
      <c r="I936" s="85" t="s">
        <v>100</v>
      </c>
      <c r="J936" s="85"/>
      <c r="K936" s="18" t="s">
        <v>103</v>
      </c>
      <c r="L936" s="19">
        <v>8.6045999999999996</v>
      </c>
      <c r="M936" s="86">
        <v>0</v>
      </c>
      <c r="N936" s="86"/>
      <c r="O936" s="86">
        <v>0</v>
      </c>
      <c r="P936" s="86"/>
      <c r="Q936" s="20">
        <v>13.59</v>
      </c>
      <c r="R936" s="20">
        <v>0</v>
      </c>
      <c r="S936" s="20">
        <v>0</v>
      </c>
      <c r="T936" s="20">
        <v>0</v>
      </c>
      <c r="U936" s="20">
        <v>0</v>
      </c>
      <c r="V936" s="20">
        <v>0</v>
      </c>
    </row>
    <row r="937" spans="1:22" ht="13.5" customHeight="1" x14ac:dyDescent="0.25">
      <c r="A937" s="85" t="s">
        <v>2001</v>
      </c>
      <c r="B937" s="85"/>
      <c r="C937" s="85" t="s">
        <v>2002</v>
      </c>
      <c r="D937" s="85"/>
      <c r="E937" s="85"/>
      <c r="F937" s="85"/>
      <c r="I937" s="85" t="s">
        <v>100</v>
      </c>
      <c r="J937" s="85"/>
      <c r="K937" s="18" t="s">
        <v>103</v>
      </c>
      <c r="L937" s="19">
        <v>22.67</v>
      </c>
      <c r="M937" s="86">
        <v>0</v>
      </c>
      <c r="N937" s="86"/>
      <c r="O937" s="86">
        <v>0</v>
      </c>
      <c r="P937" s="86"/>
      <c r="Q937" s="20">
        <v>30.6</v>
      </c>
      <c r="R937" s="20">
        <v>0</v>
      </c>
      <c r="S937" s="20">
        <v>0</v>
      </c>
      <c r="T937" s="20">
        <v>0</v>
      </c>
      <c r="U937" s="20">
        <v>0</v>
      </c>
      <c r="V937" s="20">
        <v>0</v>
      </c>
    </row>
    <row r="938" spans="1:22" ht="13.5" customHeight="1" x14ac:dyDescent="0.25">
      <c r="A938" s="85" t="s">
        <v>2003</v>
      </c>
      <c r="B938" s="85"/>
      <c r="C938" s="85" t="s">
        <v>2004</v>
      </c>
      <c r="D938" s="85"/>
      <c r="E938" s="85"/>
      <c r="F938" s="85"/>
      <c r="I938" s="85" t="s">
        <v>100</v>
      </c>
      <c r="J938" s="85"/>
      <c r="K938" s="18" t="s">
        <v>103</v>
      </c>
      <c r="L938" s="19">
        <v>9.1539999999999999</v>
      </c>
      <c r="M938" s="86">
        <v>0</v>
      </c>
      <c r="N938" s="86"/>
      <c r="O938" s="86">
        <v>0</v>
      </c>
      <c r="P938" s="86"/>
      <c r="Q938" s="20">
        <v>12.36</v>
      </c>
      <c r="R938" s="20">
        <v>0</v>
      </c>
      <c r="S938" s="20">
        <v>0</v>
      </c>
      <c r="T938" s="20">
        <v>0</v>
      </c>
      <c r="U938" s="20">
        <v>0</v>
      </c>
      <c r="V938" s="20">
        <v>0</v>
      </c>
    </row>
    <row r="939" spans="1:22" ht="13.5" customHeight="1" x14ac:dyDescent="0.25">
      <c r="A939" s="85" t="s">
        <v>2005</v>
      </c>
      <c r="B939" s="85"/>
      <c r="C939" s="85" t="s">
        <v>2006</v>
      </c>
      <c r="D939" s="85"/>
      <c r="E939" s="85"/>
      <c r="F939" s="85"/>
      <c r="I939" s="85" t="s">
        <v>100</v>
      </c>
      <c r="J939" s="85"/>
      <c r="K939" s="18" t="s">
        <v>103</v>
      </c>
      <c r="L939" s="19">
        <v>9.56</v>
      </c>
      <c r="M939" s="86">
        <v>0</v>
      </c>
      <c r="N939" s="86"/>
      <c r="O939" s="86">
        <v>0</v>
      </c>
      <c r="P939" s="86"/>
      <c r="Q939" s="20">
        <v>12.9</v>
      </c>
      <c r="R939" s="20">
        <v>0</v>
      </c>
      <c r="S939" s="20">
        <v>0</v>
      </c>
      <c r="T939" s="20">
        <v>0</v>
      </c>
      <c r="U939" s="20">
        <v>0</v>
      </c>
      <c r="V939" s="20">
        <v>0</v>
      </c>
    </row>
    <row r="940" spans="1:22" ht="13.5" customHeight="1" x14ac:dyDescent="0.25">
      <c r="A940" s="85" t="s">
        <v>2007</v>
      </c>
      <c r="B940" s="85"/>
      <c r="C940" s="85" t="s">
        <v>2008</v>
      </c>
      <c r="D940" s="85"/>
      <c r="E940" s="85"/>
      <c r="F940" s="85"/>
      <c r="I940" s="85" t="s">
        <v>100</v>
      </c>
      <c r="J940" s="85"/>
      <c r="K940" s="18" t="s">
        <v>103</v>
      </c>
      <c r="L940" s="19">
        <v>0</v>
      </c>
      <c r="M940" s="86">
        <v>0</v>
      </c>
      <c r="N940" s="86"/>
      <c r="O940" s="86">
        <v>0</v>
      </c>
      <c r="P940" s="86"/>
      <c r="Q940" s="20">
        <v>0</v>
      </c>
      <c r="R940" s="20">
        <v>0</v>
      </c>
      <c r="S940" s="20">
        <v>0</v>
      </c>
      <c r="T940" s="20">
        <v>0</v>
      </c>
      <c r="U940" s="20">
        <v>0</v>
      </c>
      <c r="V940" s="20">
        <v>0</v>
      </c>
    </row>
    <row r="941" spans="1:22" ht="13.5" customHeight="1" x14ac:dyDescent="0.25">
      <c r="A941" s="85" t="s">
        <v>2009</v>
      </c>
      <c r="B941" s="85"/>
      <c r="C941" s="85" t="s">
        <v>2010</v>
      </c>
      <c r="D941" s="85"/>
      <c r="E941" s="85"/>
      <c r="F941" s="85"/>
      <c r="I941" s="85" t="s">
        <v>100</v>
      </c>
      <c r="J941" s="85"/>
      <c r="K941" s="18" t="s">
        <v>103</v>
      </c>
      <c r="L941" s="19">
        <v>7.548</v>
      </c>
      <c r="M941" s="86">
        <v>0</v>
      </c>
      <c r="N941" s="86"/>
      <c r="O941" s="86">
        <v>0</v>
      </c>
      <c r="P941" s="86"/>
      <c r="Q941" s="20">
        <v>10.199999999999999</v>
      </c>
      <c r="R941" s="20">
        <v>0</v>
      </c>
      <c r="S941" s="20">
        <v>0</v>
      </c>
      <c r="T941" s="20">
        <v>0</v>
      </c>
      <c r="U941" s="20">
        <v>0</v>
      </c>
      <c r="V941" s="20">
        <v>0</v>
      </c>
    </row>
    <row r="942" spans="1:22" ht="13.5" customHeight="1" x14ac:dyDescent="0.25">
      <c r="A942" s="85" t="s">
        <v>2011</v>
      </c>
      <c r="B942" s="85"/>
      <c r="C942" s="85" t="s">
        <v>2012</v>
      </c>
      <c r="D942" s="85"/>
      <c r="E942" s="85"/>
      <c r="F942" s="85"/>
      <c r="I942" s="85" t="s">
        <v>100</v>
      </c>
      <c r="J942" s="85"/>
      <c r="K942" s="18" t="s">
        <v>103</v>
      </c>
      <c r="L942" s="19">
        <v>9.7739999999999991</v>
      </c>
      <c r="M942" s="86">
        <v>0</v>
      </c>
      <c r="N942" s="86"/>
      <c r="O942" s="86">
        <v>0</v>
      </c>
      <c r="P942" s="86"/>
      <c r="Q942" s="20">
        <v>13.200000000000001</v>
      </c>
      <c r="R942" s="20">
        <v>0</v>
      </c>
      <c r="S942" s="20">
        <v>0</v>
      </c>
      <c r="T942" s="20">
        <v>0</v>
      </c>
      <c r="U942" s="20">
        <v>0</v>
      </c>
      <c r="V942" s="20">
        <v>0</v>
      </c>
    </row>
    <row r="943" spans="1:22" ht="13.5" customHeight="1" x14ac:dyDescent="0.25">
      <c r="A943" s="85" t="s">
        <v>2013</v>
      </c>
      <c r="B943" s="85"/>
      <c r="C943" s="85" t="s">
        <v>2014</v>
      </c>
      <c r="D943" s="85"/>
      <c r="E943" s="85"/>
      <c r="F943" s="85"/>
      <c r="G943" s="85" t="s">
        <v>2015</v>
      </c>
      <c r="H943" s="85"/>
      <c r="I943" s="85" t="s">
        <v>100</v>
      </c>
      <c r="J943" s="85"/>
      <c r="K943" s="18" t="s">
        <v>103</v>
      </c>
      <c r="L943" s="19">
        <v>17.145700000000001</v>
      </c>
      <c r="M943" s="86">
        <v>0</v>
      </c>
      <c r="N943" s="86"/>
      <c r="O943" s="86">
        <v>0</v>
      </c>
      <c r="P943" s="86"/>
      <c r="Q943" s="20">
        <v>21</v>
      </c>
      <c r="R943" s="20">
        <v>0</v>
      </c>
      <c r="S943" s="20">
        <v>0</v>
      </c>
      <c r="T943" s="20">
        <v>0</v>
      </c>
      <c r="U943" s="20">
        <v>0</v>
      </c>
      <c r="V943" s="20">
        <v>0</v>
      </c>
    </row>
    <row r="944" spans="1:22" ht="13.5" customHeight="1" x14ac:dyDescent="0.25">
      <c r="A944" s="85" t="s">
        <v>5998</v>
      </c>
      <c r="B944" s="85"/>
      <c r="C944" s="85" t="s">
        <v>5999</v>
      </c>
      <c r="D944" s="85"/>
      <c r="E944" s="85"/>
      <c r="F944" s="85"/>
      <c r="I944" s="85" t="s">
        <v>100</v>
      </c>
      <c r="J944" s="85"/>
      <c r="K944" s="18" t="s">
        <v>39</v>
      </c>
      <c r="L944" s="19">
        <v>8.1181000000000001</v>
      </c>
      <c r="M944" s="86">
        <v>0</v>
      </c>
      <c r="N944" s="86"/>
      <c r="O944" s="86">
        <v>0</v>
      </c>
      <c r="P944" s="86"/>
      <c r="Q944" s="20">
        <v>0</v>
      </c>
      <c r="R944" s="20">
        <v>0</v>
      </c>
      <c r="S944" s="20">
        <v>0</v>
      </c>
      <c r="T944" s="20">
        <v>0</v>
      </c>
      <c r="U944" s="20">
        <v>0</v>
      </c>
      <c r="V944" s="20">
        <v>0</v>
      </c>
    </row>
    <row r="945" spans="1:22" ht="13.5" customHeight="1" x14ac:dyDescent="0.25">
      <c r="A945" s="85" t="s">
        <v>2016</v>
      </c>
      <c r="B945" s="85"/>
      <c r="C945" s="85" t="s">
        <v>2017</v>
      </c>
      <c r="D945" s="85"/>
      <c r="E945" s="85"/>
      <c r="F945" s="85"/>
      <c r="I945" s="85" t="s">
        <v>100</v>
      </c>
      <c r="J945" s="85"/>
      <c r="K945" s="18" t="s">
        <v>120</v>
      </c>
      <c r="L945" s="19">
        <v>5.9298000000000002</v>
      </c>
      <c r="M945" s="86">
        <v>0</v>
      </c>
      <c r="N945" s="86"/>
      <c r="O945" s="86">
        <v>0</v>
      </c>
      <c r="P945" s="86"/>
      <c r="Q945" s="20">
        <v>8.6440000000000001</v>
      </c>
      <c r="R945" s="20">
        <v>0</v>
      </c>
      <c r="S945" s="20">
        <v>0</v>
      </c>
      <c r="T945" s="20">
        <v>0</v>
      </c>
      <c r="U945" s="20">
        <v>0</v>
      </c>
      <c r="V945" s="20">
        <v>0</v>
      </c>
    </row>
    <row r="946" spans="1:22" ht="13.5" customHeight="1" x14ac:dyDescent="0.25">
      <c r="A946" s="85" t="s">
        <v>2018</v>
      </c>
      <c r="B946" s="85"/>
      <c r="C946" s="85" t="s">
        <v>2019</v>
      </c>
      <c r="D946" s="85"/>
      <c r="E946" s="85"/>
      <c r="F946" s="85"/>
      <c r="I946" s="85" t="s">
        <v>100</v>
      </c>
      <c r="J946" s="85"/>
      <c r="K946" s="18" t="s">
        <v>39</v>
      </c>
      <c r="L946" s="19">
        <v>6.5956999999999999</v>
      </c>
      <c r="M946" s="86">
        <v>0</v>
      </c>
      <c r="N946" s="86"/>
      <c r="O946" s="86">
        <v>0</v>
      </c>
      <c r="P946" s="86"/>
      <c r="Q946" s="20">
        <v>9.9060000000000006</v>
      </c>
      <c r="R946" s="20">
        <v>0</v>
      </c>
      <c r="S946" s="20">
        <v>0</v>
      </c>
      <c r="T946" s="20">
        <v>0</v>
      </c>
      <c r="U946" s="20">
        <v>0</v>
      </c>
      <c r="V946" s="20">
        <v>0</v>
      </c>
    </row>
    <row r="947" spans="1:22" ht="13.5" customHeight="1" x14ac:dyDescent="0.25">
      <c r="A947" s="85" t="s">
        <v>2020</v>
      </c>
      <c r="B947" s="85"/>
      <c r="C947" s="85" t="s">
        <v>2021</v>
      </c>
      <c r="D947" s="85"/>
      <c r="E947" s="85"/>
      <c r="F947" s="85"/>
      <c r="I947" s="85" t="s">
        <v>100</v>
      </c>
      <c r="J947" s="85"/>
      <c r="K947" s="18" t="s">
        <v>103</v>
      </c>
      <c r="L947" s="19">
        <v>7.5364000000000013</v>
      </c>
      <c r="M947" s="86">
        <v>0</v>
      </c>
      <c r="N947" s="86"/>
      <c r="O947" s="86">
        <v>0</v>
      </c>
      <c r="P947" s="86"/>
      <c r="Q947" s="20">
        <v>10.169499999999999</v>
      </c>
      <c r="R947" s="20">
        <v>0</v>
      </c>
      <c r="S947" s="20">
        <v>0</v>
      </c>
      <c r="T947" s="20">
        <v>0</v>
      </c>
      <c r="U947" s="20">
        <v>0</v>
      </c>
      <c r="V947" s="20">
        <v>0</v>
      </c>
    </row>
    <row r="948" spans="1:22" ht="13.5" customHeight="1" x14ac:dyDescent="0.25">
      <c r="A948" s="85" t="s">
        <v>2022</v>
      </c>
      <c r="B948" s="85"/>
      <c r="C948" s="85" t="s">
        <v>2023</v>
      </c>
      <c r="D948" s="85"/>
      <c r="E948" s="85"/>
      <c r="F948" s="85"/>
      <c r="I948" s="85" t="s">
        <v>100</v>
      </c>
      <c r="J948" s="85"/>
      <c r="K948" s="18" t="s">
        <v>103</v>
      </c>
      <c r="L948" s="19">
        <v>7.0492999999999997</v>
      </c>
      <c r="M948" s="86">
        <v>0</v>
      </c>
      <c r="N948" s="86"/>
      <c r="O948" s="86">
        <v>0</v>
      </c>
      <c r="P948" s="86"/>
      <c r="Q948" s="20">
        <v>57.245800000000003</v>
      </c>
      <c r="R948" s="20">
        <v>0</v>
      </c>
      <c r="S948" s="20">
        <v>0</v>
      </c>
      <c r="T948" s="20">
        <v>0</v>
      </c>
      <c r="U948" s="20">
        <v>0</v>
      </c>
      <c r="V948" s="20">
        <v>0</v>
      </c>
    </row>
    <row r="949" spans="1:22" ht="13.5" customHeight="1" x14ac:dyDescent="0.25">
      <c r="A949" s="85" t="s">
        <v>2024</v>
      </c>
      <c r="B949" s="85"/>
      <c r="C949" s="85" t="s">
        <v>2025</v>
      </c>
      <c r="D949" s="85"/>
      <c r="E949" s="85"/>
      <c r="F949" s="85"/>
      <c r="I949" s="85" t="s">
        <v>100</v>
      </c>
      <c r="J949" s="85"/>
      <c r="K949" s="18" t="s">
        <v>103</v>
      </c>
      <c r="L949" s="19">
        <v>7.6944999999999997</v>
      </c>
      <c r="M949" s="86">
        <v>0</v>
      </c>
      <c r="N949" s="86"/>
      <c r="O949" s="86">
        <v>0</v>
      </c>
      <c r="P949" s="86"/>
      <c r="Q949" s="20">
        <v>21</v>
      </c>
      <c r="R949" s="20">
        <v>0</v>
      </c>
      <c r="S949" s="20">
        <v>0</v>
      </c>
      <c r="T949" s="20">
        <v>0</v>
      </c>
      <c r="U949" s="20">
        <v>0</v>
      </c>
      <c r="V949" s="20">
        <v>0</v>
      </c>
    </row>
    <row r="950" spans="1:22" ht="13.5" customHeight="1" x14ac:dyDescent="0.25">
      <c r="A950" s="85" t="s">
        <v>2026</v>
      </c>
      <c r="B950" s="85"/>
      <c r="C950" s="85" t="s">
        <v>2027</v>
      </c>
      <c r="D950" s="85"/>
      <c r="E950" s="85"/>
      <c r="F950" s="85"/>
      <c r="I950" s="85" t="s">
        <v>100</v>
      </c>
      <c r="J950" s="85"/>
      <c r="K950" s="18" t="s">
        <v>103</v>
      </c>
      <c r="L950" s="19">
        <v>7.0266999999999999</v>
      </c>
      <c r="M950" s="86">
        <v>0</v>
      </c>
      <c r="N950" s="86"/>
      <c r="O950" s="86">
        <v>0</v>
      </c>
      <c r="P950" s="86"/>
      <c r="Q950" s="20">
        <v>11.41</v>
      </c>
      <c r="R950" s="20">
        <v>0</v>
      </c>
      <c r="S950" s="20">
        <v>0</v>
      </c>
      <c r="T950" s="20">
        <v>0</v>
      </c>
      <c r="U950" s="20">
        <v>0</v>
      </c>
      <c r="V950" s="20">
        <v>0</v>
      </c>
    </row>
    <row r="951" spans="1:22" ht="13.5" customHeight="1" x14ac:dyDescent="0.25">
      <c r="A951" s="85" t="s">
        <v>2028</v>
      </c>
      <c r="B951" s="85"/>
      <c r="C951" s="85" t="s">
        <v>2029</v>
      </c>
      <c r="D951" s="85"/>
      <c r="E951" s="85"/>
      <c r="F951" s="85"/>
      <c r="I951" s="85" t="s">
        <v>100</v>
      </c>
      <c r="J951" s="85"/>
      <c r="K951" s="18" t="s">
        <v>103</v>
      </c>
      <c r="L951" s="19">
        <v>0</v>
      </c>
      <c r="M951" s="86">
        <v>0</v>
      </c>
      <c r="N951" s="86"/>
      <c r="O951" s="86">
        <v>0</v>
      </c>
      <c r="P951" s="86"/>
      <c r="Q951" s="20">
        <v>0</v>
      </c>
      <c r="R951" s="20">
        <v>0</v>
      </c>
      <c r="S951" s="20">
        <v>0</v>
      </c>
      <c r="T951" s="20">
        <v>0</v>
      </c>
      <c r="U951" s="20">
        <v>0</v>
      </c>
      <c r="V951" s="20">
        <v>0</v>
      </c>
    </row>
    <row r="952" spans="1:22" ht="13.5" customHeight="1" x14ac:dyDescent="0.25">
      <c r="A952" s="85" t="s">
        <v>2030</v>
      </c>
      <c r="B952" s="85"/>
      <c r="C952" s="85" t="s">
        <v>2031</v>
      </c>
      <c r="D952" s="85"/>
      <c r="E952" s="85"/>
      <c r="F952" s="85"/>
      <c r="I952" s="85" t="s">
        <v>100</v>
      </c>
      <c r="J952" s="85"/>
      <c r="K952" s="18" t="s">
        <v>103</v>
      </c>
      <c r="L952" s="19">
        <v>23.011800000000004</v>
      </c>
      <c r="M952" s="86">
        <v>0</v>
      </c>
      <c r="N952" s="86"/>
      <c r="O952" s="86">
        <v>0</v>
      </c>
      <c r="P952" s="86"/>
      <c r="Q952" s="20">
        <v>0</v>
      </c>
      <c r="R952" s="20">
        <v>0</v>
      </c>
      <c r="S952" s="20">
        <v>0</v>
      </c>
      <c r="T952" s="20">
        <v>0</v>
      </c>
      <c r="U952" s="20">
        <v>0</v>
      </c>
      <c r="V952" s="20">
        <v>0</v>
      </c>
    </row>
    <row r="953" spans="1:22" ht="13.5" customHeight="1" x14ac:dyDescent="0.25">
      <c r="A953" s="85" t="s">
        <v>2032</v>
      </c>
      <c r="B953" s="85"/>
      <c r="C953" s="85" t="s">
        <v>2033</v>
      </c>
      <c r="D953" s="85"/>
      <c r="E953" s="85"/>
      <c r="F953" s="85"/>
      <c r="I953" s="85" t="s">
        <v>100</v>
      </c>
      <c r="J953" s="85"/>
      <c r="K953" s="18" t="s">
        <v>39</v>
      </c>
      <c r="L953" s="19">
        <v>19.5901</v>
      </c>
      <c r="M953" s="86">
        <v>0</v>
      </c>
      <c r="N953" s="86"/>
      <c r="O953" s="86">
        <v>0</v>
      </c>
      <c r="P953" s="86"/>
      <c r="Q953" s="20">
        <v>29.661000000000005</v>
      </c>
      <c r="R953" s="20">
        <v>0</v>
      </c>
      <c r="S953" s="20">
        <v>0</v>
      </c>
      <c r="T953" s="20">
        <v>0</v>
      </c>
      <c r="U953" s="20">
        <v>0</v>
      </c>
      <c r="V953" s="20">
        <v>0</v>
      </c>
    </row>
    <row r="954" spans="1:22" ht="13.5" customHeight="1" x14ac:dyDescent="0.25">
      <c r="A954" s="85" t="s">
        <v>2034</v>
      </c>
      <c r="B954" s="85"/>
      <c r="C954" s="85" t="s">
        <v>2035</v>
      </c>
      <c r="D954" s="85"/>
      <c r="E954" s="85"/>
      <c r="F954" s="85"/>
      <c r="I954" s="85" t="s">
        <v>100</v>
      </c>
      <c r="J954" s="85"/>
      <c r="K954" s="18" t="s">
        <v>120</v>
      </c>
      <c r="L954" s="19">
        <v>5.319300000000001</v>
      </c>
      <c r="M954" s="86">
        <v>0</v>
      </c>
      <c r="N954" s="86"/>
      <c r="O954" s="86">
        <v>144</v>
      </c>
      <c r="P954" s="86"/>
      <c r="Q954" s="20">
        <v>9.1524999999999999</v>
      </c>
      <c r="R954" s="20">
        <v>0</v>
      </c>
      <c r="S954" s="20">
        <v>0</v>
      </c>
      <c r="T954" s="20">
        <v>0</v>
      </c>
      <c r="U954" s="20">
        <v>0</v>
      </c>
      <c r="V954" s="20">
        <v>0</v>
      </c>
    </row>
    <row r="955" spans="1:22" ht="13.5" customHeight="1" x14ac:dyDescent="0.25">
      <c r="A955" s="85" t="s">
        <v>2036</v>
      </c>
      <c r="B955" s="85"/>
      <c r="C955" s="85" t="s">
        <v>2037</v>
      </c>
      <c r="D955" s="85"/>
      <c r="E955" s="85"/>
      <c r="F955" s="85"/>
      <c r="I955" s="85" t="s">
        <v>100</v>
      </c>
      <c r="J955" s="85"/>
      <c r="K955" s="18" t="s">
        <v>120</v>
      </c>
      <c r="L955" s="19">
        <v>5.3446999999999996</v>
      </c>
      <c r="M955" s="86">
        <v>0</v>
      </c>
      <c r="N955" s="86"/>
      <c r="O955" s="86">
        <v>0</v>
      </c>
      <c r="P955" s="86"/>
      <c r="Q955" s="20">
        <v>15.67</v>
      </c>
      <c r="R955" s="20">
        <v>0</v>
      </c>
      <c r="S955" s="20">
        <v>0</v>
      </c>
      <c r="T955" s="20">
        <v>0</v>
      </c>
      <c r="U955" s="20">
        <v>0</v>
      </c>
      <c r="V955" s="20">
        <v>0</v>
      </c>
    </row>
    <row r="956" spans="1:22" ht="13.5" customHeight="1" x14ac:dyDescent="0.25">
      <c r="A956" s="85" t="s">
        <v>2038</v>
      </c>
      <c r="B956" s="85"/>
      <c r="C956" s="85" t="s">
        <v>2039</v>
      </c>
      <c r="D956" s="85"/>
      <c r="E956" s="85"/>
      <c r="F956" s="85"/>
      <c r="I956" s="85" t="s">
        <v>36</v>
      </c>
      <c r="J956" s="85"/>
      <c r="K956" s="18" t="s">
        <v>37</v>
      </c>
      <c r="L956" s="19">
        <v>0</v>
      </c>
      <c r="M956" s="86">
        <v>0</v>
      </c>
      <c r="N956" s="86"/>
      <c r="O956" s="86">
        <v>0</v>
      </c>
      <c r="P956" s="86"/>
      <c r="Q956" s="20">
        <v>0</v>
      </c>
      <c r="R956" s="20">
        <v>0</v>
      </c>
      <c r="S956" s="20">
        <v>0</v>
      </c>
      <c r="T956" s="20">
        <v>0</v>
      </c>
      <c r="U956" s="20">
        <v>0</v>
      </c>
      <c r="V956" s="20">
        <v>0</v>
      </c>
    </row>
    <row r="957" spans="1:22" ht="13.5" customHeight="1" x14ac:dyDescent="0.25">
      <c r="A957" s="85" t="s">
        <v>2040</v>
      </c>
      <c r="B957" s="85"/>
      <c r="C957" s="85" t="s">
        <v>2041</v>
      </c>
      <c r="D957" s="85"/>
      <c r="E957" s="85"/>
      <c r="F957" s="85"/>
      <c r="I957" s="85" t="s">
        <v>412</v>
      </c>
      <c r="J957" s="85"/>
      <c r="K957" s="18" t="s">
        <v>37</v>
      </c>
      <c r="L957" s="19">
        <v>6.8463000000000003</v>
      </c>
      <c r="M957" s="86">
        <v>0</v>
      </c>
      <c r="N957" s="86"/>
      <c r="O957" s="86">
        <v>0</v>
      </c>
      <c r="P957" s="86"/>
      <c r="Q957" s="20">
        <v>0</v>
      </c>
      <c r="R957" s="20">
        <v>0</v>
      </c>
      <c r="S957" s="20">
        <v>0</v>
      </c>
      <c r="T957" s="20">
        <v>0</v>
      </c>
      <c r="U957" s="20">
        <v>0</v>
      </c>
      <c r="V957" s="20">
        <v>0</v>
      </c>
    </row>
    <row r="958" spans="1:22" ht="13.5" customHeight="1" x14ac:dyDescent="0.25">
      <c r="A958" s="85" t="s">
        <v>2042</v>
      </c>
      <c r="B958" s="85"/>
      <c r="C958" s="85" t="s">
        <v>2043</v>
      </c>
      <c r="D958" s="85"/>
      <c r="E958" s="85"/>
      <c r="F958" s="85"/>
      <c r="I958" s="85" t="s">
        <v>412</v>
      </c>
      <c r="J958" s="85"/>
      <c r="K958" s="18" t="s">
        <v>37</v>
      </c>
      <c r="L958" s="19">
        <v>1.0241</v>
      </c>
      <c r="M958" s="86">
        <v>0</v>
      </c>
      <c r="N958" s="86"/>
      <c r="O958" s="86">
        <v>0</v>
      </c>
      <c r="P958" s="86"/>
      <c r="Q958" s="20">
        <v>0</v>
      </c>
      <c r="R958" s="20">
        <v>0</v>
      </c>
      <c r="S958" s="20">
        <v>0</v>
      </c>
      <c r="T958" s="20">
        <v>0</v>
      </c>
      <c r="U958" s="20">
        <v>0</v>
      </c>
      <c r="V958" s="20">
        <v>0</v>
      </c>
    </row>
    <row r="959" spans="1:22" ht="13.5" customHeight="1" x14ac:dyDescent="0.25">
      <c r="A959" s="85" t="s">
        <v>2044</v>
      </c>
      <c r="B959" s="85"/>
      <c r="C959" s="85" t="s">
        <v>2045</v>
      </c>
      <c r="D959" s="85"/>
      <c r="E959" s="85"/>
      <c r="F959" s="85"/>
      <c r="I959" s="85" t="s">
        <v>412</v>
      </c>
      <c r="J959" s="85"/>
      <c r="K959" s="18" t="s">
        <v>37</v>
      </c>
      <c r="L959" s="19">
        <v>0.33910000000000007</v>
      </c>
      <c r="M959" s="86">
        <v>0</v>
      </c>
      <c r="N959" s="86"/>
      <c r="O959" s="86">
        <v>0</v>
      </c>
      <c r="P959" s="86"/>
      <c r="Q959" s="20">
        <v>0</v>
      </c>
      <c r="R959" s="20">
        <v>0</v>
      </c>
      <c r="S959" s="20">
        <v>0</v>
      </c>
      <c r="T959" s="20">
        <v>0</v>
      </c>
      <c r="U959" s="20">
        <v>0</v>
      </c>
      <c r="V959" s="20">
        <v>0</v>
      </c>
    </row>
    <row r="960" spans="1:22" ht="13.5" customHeight="1" x14ac:dyDescent="0.25">
      <c r="A960" s="85" t="s">
        <v>2046</v>
      </c>
      <c r="B960" s="85"/>
      <c r="C960" s="85" t="s">
        <v>2047</v>
      </c>
      <c r="D960" s="85"/>
      <c r="E960" s="85"/>
      <c r="F960" s="85"/>
      <c r="I960" s="85" t="s">
        <v>412</v>
      </c>
      <c r="J960" s="85"/>
      <c r="K960" s="18" t="s">
        <v>37</v>
      </c>
      <c r="L960" s="19">
        <v>4.3230000000000004</v>
      </c>
      <c r="M960" s="86">
        <v>0</v>
      </c>
      <c r="N960" s="86"/>
      <c r="O960" s="86">
        <v>0</v>
      </c>
      <c r="P960" s="86"/>
      <c r="Q960" s="20">
        <v>0.32200000000000001</v>
      </c>
      <c r="R960" s="20">
        <v>0</v>
      </c>
      <c r="S960" s="20">
        <v>0</v>
      </c>
      <c r="T960" s="20">
        <v>0</v>
      </c>
      <c r="U960" s="20">
        <v>0</v>
      </c>
      <c r="V960" s="20">
        <v>0</v>
      </c>
    </row>
    <row r="961" spans="1:22" ht="13.5" customHeight="1" x14ac:dyDescent="0.25">
      <c r="A961" s="85" t="s">
        <v>2048</v>
      </c>
      <c r="B961" s="85"/>
      <c r="C961" s="85" t="s">
        <v>2049</v>
      </c>
      <c r="D961" s="85"/>
      <c r="E961" s="85"/>
      <c r="F961" s="85"/>
      <c r="I961" s="85" t="s">
        <v>412</v>
      </c>
      <c r="J961" s="85"/>
      <c r="K961" s="18" t="s">
        <v>37</v>
      </c>
      <c r="L961" s="19">
        <v>4.6173000000000002</v>
      </c>
      <c r="M961" s="86">
        <v>0</v>
      </c>
      <c r="N961" s="86"/>
      <c r="O961" s="86">
        <v>0</v>
      </c>
      <c r="P961" s="86"/>
      <c r="Q961" s="20">
        <v>0</v>
      </c>
      <c r="R961" s="20">
        <v>0</v>
      </c>
      <c r="S961" s="20">
        <v>0</v>
      </c>
      <c r="T961" s="20">
        <v>0</v>
      </c>
      <c r="U961" s="20">
        <v>0</v>
      </c>
      <c r="V961" s="20">
        <v>0</v>
      </c>
    </row>
    <row r="962" spans="1:22" ht="13.5" customHeight="1" x14ac:dyDescent="0.25">
      <c r="A962" s="85" t="s">
        <v>2050</v>
      </c>
      <c r="B962" s="85"/>
      <c r="C962" s="85" t="s">
        <v>2051</v>
      </c>
      <c r="D962" s="85"/>
      <c r="E962" s="85"/>
      <c r="F962" s="85"/>
      <c r="I962" s="85" t="s">
        <v>412</v>
      </c>
      <c r="J962" s="85"/>
      <c r="K962" s="18" t="s">
        <v>37</v>
      </c>
      <c r="L962" s="19">
        <v>5.3276000000000003</v>
      </c>
      <c r="M962" s="86">
        <v>0</v>
      </c>
      <c r="N962" s="86"/>
      <c r="O962" s="86">
        <v>0</v>
      </c>
      <c r="P962" s="86"/>
      <c r="Q962" s="20">
        <v>0</v>
      </c>
      <c r="R962" s="20">
        <v>0</v>
      </c>
      <c r="S962" s="20">
        <v>0</v>
      </c>
      <c r="T962" s="20">
        <v>0</v>
      </c>
      <c r="U962" s="20">
        <v>0</v>
      </c>
      <c r="V962" s="20">
        <v>0</v>
      </c>
    </row>
    <row r="963" spans="1:22" ht="13.5" customHeight="1" x14ac:dyDescent="0.25">
      <c r="A963" s="85" t="s">
        <v>2052</v>
      </c>
      <c r="B963" s="85"/>
      <c r="C963" s="85" t="s">
        <v>2053</v>
      </c>
      <c r="D963" s="85"/>
      <c r="E963" s="85"/>
      <c r="F963" s="85"/>
      <c r="I963" s="85" t="s">
        <v>36</v>
      </c>
      <c r="J963" s="85"/>
      <c r="K963" s="18" t="s">
        <v>37</v>
      </c>
      <c r="L963" s="19">
        <v>4</v>
      </c>
      <c r="M963" s="86">
        <v>0</v>
      </c>
      <c r="N963" s="86"/>
      <c r="O963" s="86">
        <v>0</v>
      </c>
      <c r="P963" s="86"/>
      <c r="Q963" s="20">
        <v>0</v>
      </c>
      <c r="R963" s="20">
        <v>0</v>
      </c>
      <c r="S963" s="20">
        <v>0</v>
      </c>
      <c r="T963" s="20">
        <v>0</v>
      </c>
      <c r="U963" s="20">
        <v>0</v>
      </c>
      <c r="V963" s="20">
        <v>0</v>
      </c>
    </row>
    <row r="964" spans="1:22" ht="13.5" customHeight="1" x14ac:dyDescent="0.25">
      <c r="A964" s="85" t="s">
        <v>2054</v>
      </c>
      <c r="B964" s="85"/>
      <c r="C964" s="85" t="s">
        <v>2055</v>
      </c>
      <c r="D964" s="85"/>
      <c r="E964" s="85"/>
      <c r="F964" s="85"/>
      <c r="I964" s="85" t="s">
        <v>36</v>
      </c>
      <c r="J964" s="85"/>
      <c r="K964" s="18" t="s">
        <v>37</v>
      </c>
      <c r="L964" s="19">
        <v>0</v>
      </c>
      <c r="M964" s="86">
        <v>0</v>
      </c>
      <c r="N964" s="86"/>
      <c r="O964" s="86">
        <v>0</v>
      </c>
      <c r="P964" s="86"/>
      <c r="Q964" s="20">
        <v>0</v>
      </c>
      <c r="R964" s="20">
        <v>0</v>
      </c>
      <c r="S964" s="20">
        <v>0</v>
      </c>
      <c r="T964" s="20">
        <v>0</v>
      </c>
      <c r="U964" s="20">
        <v>0</v>
      </c>
      <c r="V964" s="20">
        <v>0</v>
      </c>
    </row>
    <row r="965" spans="1:22" ht="13.5" customHeight="1" x14ac:dyDescent="0.25">
      <c r="A965" s="85" t="s">
        <v>2056</v>
      </c>
      <c r="B965" s="85"/>
      <c r="C965" s="85" t="s">
        <v>2057</v>
      </c>
      <c r="D965" s="85"/>
      <c r="E965" s="85"/>
      <c r="F965" s="85"/>
      <c r="I965" s="85" t="s">
        <v>36</v>
      </c>
      <c r="J965" s="85"/>
      <c r="K965" s="18" t="s">
        <v>37</v>
      </c>
      <c r="L965" s="19">
        <v>220</v>
      </c>
      <c r="M965" s="86">
        <v>0</v>
      </c>
      <c r="N965" s="86"/>
      <c r="O965" s="86">
        <v>0</v>
      </c>
      <c r="P965" s="86"/>
      <c r="Q965" s="20">
        <v>0</v>
      </c>
      <c r="R965" s="20">
        <v>0</v>
      </c>
      <c r="S965" s="20">
        <v>0</v>
      </c>
      <c r="T965" s="20">
        <v>0</v>
      </c>
      <c r="U965" s="20">
        <v>0</v>
      </c>
      <c r="V965" s="20">
        <v>0</v>
      </c>
    </row>
    <row r="966" spans="1:22" ht="13.5" customHeight="1" x14ac:dyDescent="0.25">
      <c r="A966" s="85" t="s">
        <v>2058</v>
      </c>
      <c r="B966" s="85"/>
      <c r="C966" s="85" t="s">
        <v>2059</v>
      </c>
      <c r="D966" s="85"/>
      <c r="E966" s="85"/>
      <c r="F966" s="85"/>
      <c r="I966" s="85" t="s">
        <v>189</v>
      </c>
      <c r="J966" s="85"/>
      <c r="K966" s="18" t="s">
        <v>37</v>
      </c>
      <c r="L966" s="19">
        <v>0</v>
      </c>
      <c r="M966" s="86">
        <v>0</v>
      </c>
      <c r="N966" s="86"/>
      <c r="O966" s="86">
        <v>0</v>
      </c>
      <c r="P966" s="86"/>
      <c r="Q966" s="20">
        <v>0</v>
      </c>
      <c r="R966" s="20">
        <v>0</v>
      </c>
      <c r="S966" s="20">
        <v>0</v>
      </c>
      <c r="T966" s="20">
        <v>0</v>
      </c>
      <c r="U966" s="20">
        <v>0</v>
      </c>
      <c r="V966" s="20">
        <v>0</v>
      </c>
    </row>
    <row r="967" spans="1:22" ht="13.5" customHeight="1" x14ac:dyDescent="0.25">
      <c r="A967" s="85" t="s">
        <v>2060</v>
      </c>
      <c r="B967" s="85"/>
      <c r="C967" s="85" t="s">
        <v>2061</v>
      </c>
      <c r="D967" s="85"/>
      <c r="E967" s="85"/>
      <c r="F967" s="85"/>
      <c r="I967" s="85" t="s">
        <v>994</v>
      </c>
      <c r="J967" s="85"/>
      <c r="K967" s="18" t="s">
        <v>37</v>
      </c>
      <c r="L967" s="19">
        <v>4.6616</v>
      </c>
      <c r="M967" s="86">
        <v>0</v>
      </c>
      <c r="N967" s="86"/>
      <c r="O967" s="86">
        <v>0</v>
      </c>
      <c r="P967" s="86"/>
      <c r="Q967" s="20">
        <v>0</v>
      </c>
      <c r="R967" s="20">
        <v>0</v>
      </c>
      <c r="S967" s="20">
        <v>0</v>
      </c>
      <c r="T967" s="20">
        <v>0</v>
      </c>
      <c r="U967" s="20">
        <v>0</v>
      </c>
      <c r="V967" s="20">
        <v>0</v>
      </c>
    </row>
    <row r="968" spans="1:22" ht="13.5" customHeight="1" x14ac:dyDescent="0.25">
      <c r="A968" s="85" t="s">
        <v>2062</v>
      </c>
      <c r="B968" s="85"/>
      <c r="C968" s="85" t="s">
        <v>2063</v>
      </c>
      <c r="D968" s="85"/>
      <c r="E968" s="85"/>
      <c r="F968" s="85"/>
      <c r="I968" s="85" t="s">
        <v>189</v>
      </c>
      <c r="J968" s="85"/>
      <c r="K968" s="18" t="s">
        <v>37</v>
      </c>
      <c r="L968" s="19">
        <v>0</v>
      </c>
      <c r="M968" s="86">
        <v>0</v>
      </c>
      <c r="N968" s="86"/>
      <c r="O968" s="86">
        <v>0</v>
      </c>
      <c r="P968" s="86"/>
      <c r="Q968" s="20">
        <v>0</v>
      </c>
      <c r="R968" s="20">
        <v>0</v>
      </c>
      <c r="S968" s="20">
        <v>0</v>
      </c>
      <c r="T968" s="20">
        <v>0</v>
      </c>
      <c r="U968" s="20">
        <v>0</v>
      </c>
      <c r="V968" s="20">
        <v>0</v>
      </c>
    </row>
    <row r="969" spans="1:22" ht="13.5" customHeight="1" x14ac:dyDescent="0.25">
      <c r="A969" s="85" t="s">
        <v>2064</v>
      </c>
      <c r="B969" s="85"/>
      <c r="C969" s="85" t="s">
        <v>2065</v>
      </c>
      <c r="D969" s="85"/>
      <c r="E969" s="85"/>
      <c r="F969" s="85"/>
      <c r="I969" s="85" t="s">
        <v>36</v>
      </c>
      <c r="J969" s="85"/>
      <c r="K969" s="18" t="s">
        <v>37</v>
      </c>
      <c r="L969" s="19">
        <v>42.37</v>
      </c>
      <c r="M969" s="86">
        <v>0</v>
      </c>
      <c r="N969" s="86"/>
      <c r="O969" s="86">
        <v>0</v>
      </c>
      <c r="P969" s="86"/>
      <c r="Q969" s="20">
        <v>0</v>
      </c>
      <c r="R969" s="20">
        <v>0</v>
      </c>
      <c r="S969" s="20">
        <v>0</v>
      </c>
      <c r="T969" s="20">
        <v>0</v>
      </c>
      <c r="U969" s="20">
        <v>0</v>
      </c>
      <c r="V969" s="20">
        <v>0</v>
      </c>
    </row>
    <row r="970" spans="1:22" ht="13.5" customHeight="1" x14ac:dyDescent="0.25">
      <c r="A970" s="85" t="s">
        <v>2066</v>
      </c>
      <c r="B970" s="85"/>
      <c r="C970" s="85" t="s">
        <v>2066</v>
      </c>
      <c r="D970" s="85"/>
      <c r="E970" s="85"/>
      <c r="F970" s="85"/>
      <c r="I970" s="85" t="s">
        <v>116</v>
      </c>
      <c r="J970" s="85"/>
      <c r="K970" s="18" t="s">
        <v>37</v>
      </c>
      <c r="L970" s="19">
        <v>0</v>
      </c>
      <c r="M970" s="86">
        <v>0</v>
      </c>
      <c r="N970" s="86"/>
      <c r="O970" s="86">
        <v>0</v>
      </c>
      <c r="P970" s="86"/>
      <c r="Q970" s="20">
        <v>0</v>
      </c>
      <c r="R970" s="20">
        <v>0</v>
      </c>
      <c r="S970" s="20">
        <v>0</v>
      </c>
      <c r="T970" s="20">
        <v>0</v>
      </c>
      <c r="U970" s="20">
        <v>0</v>
      </c>
      <c r="V970" s="20">
        <v>0</v>
      </c>
    </row>
    <row r="971" spans="1:22" ht="13.5" customHeight="1" x14ac:dyDescent="0.25">
      <c r="A971" s="85" t="s">
        <v>2067</v>
      </c>
      <c r="B971" s="85"/>
      <c r="C971" s="85" t="s">
        <v>2067</v>
      </c>
      <c r="D971" s="85"/>
      <c r="E971" s="85"/>
      <c r="F971" s="85"/>
      <c r="I971" s="85" t="s">
        <v>36</v>
      </c>
      <c r="J971" s="85"/>
      <c r="K971" s="18" t="s">
        <v>37</v>
      </c>
      <c r="L971" s="19">
        <v>0</v>
      </c>
      <c r="M971" s="86">
        <v>0</v>
      </c>
      <c r="N971" s="86"/>
      <c r="O971" s="86">
        <v>0</v>
      </c>
      <c r="P971" s="86"/>
      <c r="Q971" s="20">
        <v>0</v>
      </c>
      <c r="R971" s="20">
        <v>0</v>
      </c>
      <c r="S971" s="20">
        <v>0</v>
      </c>
      <c r="T971" s="20">
        <v>0</v>
      </c>
      <c r="U971" s="20">
        <v>0</v>
      </c>
      <c r="V971" s="20">
        <v>0</v>
      </c>
    </row>
    <row r="972" spans="1:22" ht="13.5" customHeight="1" x14ac:dyDescent="0.25">
      <c r="A972" s="85" t="s">
        <v>2068</v>
      </c>
      <c r="B972" s="85"/>
      <c r="C972" s="85" t="s">
        <v>2069</v>
      </c>
      <c r="D972" s="85"/>
      <c r="E972" s="85"/>
      <c r="F972" s="85"/>
      <c r="I972" s="85" t="s">
        <v>213</v>
      </c>
      <c r="J972" s="85"/>
      <c r="K972" s="18" t="s">
        <v>37</v>
      </c>
      <c r="L972" s="19">
        <v>3.12</v>
      </c>
      <c r="M972" s="86">
        <v>0</v>
      </c>
      <c r="N972" s="86"/>
      <c r="O972" s="86">
        <v>0</v>
      </c>
      <c r="P972" s="86"/>
      <c r="Q972" s="20">
        <v>0</v>
      </c>
      <c r="R972" s="20">
        <v>0</v>
      </c>
      <c r="S972" s="20">
        <v>0</v>
      </c>
      <c r="T972" s="20">
        <v>0</v>
      </c>
      <c r="U972" s="20">
        <v>0</v>
      </c>
      <c r="V972" s="20">
        <v>0</v>
      </c>
    </row>
    <row r="973" spans="1:22" ht="13.5" customHeight="1" x14ac:dyDescent="0.25">
      <c r="A973" s="85" t="s">
        <v>2070</v>
      </c>
      <c r="B973" s="85"/>
      <c r="C973" s="85" t="s">
        <v>2071</v>
      </c>
      <c r="D973" s="85"/>
      <c r="E973" s="85"/>
      <c r="F973" s="85"/>
      <c r="I973" s="85" t="s">
        <v>213</v>
      </c>
      <c r="J973" s="85"/>
      <c r="K973" s="18" t="s">
        <v>37</v>
      </c>
      <c r="L973" s="19">
        <v>2.4964</v>
      </c>
      <c r="M973" s="86">
        <v>0</v>
      </c>
      <c r="N973" s="86"/>
      <c r="O973" s="86">
        <v>0</v>
      </c>
      <c r="P973" s="86"/>
      <c r="Q973" s="20">
        <v>0</v>
      </c>
      <c r="R973" s="20">
        <v>0</v>
      </c>
      <c r="S973" s="20">
        <v>0</v>
      </c>
      <c r="T973" s="20">
        <v>0</v>
      </c>
      <c r="U973" s="20">
        <v>0</v>
      </c>
      <c r="V973" s="20">
        <v>0</v>
      </c>
    </row>
    <row r="974" spans="1:22" ht="13.5" customHeight="1" x14ac:dyDescent="0.25">
      <c r="A974" s="85" t="s">
        <v>2072</v>
      </c>
      <c r="B974" s="85"/>
      <c r="C974" s="85" t="s">
        <v>2073</v>
      </c>
      <c r="D974" s="85"/>
      <c r="E974" s="85"/>
      <c r="F974" s="85"/>
      <c r="I974" s="85" t="s">
        <v>994</v>
      </c>
      <c r="J974" s="85"/>
      <c r="K974" s="18" t="s">
        <v>37</v>
      </c>
      <c r="L974" s="19">
        <v>3.9826999999999999</v>
      </c>
      <c r="M974" s="86">
        <v>0</v>
      </c>
      <c r="N974" s="86"/>
      <c r="O974" s="86">
        <v>0</v>
      </c>
      <c r="P974" s="86"/>
      <c r="Q974" s="20">
        <v>0</v>
      </c>
      <c r="R974" s="20">
        <v>0</v>
      </c>
      <c r="S974" s="20">
        <v>0</v>
      </c>
      <c r="T974" s="20">
        <v>0</v>
      </c>
      <c r="U974" s="20">
        <v>0</v>
      </c>
      <c r="V974" s="20">
        <v>0</v>
      </c>
    </row>
    <row r="975" spans="1:22" ht="13.5" customHeight="1" x14ac:dyDescent="0.25">
      <c r="A975" s="85" t="s">
        <v>2074</v>
      </c>
      <c r="B975" s="85"/>
      <c r="C975" s="85" t="s">
        <v>2075</v>
      </c>
      <c r="D975" s="85"/>
      <c r="E975" s="85"/>
      <c r="F975" s="85"/>
      <c r="G975" s="85" t="s">
        <v>2076</v>
      </c>
      <c r="H975" s="85"/>
      <c r="I975" s="85" t="s">
        <v>213</v>
      </c>
      <c r="J975" s="85"/>
      <c r="K975" s="18" t="s">
        <v>37</v>
      </c>
      <c r="L975" s="19">
        <v>2.82</v>
      </c>
      <c r="M975" s="86">
        <v>0</v>
      </c>
      <c r="N975" s="86"/>
      <c r="O975" s="86">
        <v>0</v>
      </c>
      <c r="P975" s="86"/>
      <c r="Q975" s="20">
        <v>0</v>
      </c>
      <c r="R975" s="20">
        <v>0</v>
      </c>
      <c r="S975" s="20">
        <v>0</v>
      </c>
      <c r="T975" s="20">
        <v>0</v>
      </c>
      <c r="U975" s="20">
        <v>0</v>
      </c>
      <c r="V975" s="20">
        <v>0</v>
      </c>
    </row>
    <row r="976" spans="1:22" ht="13.5" customHeight="1" x14ac:dyDescent="0.25">
      <c r="A976" s="85" t="s">
        <v>2077</v>
      </c>
      <c r="B976" s="85"/>
      <c r="C976" s="85" t="s">
        <v>2078</v>
      </c>
      <c r="D976" s="85"/>
      <c r="E976" s="85"/>
      <c r="F976" s="85"/>
      <c r="I976" s="85" t="s">
        <v>189</v>
      </c>
      <c r="J976" s="85"/>
      <c r="K976" s="18" t="s">
        <v>37</v>
      </c>
      <c r="L976" s="19">
        <v>0</v>
      </c>
      <c r="M976" s="86">
        <v>0</v>
      </c>
      <c r="N976" s="86"/>
      <c r="O976" s="86">
        <v>0</v>
      </c>
      <c r="P976" s="86"/>
      <c r="Q976" s="20">
        <v>0</v>
      </c>
      <c r="R976" s="20">
        <v>0</v>
      </c>
      <c r="S976" s="20">
        <v>0</v>
      </c>
      <c r="T976" s="20">
        <v>0</v>
      </c>
      <c r="U976" s="20">
        <v>0</v>
      </c>
      <c r="V976" s="20">
        <v>0</v>
      </c>
    </row>
    <row r="977" spans="1:22" ht="13.5" customHeight="1" x14ac:dyDescent="0.25">
      <c r="A977" s="85" t="s">
        <v>2079</v>
      </c>
      <c r="B977" s="85"/>
      <c r="C977" s="85" t="s">
        <v>2080</v>
      </c>
      <c r="D977" s="85"/>
      <c r="E977" s="85"/>
      <c r="F977" s="85"/>
      <c r="I977" s="85" t="s">
        <v>36</v>
      </c>
      <c r="J977" s="85"/>
      <c r="K977" s="18" t="s">
        <v>37</v>
      </c>
      <c r="L977" s="19">
        <v>46</v>
      </c>
      <c r="M977" s="86">
        <v>0</v>
      </c>
      <c r="N977" s="86"/>
      <c r="O977" s="86">
        <v>0</v>
      </c>
      <c r="P977" s="86"/>
      <c r="Q977" s="20">
        <v>0</v>
      </c>
      <c r="R977" s="20">
        <v>0</v>
      </c>
      <c r="S977" s="20">
        <v>0</v>
      </c>
      <c r="T977" s="20">
        <v>0</v>
      </c>
      <c r="U977" s="20">
        <v>0</v>
      </c>
      <c r="V977" s="20">
        <v>0</v>
      </c>
    </row>
    <row r="978" spans="1:22" ht="13.5" customHeight="1" x14ac:dyDescent="0.25">
      <c r="A978" s="85" t="s">
        <v>2081</v>
      </c>
      <c r="B978" s="85"/>
      <c r="C978" s="85" t="s">
        <v>2082</v>
      </c>
      <c r="D978" s="85"/>
      <c r="E978" s="85"/>
      <c r="F978" s="85"/>
      <c r="I978" s="85" t="s">
        <v>36</v>
      </c>
      <c r="J978" s="85"/>
      <c r="K978" s="18" t="s">
        <v>37</v>
      </c>
      <c r="L978" s="19">
        <v>38.94</v>
      </c>
      <c r="M978" s="86">
        <v>0</v>
      </c>
      <c r="N978" s="86"/>
      <c r="O978" s="86">
        <v>0</v>
      </c>
      <c r="P978" s="86"/>
      <c r="Q978" s="20">
        <v>0</v>
      </c>
      <c r="R978" s="20">
        <v>0</v>
      </c>
      <c r="S978" s="20">
        <v>0</v>
      </c>
      <c r="T978" s="20">
        <v>0</v>
      </c>
      <c r="U978" s="20">
        <v>0</v>
      </c>
      <c r="V978" s="20">
        <v>0</v>
      </c>
    </row>
    <row r="979" spans="1:22" ht="13.5" customHeight="1" x14ac:dyDescent="0.25">
      <c r="A979" s="85" t="s">
        <v>2083</v>
      </c>
      <c r="B979" s="85"/>
      <c r="C979" s="85" t="s">
        <v>2084</v>
      </c>
      <c r="D979" s="85"/>
      <c r="E979" s="85"/>
      <c r="F979" s="85"/>
      <c r="I979" s="85" t="s">
        <v>36</v>
      </c>
      <c r="J979" s="85"/>
      <c r="K979" s="18" t="s">
        <v>37</v>
      </c>
      <c r="L979" s="19">
        <v>21.5</v>
      </c>
      <c r="M979" s="86">
        <v>0</v>
      </c>
      <c r="N979" s="86"/>
      <c r="O979" s="86">
        <v>0</v>
      </c>
      <c r="P979" s="86"/>
      <c r="Q979" s="20">
        <v>0</v>
      </c>
      <c r="R979" s="20">
        <v>0</v>
      </c>
      <c r="S979" s="20">
        <v>0</v>
      </c>
      <c r="T979" s="20">
        <v>0</v>
      </c>
      <c r="U979" s="20">
        <v>0</v>
      </c>
      <c r="V979" s="20">
        <v>0</v>
      </c>
    </row>
    <row r="980" spans="1:22" ht="13.5" customHeight="1" x14ac:dyDescent="0.25">
      <c r="A980" s="85" t="s">
        <v>2085</v>
      </c>
      <c r="B980" s="85"/>
      <c r="C980" s="85" t="s">
        <v>2086</v>
      </c>
      <c r="D980" s="85"/>
      <c r="E980" s="85"/>
      <c r="F980" s="85"/>
      <c r="I980" s="85" t="s">
        <v>36</v>
      </c>
      <c r="J980" s="85"/>
      <c r="K980" s="18" t="s">
        <v>37</v>
      </c>
      <c r="L980" s="19">
        <v>38.24</v>
      </c>
      <c r="M980" s="86">
        <v>0</v>
      </c>
      <c r="N980" s="86"/>
      <c r="O980" s="86">
        <v>0</v>
      </c>
      <c r="P980" s="86"/>
      <c r="Q980" s="20">
        <v>0</v>
      </c>
      <c r="R980" s="20">
        <v>0</v>
      </c>
      <c r="S980" s="20">
        <v>0</v>
      </c>
      <c r="T980" s="20">
        <v>0</v>
      </c>
      <c r="U980" s="20">
        <v>0</v>
      </c>
      <c r="V980" s="20">
        <v>0</v>
      </c>
    </row>
    <row r="981" spans="1:22" ht="13.5" customHeight="1" x14ac:dyDescent="0.25">
      <c r="A981" s="85" t="s">
        <v>2087</v>
      </c>
      <c r="B981" s="85"/>
      <c r="C981" s="85" t="s">
        <v>2088</v>
      </c>
      <c r="D981" s="85"/>
      <c r="E981" s="85"/>
      <c r="F981" s="85"/>
      <c r="I981" s="85" t="s">
        <v>36</v>
      </c>
      <c r="J981" s="85"/>
      <c r="K981" s="18" t="s">
        <v>37</v>
      </c>
      <c r="L981" s="19">
        <v>12.450000000000001</v>
      </c>
      <c r="M981" s="86">
        <v>0</v>
      </c>
      <c r="N981" s="86"/>
      <c r="O981" s="86">
        <v>0</v>
      </c>
      <c r="P981" s="86"/>
      <c r="Q981" s="20">
        <v>0</v>
      </c>
      <c r="R981" s="20">
        <v>0</v>
      </c>
      <c r="S981" s="20">
        <v>0</v>
      </c>
      <c r="T981" s="20">
        <v>0</v>
      </c>
      <c r="U981" s="20">
        <v>0</v>
      </c>
      <c r="V981" s="20">
        <v>0</v>
      </c>
    </row>
    <row r="982" spans="1:22" ht="13.5" customHeight="1" x14ac:dyDescent="0.25">
      <c r="A982" s="85" t="s">
        <v>2089</v>
      </c>
      <c r="B982" s="85"/>
      <c r="C982" s="85" t="s">
        <v>2090</v>
      </c>
      <c r="D982" s="85"/>
      <c r="E982" s="85"/>
      <c r="F982" s="85"/>
      <c r="I982" s="85" t="s">
        <v>36</v>
      </c>
      <c r="J982" s="85"/>
      <c r="K982" s="18" t="s">
        <v>37</v>
      </c>
      <c r="L982" s="19">
        <v>14.5</v>
      </c>
      <c r="M982" s="86">
        <v>0</v>
      </c>
      <c r="N982" s="86"/>
      <c r="O982" s="86">
        <v>0</v>
      </c>
      <c r="P982" s="86"/>
      <c r="Q982" s="20">
        <v>0</v>
      </c>
      <c r="R982" s="20">
        <v>0</v>
      </c>
      <c r="S982" s="20">
        <v>0</v>
      </c>
      <c r="T982" s="20">
        <v>0</v>
      </c>
      <c r="U982" s="20">
        <v>0</v>
      </c>
      <c r="V982" s="20">
        <v>0</v>
      </c>
    </row>
    <row r="983" spans="1:22" ht="13.5" customHeight="1" x14ac:dyDescent="0.25">
      <c r="A983" s="85" t="s">
        <v>2091</v>
      </c>
      <c r="B983" s="85"/>
      <c r="C983" s="85" t="s">
        <v>2092</v>
      </c>
      <c r="D983" s="85"/>
      <c r="E983" s="85"/>
      <c r="F983" s="85"/>
      <c r="I983" s="85" t="s">
        <v>1810</v>
      </c>
      <c r="J983" s="85"/>
      <c r="K983" s="18" t="s">
        <v>37</v>
      </c>
      <c r="L983" s="19">
        <v>2.81</v>
      </c>
      <c r="M983" s="86">
        <v>0</v>
      </c>
      <c r="N983" s="86"/>
      <c r="O983" s="86">
        <v>0</v>
      </c>
      <c r="P983" s="86"/>
      <c r="Q983" s="20">
        <v>0</v>
      </c>
      <c r="R983" s="20">
        <v>0</v>
      </c>
      <c r="S983" s="20">
        <v>0</v>
      </c>
      <c r="T983" s="20">
        <v>0</v>
      </c>
      <c r="U983" s="20">
        <v>0</v>
      </c>
      <c r="V983" s="20">
        <v>0</v>
      </c>
    </row>
    <row r="984" spans="1:22" ht="13.5" customHeight="1" x14ac:dyDescent="0.25">
      <c r="A984" s="85" t="s">
        <v>2093</v>
      </c>
      <c r="B984" s="85"/>
      <c r="C984" s="85" t="s">
        <v>2094</v>
      </c>
      <c r="D984" s="85"/>
      <c r="E984" s="85"/>
      <c r="F984" s="85"/>
      <c r="I984" s="85" t="s">
        <v>2095</v>
      </c>
      <c r="J984" s="85"/>
      <c r="K984" s="18" t="s">
        <v>37</v>
      </c>
      <c r="L984" s="19">
        <v>2.1360999999999999</v>
      </c>
      <c r="M984" s="86">
        <v>0</v>
      </c>
      <c r="N984" s="86"/>
      <c r="O984" s="86">
        <v>0</v>
      </c>
      <c r="P984" s="86"/>
      <c r="Q984" s="20">
        <v>0</v>
      </c>
      <c r="R984" s="20">
        <v>0</v>
      </c>
      <c r="S984" s="20">
        <v>0</v>
      </c>
      <c r="T984" s="20">
        <v>0</v>
      </c>
      <c r="U984" s="20">
        <v>0</v>
      </c>
      <c r="V984" s="20">
        <v>0</v>
      </c>
    </row>
    <row r="985" spans="1:22" ht="13.5" customHeight="1" x14ac:dyDescent="0.25">
      <c r="A985" s="85" t="s">
        <v>2096</v>
      </c>
      <c r="B985" s="85"/>
      <c r="C985" s="85" t="s">
        <v>2097</v>
      </c>
      <c r="D985" s="85"/>
      <c r="E985" s="85"/>
      <c r="F985" s="85"/>
      <c r="I985" s="85" t="s">
        <v>2098</v>
      </c>
      <c r="J985" s="85"/>
      <c r="K985" s="18" t="s">
        <v>37</v>
      </c>
      <c r="L985" s="19">
        <v>7.0200000000000005</v>
      </c>
      <c r="M985" s="86">
        <v>0</v>
      </c>
      <c r="N985" s="86"/>
      <c r="O985" s="86">
        <v>0</v>
      </c>
      <c r="P985" s="86"/>
      <c r="Q985" s="20">
        <v>0</v>
      </c>
      <c r="R985" s="20">
        <v>0</v>
      </c>
      <c r="S985" s="20">
        <v>0</v>
      </c>
      <c r="T985" s="20">
        <v>0</v>
      </c>
      <c r="U985" s="20">
        <v>0</v>
      </c>
      <c r="V985" s="20">
        <v>0</v>
      </c>
    </row>
    <row r="986" spans="1:22" ht="13.5" customHeight="1" x14ac:dyDescent="0.25">
      <c r="A986" s="85" t="s">
        <v>2099</v>
      </c>
      <c r="B986" s="85"/>
      <c r="C986" s="85" t="s">
        <v>2100</v>
      </c>
      <c r="D986" s="85"/>
      <c r="E986" s="85"/>
      <c r="F986" s="85"/>
      <c r="I986" s="85" t="s">
        <v>36</v>
      </c>
      <c r="J986" s="85"/>
      <c r="K986" s="18" t="s">
        <v>37</v>
      </c>
      <c r="L986" s="19">
        <v>1.6990000000000001</v>
      </c>
      <c r="M986" s="86">
        <v>0</v>
      </c>
      <c r="N986" s="86"/>
      <c r="O986" s="86">
        <v>0</v>
      </c>
      <c r="P986" s="86"/>
      <c r="Q986" s="20">
        <v>0</v>
      </c>
      <c r="R986" s="20">
        <v>0</v>
      </c>
      <c r="S986" s="20">
        <v>0</v>
      </c>
      <c r="T986" s="20">
        <v>0</v>
      </c>
      <c r="U986" s="20">
        <v>0</v>
      </c>
      <c r="V986" s="20">
        <v>0</v>
      </c>
    </row>
    <row r="987" spans="1:22" ht="13.5" customHeight="1" x14ac:dyDescent="0.25">
      <c r="A987" s="85" t="s">
        <v>2101</v>
      </c>
      <c r="B987" s="85"/>
      <c r="C987" s="85" t="s">
        <v>2102</v>
      </c>
      <c r="D987" s="85"/>
      <c r="E987" s="85"/>
      <c r="F987" s="85"/>
      <c r="I987" s="85" t="s">
        <v>36</v>
      </c>
      <c r="J987" s="85"/>
      <c r="K987" s="18" t="s">
        <v>37</v>
      </c>
      <c r="L987" s="19">
        <v>4.66</v>
      </c>
      <c r="M987" s="86">
        <v>0</v>
      </c>
      <c r="N987" s="86"/>
      <c r="O987" s="86">
        <v>0</v>
      </c>
      <c r="P987" s="86"/>
      <c r="Q987" s="20">
        <v>0</v>
      </c>
      <c r="R987" s="20">
        <v>0</v>
      </c>
      <c r="S987" s="20">
        <v>0</v>
      </c>
      <c r="T987" s="20">
        <v>0</v>
      </c>
      <c r="U987" s="20">
        <v>0</v>
      </c>
      <c r="V987" s="20">
        <v>0</v>
      </c>
    </row>
    <row r="988" spans="1:22" ht="13.5" customHeight="1" x14ac:dyDescent="0.25">
      <c r="A988" s="85" t="s">
        <v>2103</v>
      </c>
      <c r="B988" s="85"/>
      <c r="C988" s="85" t="s">
        <v>2104</v>
      </c>
      <c r="D988" s="85"/>
      <c r="E988" s="85"/>
      <c r="F988" s="85"/>
      <c r="I988" s="85" t="s">
        <v>213</v>
      </c>
      <c r="J988" s="85"/>
      <c r="K988" s="18" t="s">
        <v>37</v>
      </c>
      <c r="L988" s="19">
        <v>0.34</v>
      </c>
      <c r="M988" s="86">
        <v>0</v>
      </c>
      <c r="N988" s="86"/>
      <c r="O988" s="86">
        <v>0</v>
      </c>
      <c r="P988" s="86"/>
      <c r="Q988" s="20">
        <v>0</v>
      </c>
      <c r="R988" s="20">
        <v>0</v>
      </c>
      <c r="S988" s="20">
        <v>0</v>
      </c>
      <c r="T988" s="20">
        <v>0</v>
      </c>
      <c r="U988" s="20">
        <v>0</v>
      </c>
      <c r="V988" s="20">
        <v>0</v>
      </c>
    </row>
    <row r="989" spans="1:22" ht="13.5" customHeight="1" x14ac:dyDescent="0.25">
      <c r="A989" s="85" t="s">
        <v>2105</v>
      </c>
      <c r="B989" s="85"/>
      <c r="C989" s="85" t="s">
        <v>2106</v>
      </c>
      <c r="D989" s="85"/>
      <c r="E989" s="85"/>
      <c r="F989" s="85"/>
      <c r="G989" s="85" t="s">
        <v>2107</v>
      </c>
      <c r="H989" s="85"/>
      <c r="I989" s="85" t="s">
        <v>397</v>
      </c>
      <c r="J989" s="85"/>
      <c r="K989" s="18" t="s">
        <v>37</v>
      </c>
      <c r="L989" s="19">
        <v>0.26</v>
      </c>
      <c r="M989" s="86">
        <v>0</v>
      </c>
      <c r="N989" s="86"/>
      <c r="O989" s="86">
        <v>0</v>
      </c>
      <c r="P989" s="86"/>
      <c r="Q989" s="20">
        <v>0</v>
      </c>
      <c r="R989" s="20">
        <v>0</v>
      </c>
      <c r="S989" s="20">
        <v>0</v>
      </c>
      <c r="T989" s="20">
        <v>0</v>
      </c>
      <c r="U989" s="20">
        <v>0</v>
      </c>
      <c r="V989" s="20">
        <v>0</v>
      </c>
    </row>
    <row r="990" spans="1:22" ht="13.5" customHeight="1" x14ac:dyDescent="0.25">
      <c r="A990" s="85" t="s">
        <v>2108</v>
      </c>
      <c r="B990" s="85"/>
      <c r="C990" s="85" t="s">
        <v>6000</v>
      </c>
      <c r="D990" s="85"/>
      <c r="E990" s="85"/>
      <c r="F990" s="85"/>
      <c r="G990" s="85" t="s">
        <v>6001</v>
      </c>
      <c r="H990" s="85"/>
      <c r="I990" s="85" t="s">
        <v>1453</v>
      </c>
      <c r="J990" s="85"/>
      <c r="K990" s="18" t="s">
        <v>37</v>
      </c>
      <c r="L990" s="19">
        <v>0.14799999999999999</v>
      </c>
      <c r="M990" s="86">
        <v>0</v>
      </c>
      <c r="N990" s="86"/>
      <c r="O990" s="86">
        <v>0</v>
      </c>
      <c r="P990" s="86"/>
      <c r="Q990" s="20">
        <v>0</v>
      </c>
      <c r="R990" s="20">
        <v>0</v>
      </c>
      <c r="S990" s="20">
        <v>0</v>
      </c>
      <c r="T990" s="20">
        <v>0</v>
      </c>
      <c r="U990" s="20">
        <v>0</v>
      </c>
      <c r="V990" s="20">
        <v>0</v>
      </c>
    </row>
    <row r="991" spans="1:22" ht="13.5" customHeight="1" x14ac:dyDescent="0.25">
      <c r="A991" s="85" t="s">
        <v>2109</v>
      </c>
      <c r="B991" s="85"/>
      <c r="C991" s="85" t="s">
        <v>2110</v>
      </c>
      <c r="D991" s="85"/>
      <c r="E991" s="85"/>
      <c r="F991" s="85"/>
      <c r="I991" s="85" t="s">
        <v>412</v>
      </c>
      <c r="J991" s="85"/>
      <c r="K991" s="18" t="s">
        <v>456</v>
      </c>
      <c r="L991" s="19">
        <v>2.4500000000000001E-2</v>
      </c>
      <c r="M991" s="86">
        <v>0</v>
      </c>
      <c r="N991" s="86"/>
      <c r="O991" s="86">
        <v>0</v>
      </c>
      <c r="P991" s="86"/>
      <c r="Q991" s="20">
        <v>0</v>
      </c>
      <c r="R991" s="20">
        <v>0</v>
      </c>
      <c r="S991" s="20">
        <v>0</v>
      </c>
      <c r="T991" s="20">
        <v>0</v>
      </c>
      <c r="U991" s="20">
        <v>0</v>
      </c>
      <c r="V991" s="20">
        <v>0</v>
      </c>
    </row>
    <row r="992" spans="1:22" ht="13.5" customHeight="1" x14ac:dyDescent="0.25">
      <c r="A992" s="85" t="s">
        <v>2111</v>
      </c>
      <c r="B992" s="85"/>
      <c r="C992" s="85" t="s">
        <v>2112</v>
      </c>
      <c r="D992" s="85"/>
      <c r="E992" s="85"/>
      <c r="F992" s="85"/>
      <c r="I992" s="85" t="s">
        <v>397</v>
      </c>
      <c r="J992" s="85"/>
      <c r="K992" s="18" t="s">
        <v>456</v>
      </c>
      <c r="L992" s="19">
        <v>6.9699999999999998E-2</v>
      </c>
      <c r="M992" s="86">
        <v>0</v>
      </c>
      <c r="N992" s="86"/>
      <c r="O992" s="86">
        <v>0</v>
      </c>
      <c r="P992" s="86"/>
      <c r="Q992" s="20">
        <v>0</v>
      </c>
      <c r="R992" s="20">
        <v>0</v>
      </c>
      <c r="S992" s="20">
        <v>0</v>
      </c>
      <c r="T992" s="20">
        <v>0</v>
      </c>
      <c r="U992" s="20">
        <v>0</v>
      </c>
      <c r="V992" s="20">
        <v>0</v>
      </c>
    </row>
    <row r="993" spans="1:22" ht="13.5" customHeight="1" x14ac:dyDescent="0.25">
      <c r="A993" s="85" t="s">
        <v>2113</v>
      </c>
      <c r="B993" s="85"/>
      <c r="C993" s="85" t="s">
        <v>2114</v>
      </c>
      <c r="D993" s="85"/>
      <c r="E993" s="85"/>
      <c r="F993" s="85"/>
      <c r="I993" s="85" t="s">
        <v>397</v>
      </c>
      <c r="J993" s="85"/>
      <c r="K993" s="18" t="s">
        <v>456</v>
      </c>
      <c r="L993" s="19">
        <v>0</v>
      </c>
      <c r="M993" s="86">
        <v>0</v>
      </c>
      <c r="N993" s="86"/>
      <c r="O993" s="86">
        <v>0</v>
      </c>
      <c r="P993" s="86"/>
      <c r="Q993" s="20">
        <v>0</v>
      </c>
      <c r="R993" s="20">
        <v>0</v>
      </c>
      <c r="S993" s="20">
        <v>0</v>
      </c>
      <c r="T993" s="20">
        <v>0</v>
      </c>
      <c r="U993" s="20">
        <v>0</v>
      </c>
      <c r="V993" s="20">
        <v>0</v>
      </c>
    </row>
    <row r="994" spans="1:22" ht="13.5" customHeight="1" x14ac:dyDescent="0.25">
      <c r="A994" s="85" t="s">
        <v>2115</v>
      </c>
      <c r="B994" s="85"/>
      <c r="C994" s="85" t="s">
        <v>2116</v>
      </c>
      <c r="D994" s="85"/>
      <c r="E994" s="85"/>
      <c r="F994" s="85"/>
      <c r="I994" s="85" t="s">
        <v>514</v>
      </c>
      <c r="J994" s="85"/>
      <c r="K994" s="18" t="s">
        <v>456</v>
      </c>
      <c r="L994" s="19">
        <v>0</v>
      </c>
      <c r="M994" s="86">
        <v>0</v>
      </c>
      <c r="N994" s="86"/>
      <c r="O994" s="86">
        <v>0</v>
      </c>
      <c r="P994" s="86"/>
      <c r="Q994" s="20">
        <v>0</v>
      </c>
      <c r="R994" s="20">
        <v>0</v>
      </c>
      <c r="S994" s="20">
        <v>0</v>
      </c>
      <c r="T994" s="20">
        <v>0</v>
      </c>
      <c r="U994" s="20">
        <v>0</v>
      </c>
      <c r="V994" s="20">
        <v>0</v>
      </c>
    </row>
    <row r="995" spans="1:22" ht="13.5" customHeight="1" x14ac:dyDescent="0.25">
      <c r="A995" s="85" t="s">
        <v>2117</v>
      </c>
      <c r="B995" s="85"/>
      <c r="C995" s="85" t="s">
        <v>2118</v>
      </c>
      <c r="D995" s="85"/>
      <c r="E995" s="85"/>
      <c r="F995" s="85"/>
      <c r="I995" s="85" t="s">
        <v>213</v>
      </c>
      <c r="J995" s="85"/>
      <c r="K995" s="18" t="s">
        <v>37</v>
      </c>
      <c r="L995" s="19">
        <v>0.1</v>
      </c>
      <c r="M995" s="86">
        <v>0</v>
      </c>
      <c r="N995" s="86"/>
      <c r="O995" s="86">
        <v>0</v>
      </c>
      <c r="P995" s="86"/>
      <c r="Q995" s="20">
        <v>0</v>
      </c>
      <c r="R995" s="20">
        <v>0</v>
      </c>
      <c r="S995" s="20">
        <v>0</v>
      </c>
      <c r="T995" s="20">
        <v>0</v>
      </c>
      <c r="U995" s="20">
        <v>0</v>
      </c>
      <c r="V995" s="20">
        <v>0</v>
      </c>
    </row>
    <row r="996" spans="1:22" ht="13.5" customHeight="1" x14ac:dyDescent="0.25">
      <c r="A996" s="85" t="s">
        <v>2119</v>
      </c>
      <c r="B996" s="85"/>
      <c r="C996" s="85" t="s">
        <v>2120</v>
      </c>
      <c r="D996" s="85"/>
      <c r="E996" s="85"/>
      <c r="F996" s="85"/>
      <c r="I996" s="85" t="s">
        <v>412</v>
      </c>
      <c r="J996" s="85"/>
      <c r="K996" s="18" t="s">
        <v>37</v>
      </c>
      <c r="L996" s="19">
        <v>0.04</v>
      </c>
      <c r="M996" s="86">
        <v>0</v>
      </c>
      <c r="N996" s="86"/>
      <c r="O996" s="86">
        <v>0</v>
      </c>
      <c r="P996" s="86"/>
      <c r="Q996" s="20">
        <v>0</v>
      </c>
      <c r="R996" s="20">
        <v>0</v>
      </c>
      <c r="S996" s="20">
        <v>0</v>
      </c>
      <c r="T996" s="20">
        <v>0</v>
      </c>
      <c r="U996" s="20">
        <v>0</v>
      </c>
      <c r="V996" s="20">
        <v>0</v>
      </c>
    </row>
    <row r="997" spans="1:22" ht="13.5" customHeight="1" x14ac:dyDescent="0.25">
      <c r="A997" s="85" t="s">
        <v>2121</v>
      </c>
      <c r="B997" s="85"/>
      <c r="C997" s="85" t="s">
        <v>2122</v>
      </c>
      <c r="D997" s="85"/>
      <c r="E997" s="85"/>
      <c r="F997" s="85"/>
      <c r="I997" s="85" t="s">
        <v>397</v>
      </c>
      <c r="J997" s="85"/>
      <c r="K997" s="18" t="s">
        <v>37</v>
      </c>
      <c r="L997" s="19">
        <v>1.7000000000000001E-2</v>
      </c>
      <c r="M997" s="86">
        <v>0</v>
      </c>
      <c r="N997" s="86"/>
      <c r="O997" s="86">
        <v>0</v>
      </c>
      <c r="P997" s="86"/>
      <c r="Q997" s="20">
        <v>0</v>
      </c>
      <c r="R997" s="20">
        <v>0</v>
      </c>
      <c r="S997" s="20">
        <v>0</v>
      </c>
      <c r="T997" s="20">
        <v>0</v>
      </c>
      <c r="U997" s="20">
        <v>0</v>
      </c>
      <c r="V997" s="20">
        <v>0</v>
      </c>
    </row>
    <row r="998" spans="1:22" ht="13.5" customHeight="1" x14ac:dyDescent="0.25">
      <c r="A998" s="85" t="s">
        <v>2123</v>
      </c>
      <c r="B998" s="85"/>
      <c r="C998" s="85" t="s">
        <v>2124</v>
      </c>
      <c r="D998" s="85"/>
      <c r="E998" s="85"/>
      <c r="F998" s="85"/>
      <c r="I998" s="85" t="s">
        <v>412</v>
      </c>
      <c r="J998" s="85"/>
      <c r="K998" s="18" t="s">
        <v>37</v>
      </c>
      <c r="L998" s="19">
        <v>3.3000000000000002E-2</v>
      </c>
      <c r="M998" s="86">
        <v>0</v>
      </c>
      <c r="N998" s="86"/>
      <c r="O998" s="86">
        <v>0</v>
      </c>
      <c r="P998" s="86"/>
      <c r="Q998" s="20">
        <v>0</v>
      </c>
      <c r="R998" s="20">
        <v>0</v>
      </c>
      <c r="S998" s="20">
        <v>0</v>
      </c>
      <c r="T998" s="20">
        <v>0</v>
      </c>
      <c r="U998" s="20">
        <v>0</v>
      </c>
      <c r="V998" s="20">
        <v>0</v>
      </c>
    </row>
    <row r="999" spans="1:22" ht="13.5" customHeight="1" x14ac:dyDescent="0.25">
      <c r="A999" s="85" t="s">
        <v>2125</v>
      </c>
      <c r="B999" s="85"/>
      <c r="C999" s="85" t="s">
        <v>2126</v>
      </c>
      <c r="D999" s="85"/>
      <c r="E999" s="85"/>
      <c r="F999" s="85"/>
      <c r="I999" s="85" t="s">
        <v>397</v>
      </c>
      <c r="J999" s="85"/>
      <c r="K999" s="18" t="s">
        <v>37</v>
      </c>
      <c r="L999" s="19">
        <v>0</v>
      </c>
      <c r="M999" s="86">
        <v>0</v>
      </c>
      <c r="N999" s="86"/>
      <c r="O999" s="86">
        <v>0</v>
      </c>
      <c r="P999" s="86"/>
      <c r="Q999" s="20">
        <v>0</v>
      </c>
      <c r="R999" s="20">
        <v>0</v>
      </c>
      <c r="S999" s="20">
        <v>0</v>
      </c>
      <c r="T999" s="20">
        <v>0</v>
      </c>
      <c r="U999" s="20">
        <v>0</v>
      </c>
      <c r="V999" s="20">
        <v>0</v>
      </c>
    </row>
    <row r="1000" spans="1:22" ht="13.5" customHeight="1" x14ac:dyDescent="0.25">
      <c r="A1000" s="85" t="s">
        <v>2127</v>
      </c>
      <c r="B1000" s="85"/>
      <c r="C1000" s="85" t="s">
        <v>2128</v>
      </c>
      <c r="D1000" s="85"/>
      <c r="E1000" s="85"/>
      <c r="F1000" s="85"/>
      <c r="I1000" s="85" t="s">
        <v>397</v>
      </c>
      <c r="J1000" s="85"/>
      <c r="K1000" s="18" t="s">
        <v>37</v>
      </c>
      <c r="L1000" s="19">
        <v>0.11650000000000001</v>
      </c>
      <c r="M1000" s="86">
        <v>0</v>
      </c>
      <c r="N1000" s="86"/>
      <c r="O1000" s="86">
        <v>0</v>
      </c>
      <c r="P1000" s="86"/>
      <c r="Q1000" s="20">
        <v>0</v>
      </c>
      <c r="R1000" s="20">
        <v>0</v>
      </c>
      <c r="S1000" s="20">
        <v>0</v>
      </c>
      <c r="T1000" s="20">
        <v>0</v>
      </c>
      <c r="U1000" s="20">
        <v>0</v>
      </c>
      <c r="V1000" s="20">
        <v>0</v>
      </c>
    </row>
    <row r="1001" spans="1:22" ht="13.5" customHeight="1" x14ac:dyDescent="0.25">
      <c r="A1001" s="85" t="s">
        <v>2129</v>
      </c>
      <c r="B1001" s="85"/>
      <c r="C1001" s="85" t="s">
        <v>2130</v>
      </c>
      <c r="D1001" s="85"/>
      <c r="E1001" s="85"/>
      <c r="F1001" s="85"/>
      <c r="I1001" s="85" t="s">
        <v>397</v>
      </c>
      <c r="J1001" s="85"/>
      <c r="K1001" s="18" t="s">
        <v>37</v>
      </c>
      <c r="L1001" s="19">
        <v>0.187</v>
      </c>
      <c r="M1001" s="86">
        <v>0</v>
      </c>
      <c r="N1001" s="86"/>
      <c r="O1001" s="86">
        <v>0</v>
      </c>
      <c r="P1001" s="86"/>
      <c r="Q1001" s="20">
        <v>0</v>
      </c>
      <c r="R1001" s="20">
        <v>0</v>
      </c>
      <c r="S1001" s="20">
        <v>0</v>
      </c>
      <c r="T1001" s="20">
        <v>0</v>
      </c>
      <c r="U1001" s="20">
        <v>0</v>
      </c>
      <c r="V1001" s="20">
        <v>0</v>
      </c>
    </row>
    <row r="1002" spans="1:22" ht="13.5" customHeight="1" x14ac:dyDescent="0.25">
      <c r="A1002" s="85" t="s">
        <v>2131</v>
      </c>
      <c r="B1002" s="85"/>
      <c r="C1002" s="85" t="s">
        <v>2132</v>
      </c>
      <c r="D1002" s="85"/>
      <c r="E1002" s="85"/>
      <c r="F1002" s="85"/>
      <c r="I1002" s="85" t="s">
        <v>397</v>
      </c>
      <c r="J1002" s="85"/>
      <c r="K1002" s="18" t="s">
        <v>37</v>
      </c>
      <c r="L1002" s="19">
        <v>0.09</v>
      </c>
      <c r="M1002" s="86">
        <v>0</v>
      </c>
      <c r="N1002" s="86"/>
      <c r="O1002" s="86">
        <v>0</v>
      </c>
      <c r="P1002" s="86"/>
      <c r="Q1002" s="20">
        <v>0</v>
      </c>
      <c r="R1002" s="20">
        <v>0</v>
      </c>
      <c r="S1002" s="20">
        <v>0</v>
      </c>
      <c r="T1002" s="20">
        <v>0</v>
      </c>
      <c r="U1002" s="20">
        <v>0</v>
      </c>
      <c r="V1002" s="20">
        <v>0</v>
      </c>
    </row>
    <row r="1003" spans="1:22" ht="13.5" customHeight="1" x14ac:dyDescent="0.25">
      <c r="A1003" s="85" t="s">
        <v>2133</v>
      </c>
      <c r="B1003" s="85"/>
      <c r="C1003" s="85" t="s">
        <v>2134</v>
      </c>
      <c r="D1003" s="85"/>
      <c r="E1003" s="85"/>
      <c r="F1003" s="85"/>
      <c r="I1003" s="85" t="s">
        <v>397</v>
      </c>
      <c r="J1003" s="85"/>
      <c r="K1003" s="18" t="s">
        <v>37</v>
      </c>
      <c r="L1003" s="19">
        <v>0.1</v>
      </c>
      <c r="M1003" s="86">
        <v>0</v>
      </c>
      <c r="N1003" s="86"/>
      <c r="O1003" s="86">
        <v>0</v>
      </c>
      <c r="P1003" s="86"/>
      <c r="Q1003" s="20">
        <v>0</v>
      </c>
      <c r="R1003" s="20">
        <v>0</v>
      </c>
      <c r="S1003" s="20">
        <v>0</v>
      </c>
      <c r="T1003" s="20">
        <v>0</v>
      </c>
      <c r="U1003" s="20">
        <v>0</v>
      </c>
      <c r="V1003" s="20">
        <v>0</v>
      </c>
    </row>
    <row r="1004" spans="1:22" ht="13.5" customHeight="1" x14ac:dyDescent="0.25">
      <c r="A1004" s="85" t="s">
        <v>2135</v>
      </c>
      <c r="B1004" s="85"/>
      <c r="C1004" s="85" t="s">
        <v>2136</v>
      </c>
      <c r="D1004" s="85"/>
      <c r="E1004" s="85"/>
      <c r="F1004" s="85"/>
      <c r="I1004" s="85" t="s">
        <v>397</v>
      </c>
      <c r="J1004" s="85"/>
      <c r="K1004" s="18" t="s">
        <v>37</v>
      </c>
      <c r="L1004" s="19">
        <v>0.12</v>
      </c>
      <c r="M1004" s="86">
        <v>0</v>
      </c>
      <c r="N1004" s="86"/>
      <c r="O1004" s="86">
        <v>0</v>
      </c>
      <c r="P1004" s="86"/>
      <c r="Q1004" s="20">
        <v>0</v>
      </c>
      <c r="R1004" s="20">
        <v>0</v>
      </c>
      <c r="S1004" s="20">
        <v>0</v>
      </c>
      <c r="T1004" s="20">
        <v>0</v>
      </c>
      <c r="U1004" s="20">
        <v>0</v>
      </c>
      <c r="V1004" s="20">
        <v>0</v>
      </c>
    </row>
    <row r="1005" spans="1:22" ht="13.5" customHeight="1" x14ac:dyDescent="0.25">
      <c r="A1005" s="85" t="s">
        <v>2137</v>
      </c>
      <c r="B1005" s="85"/>
      <c r="C1005" s="85" t="s">
        <v>2138</v>
      </c>
      <c r="D1005" s="85"/>
      <c r="E1005" s="85"/>
      <c r="F1005" s="85"/>
      <c r="I1005" s="85" t="s">
        <v>397</v>
      </c>
      <c r="J1005" s="85"/>
      <c r="K1005" s="18" t="s">
        <v>37</v>
      </c>
      <c r="L1005" s="19">
        <v>0.155</v>
      </c>
      <c r="M1005" s="86">
        <v>0</v>
      </c>
      <c r="N1005" s="86"/>
      <c r="O1005" s="86">
        <v>0</v>
      </c>
      <c r="P1005" s="86"/>
      <c r="Q1005" s="20">
        <v>0</v>
      </c>
      <c r="R1005" s="20">
        <v>0</v>
      </c>
      <c r="S1005" s="20">
        <v>0</v>
      </c>
      <c r="T1005" s="20">
        <v>0</v>
      </c>
      <c r="U1005" s="20">
        <v>0</v>
      </c>
      <c r="V1005" s="20">
        <v>0</v>
      </c>
    </row>
    <row r="1006" spans="1:22" ht="13.5" customHeight="1" x14ac:dyDescent="0.25">
      <c r="A1006" s="85" t="s">
        <v>2139</v>
      </c>
      <c r="B1006" s="85"/>
      <c r="C1006" s="85" t="s">
        <v>2140</v>
      </c>
      <c r="D1006" s="85"/>
      <c r="E1006" s="85"/>
      <c r="F1006" s="85"/>
      <c r="I1006" s="85" t="s">
        <v>412</v>
      </c>
      <c r="J1006" s="85"/>
      <c r="K1006" s="18" t="s">
        <v>37</v>
      </c>
      <c r="L1006" s="19">
        <v>0.05</v>
      </c>
      <c r="M1006" s="86">
        <v>0</v>
      </c>
      <c r="N1006" s="86"/>
      <c r="O1006" s="86">
        <v>0</v>
      </c>
      <c r="P1006" s="86"/>
      <c r="Q1006" s="20">
        <v>0</v>
      </c>
      <c r="R1006" s="20">
        <v>0</v>
      </c>
      <c r="S1006" s="20">
        <v>0</v>
      </c>
      <c r="T1006" s="20">
        <v>0</v>
      </c>
      <c r="U1006" s="20">
        <v>0</v>
      </c>
      <c r="V1006" s="20">
        <v>0</v>
      </c>
    </row>
    <row r="1007" spans="1:22" ht="13.5" customHeight="1" x14ac:dyDescent="0.25">
      <c r="A1007" s="85" t="s">
        <v>2141</v>
      </c>
      <c r="B1007" s="85"/>
      <c r="C1007" s="85" t="s">
        <v>2142</v>
      </c>
      <c r="D1007" s="85"/>
      <c r="E1007" s="85"/>
      <c r="F1007" s="85"/>
      <c r="I1007" s="85" t="s">
        <v>412</v>
      </c>
      <c r="J1007" s="85"/>
      <c r="K1007" s="18" t="s">
        <v>521</v>
      </c>
      <c r="L1007" s="19">
        <v>0</v>
      </c>
      <c r="M1007" s="86">
        <v>0</v>
      </c>
      <c r="N1007" s="86"/>
      <c r="O1007" s="86">
        <v>0</v>
      </c>
      <c r="P1007" s="86"/>
      <c r="Q1007" s="20">
        <v>0</v>
      </c>
      <c r="R1007" s="20">
        <v>0</v>
      </c>
      <c r="S1007" s="20">
        <v>0</v>
      </c>
      <c r="T1007" s="20">
        <v>0</v>
      </c>
      <c r="U1007" s="20">
        <v>0</v>
      </c>
      <c r="V1007" s="20">
        <v>0</v>
      </c>
    </row>
    <row r="1008" spans="1:22" ht="13.5" customHeight="1" x14ac:dyDescent="0.25">
      <c r="A1008" s="85" t="s">
        <v>2143</v>
      </c>
      <c r="B1008" s="85"/>
      <c r="C1008" s="85" t="s">
        <v>2144</v>
      </c>
      <c r="D1008" s="85"/>
      <c r="E1008" s="85"/>
      <c r="F1008" s="85"/>
      <c r="I1008" s="85" t="s">
        <v>397</v>
      </c>
      <c r="J1008" s="85"/>
      <c r="K1008" s="18" t="s">
        <v>37</v>
      </c>
      <c r="L1008" s="19">
        <v>7.3300000000000004E-2</v>
      </c>
      <c r="M1008" s="86">
        <v>0</v>
      </c>
      <c r="N1008" s="86"/>
      <c r="O1008" s="86">
        <v>0</v>
      </c>
      <c r="P1008" s="86"/>
      <c r="Q1008" s="20">
        <v>0</v>
      </c>
      <c r="R1008" s="20">
        <v>0</v>
      </c>
      <c r="S1008" s="20">
        <v>0</v>
      </c>
      <c r="T1008" s="20">
        <v>0</v>
      </c>
      <c r="U1008" s="20">
        <v>0</v>
      </c>
      <c r="V1008" s="20">
        <v>0</v>
      </c>
    </row>
    <row r="1009" spans="1:22" ht="13.5" customHeight="1" x14ac:dyDescent="0.25">
      <c r="A1009" s="85" t="s">
        <v>2145</v>
      </c>
      <c r="B1009" s="85"/>
      <c r="C1009" s="85" t="s">
        <v>2146</v>
      </c>
      <c r="D1009" s="85"/>
      <c r="E1009" s="85"/>
      <c r="F1009" s="85"/>
      <c r="I1009" s="85" t="s">
        <v>397</v>
      </c>
      <c r="J1009" s="85"/>
      <c r="K1009" s="18" t="s">
        <v>37</v>
      </c>
      <c r="L1009" s="19">
        <v>0.25</v>
      </c>
      <c r="M1009" s="86">
        <v>0</v>
      </c>
      <c r="N1009" s="86"/>
      <c r="O1009" s="86">
        <v>0</v>
      </c>
      <c r="P1009" s="86"/>
      <c r="Q1009" s="20">
        <v>0</v>
      </c>
      <c r="R1009" s="20">
        <v>0</v>
      </c>
      <c r="S1009" s="20">
        <v>0</v>
      </c>
      <c r="T1009" s="20">
        <v>0</v>
      </c>
      <c r="U1009" s="20">
        <v>0</v>
      </c>
      <c r="V1009" s="20">
        <v>0</v>
      </c>
    </row>
    <row r="1010" spans="1:22" ht="13.5" customHeight="1" x14ac:dyDescent="0.25">
      <c r="A1010" s="85" t="s">
        <v>2147</v>
      </c>
      <c r="B1010" s="85"/>
      <c r="C1010" s="85" t="s">
        <v>2148</v>
      </c>
      <c r="D1010" s="85"/>
      <c r="E1010" s="85"/>
      <c r="F1010" s="85"/>
      <c r="I1010" s="85" t="s">
        <v>397</v>
      </c>
      <c r="J1010" s="85"/>
      <c r="K1010" s="18" t="s">
        <v>597</v>
      </c>
      <c r="L1010" s="19">
        <v>7.0000000000000007E-2</v>
      </c>
      <c r="M1010" s="86">
        <v>0</v>
      </c>
      <c r="N1010" s="86"/>
      <c r="O1010" s="86">
        <v>0</v>
      </c>
      <c r="P1010" s="86"/>
      <c r="Q1010" s="20">
        <v>0</v>
      </c>
      <c r="R1010" s="20">
        <v>0</v>
      </c>
      <c r="S1010" s="20">
        <v>0</v>
      </c>
      <c r="T1010" s="20">
        <v>0</v>
      </c>
      <c r="U1010" s="20">
        <v>0</v>
      </c>
      <c r="V1010" s="20">
        <v>0</v>
      </c>
    </row>
    <row r="1011" spans="1:22" ht="13.5" customHeight="1" x14ac:dyDescent="0.25">
      <c r="A1011" s="85" t="s">
        <v>2149</v>
      </c>
      <c r="B1011" s="85"/>
      <c r="C1011" s="85" t="s">
        <v>2150</v>
      </c>
      <c r="D1011" s="85"/>
      <c r="E1011" s="85"/>
      <c r="F1011" s="85"/>
      <c r="I1011" s="85" t="s">
        <v>412</v>
      </c>
      <c r="J1011" s="85"/>
      <c r="K1011" s="18" t="s">
        <v>521</v>
      </c>
      <c r="L1011" s="19">
        <v>2.3E-2</v>
      </c>
      <c r="M1011" s="86">
        <v>0</v>
      </c>
      <c r="N1011" s="86"/>
      <c r="O1011" s="86">
        <v>0</v>
      </c>
      <c r="P1011" s="86"/>
      <c r="Q1011" s="20">
        <v>0</v>
      </c>
      <c r="R1011" s="20">
        <v>0</v>
      </c>
      <c r="S1011" s="20">
        <v>0</v>
      </c>
      <c r="T1011" s="20">
        <v>0</v>
      </c>
      <c r="U1011" s="20">
        <v>0</v>
      </c>
      <c r="V1011" s="20">
        <v>0</v>
      </c>
    </row>
    <row r="1012" spans="1:22" ht="13.5" customHeight="1" x14ac:dyDescent="0.25">
      <c r="A1012" s="85" t="s">
        <v>2151</v>
      </c>
      <c r="B1012" s="85"/>
      <c r="C1012" s="85" t="s">
        <v>742</v>
      </c>
      <c r="D1012" s="85"/>
      <c r="E1012" s="85"/>
      <c r="F1012" s="85"/>
      <c r="I1012" s="85" t="s">
        <v>412</v>
      </c>
      <c r="J1012" s="85"/>
      <c r="K1012" s="18" t="s">
        <v>37</v>
      </c>
      <c r="L1012" s="19">
        <v>3.8E-3</v>
      </c>
      <c r="M1012" s="86">
        <v>0</v>
      </c>
      <c r="N1012" s="86"/>
      <c r="O1012" s="86">
        <v>0</v>
      </c>
      <c r="P1012" s="86"/>
      <c r="Q1012" s="20">
        <v>0</v>
      </c>
      <c r="R1012" s="20">
        <v>0</v>
      </c>
      <c r="S1012" s="20">
        <v>0</v>
      </c>
      <c r="T1012" s="20">
        <v>0</v>
      </c>
      <c r="U1012" s="20">
        <v>0</v>
      </c>
      <c r="V1012" s="20">
        <v>0</v>
      </c>
    </row>
    <row r="1013" spans="1:22" ht="13.5" customHeight="1" x14ac:dyDescent="0.25">
      <c r="A1013" s="85" t="s">
        <v>2152</v>
      </c>
      <c r="B1013" s="85"/>
      <c r="C1013" s="85" t="s">
        <v>2153</v>
      </c>
      <c r="D1013" s="85"/>
      <c r="E1013" s="85"/>
      <c r="F1013" s="85"/>
      <c r="I1013" s="85" t="s">
        <v>412</v>
      </c>
      <c r="J1013" s="85"/>
      <c r="K1013" s="18" t="s">
        <v>521</v>
      </c>
      <c r="L1013" s="19">
        <v>5.4000000000000006E-2</v>
      </c>
      <c r="M1013" s="86">
        <v>0</v>
      </c>
      <c r="N1013" s="86"/>
      <c r="O1013" s="86">
        <v>0</v>
      </c>
      <c r="P1013" s="86"/>
      <c r="Q1013" s="20">
        <v>0</v>
      </c>
      <c r="R1013" s="20">
        <v>0</v>
      </c>
      <c r="S1013" s="20">
        <v>0</v>
      </c>
      <c r="T1013" s="20">
        <v>0</v>
      </c>
      <c r="U1013" s="20">
        <v>0</v>
      </c>
      <c r="V1013" s="20">
        <v>0</v>
      </c>
    </row>
    <row r="1014" spans="1:22" ht="13.5" customHeight="1" x14ac:dyDescent="0.25">
      <c r="A1014" s="85" t="s">
        <v>2154</v>
      </c>
      <c r="B1014" s="85"/>
      <c r="C1014" s="85" t="s">
        <v>2155</v>
      </c>
      <c r="D1014" s="85"/>
      <c r="E1014" s="85"/>
      <c r="F1014" s="85"/>
      <c r="I1014" s="85" t="s">
        <v>397</v>
      </c>
      <c r="J1014" s="85"/>
      <c r="K1014" s="18" t="s">
        <v>37</v>
      </c>
      <c r="L1014" s="19">
        <v>0.04</v>
      </c>
      <c r="M1014" s="86">
        <v>0</v>
      </c>
      <c r="N1014" s="86"/>
      <c r="O1014" s="86">
        <v>0</v>
      </c>
      <c r="P1014" s="86"/>
      <c r="Q1014" s="20">
        <v>0</v>
      </c>
      <c r="R1014" s="20">
        <v>0</v>
      </c>
      <c r="S1014" s="20">
        <v>0</v>
      </c>
      <c r="T1014" s="20">
        <v>0</v>
      </c>
      <c r="U1014" s="20">
        <v>0</v>
      </c>
      <c r="V1014" s="20">
        <v>0</v>
      </c>
    </row>
    <row r="1015" spans="1:22" ht="13.5" customHeight="1" x14ac:dyDescent="0.25">
      <c r="A1015" s="85" t="s">
        <v>2156</v>
      </c>
      <c r="B1015" s="85"/>
      <c r="C1015" s="85" t="s">
        <v>2157</v>
      </c>
      <c r="D1015" s="85"/>
      <c r="E1015" s="85"/>
      <c r="F1015" s="85"/>
      <c r="I1015" s="85" t="s">
        <v>412</v>
      </c>
      <c r="J1015" s="85"/>
      <c r="K1015" s="18" t="s">
        <v>669</v>
      </c>
      <c r="L1015" s="19">
        <v>4.0000000000000001E-3</v>
      </c>
      <c r="M1015" s="86">
        <v>0</v>
      </c>
      <c r="N1015" s="86"/>
      <c r="O1015" s="86">
        <v>0</v>
      </c>
      <c r="P1015" s="86"/>
      <c r="Q1015" s="20">
        <v>0</v>
      </c>
      <c r="R1015" s="20">
        <v>0</v>
      </c>
      <c r="S1015" s="20">
        <v>0</v>
      </c>
      <c r="T1015" s="20">
        <v>0</v>
      </c>
      <c r="U1015" s="20">
        <v>0</v>
      </c>
      <c r="V1015" s="20">
        <v>0</v>
      </c>
    </row>
    <row r="1016" spans="1:22" ht="13.5" customHeight="1" x14ac:dyDescent="0.25">
      <c r="A1016" s="85" t="s">
        <v>2158</v>
      </c>
      <c r="B1016" s="85"/>
      <c r="C1016" s="85" t="s">
        <v>2159</v>
      </c>
      <c r="D1016" s="85"/>
      <c r="E1016" s="85"/>
      <c r="F1016" s="85"/>
      <c r="I1016" s="85" t="s">
        <v>397</v>
      </c>
      <c r="J1016" s="85"/>
      <c r="K1016" s="18" t="s">
        <v>669</v>
      </c>
      <c r="L1016" s="19">
        <v>0.16</v>
      </c>
      <c r="M1016" s="86">
        <v>0</v>
      </c>
      <c r="N1016" s="86"/>
      <c r="O1016" s="86">
        <v>0</v>
      </c>
      <c r="P1016" s="86"/>
      <c r="Q1016" s="20">
        <v>0</v>
      </c>
      <c r="R1016" s="20">
        <v>0</v>
      </c>
      <c r="S1016" s="20">
        <v>0</v>
      </c>
      <c r="T1016" s="20">
        <v>0</v>
      </c>
      <c r="U1016" s="20">
        <v>0</v>
      </c>
      <c r="V1016" s="20">
        <v>0</v>
      </c>
    </row>
    <row r="1017" spans="1:22" ht="13.5" customHeight="1" x14ac:dyDescent="0.25">
      <c r="A1017" s="85" t="s">
        <v>2160</v>
      </c>
      <c r="B1017" s="85"/>
      <c r="C1017" s="85" t="s">
        <v>2161</v>
      </c>
      <c r="D1017" s="85"/>
      <c r="E1017" s="85"/>
      <c r="F1017" s="85"/>
      <c r="I1017" s="85" t="s">
        <v>435</v>
      </c>
      <c r="J1017" s="85"/>
      <c r="K1017" s="18" t="s">
        <v>521</v>
      </c>
      <c r="L1017" s="19">
        <v>0.16</v>
      </c>
      <c r="M1017" s="86">
        <v>0</v>
      </c>
      <c r="N1017" s="86"/>
      <c r="O1017" s="86">
        <v>0</v>
      </c>
      <c r="P1017" s="86"/>
      <c r="Q1017" s="20">
        <v>0</v>
      </c>
      <c r="R1017" s="20">
        <v>0</v>
      </c>
      <c r="S1017" s="20">
        <v>0</v>
      </c>
      <c r="T1017" s="20">
        <v>0</v>
      </c>
      <c r="U1017" s="20">
        <v>0</v>
      </c>
      <c r="V1017" s="20">
        <v>0</v>
      </c>
    </row>
    <row r="1018" spans="1:22" ht="13.5" customHeight="1" x14ac:dyDescent="0.25">
      <c r="A1018" s="85" t="s">
        <v>2162</v>
      </c>
      <c r="B1018" s="85"/>
      <c r="C1018" s="85" t="s">
        <v>2163</v>
      </c>
      <c r="D1018" s="85"/>
      <c r="E1018" s="85"/>
      <c r="F1018" s="85"/>
      <c r="I1018" s="85" t="s">
        <v>397</v>
      </c>
      <c r="J1018" s="85"/>
      <c r="K1018" s="18" t="s">
        <v>37</v>
      </c>
      <c r="L1018" s="19">
        <v>7.0000000000000007E-2</v>
      </c>
      <c r="M1018" s="86">
        <v>0</v>
      </c>
      <c r="N1018" s="86"/>
      <c r="O1018" s="86">
        <v>0</v>
      </c>
      <c r="P1018" s="86"/>
      <c r="Q1018" s="20">
        <v>0</v>
      </c>
      <c r="R1018" s="20">
        <v>0</v>
      </c>
      <c r="S1018" s="20">
        <v>0</v>
      </c>
      <c r="T1018" s="20">
        <v>0</v>
      </c>
      <c r="U1018" s="20">
        <v>0</v>
      </c>
      <c r="V1018" s="20">
        <v>0</v>
      </c>
    </row>
    <row r="1019" spans="1:22" ht="13.5" customHeight="1" x14ac:dyDescent="0.25">
      <c r="A1019" s="85" t="s">
        <v>2164</v>
      </c>
      <c r="B1019" s="85"/>
      <c r="C1019" s="85" t="s">
        <v>2165</v>
      </c>
      <c r="D1019" s="85"/>
      <c r="E1019" s="85"/>
      <c r="F1019" s="85"/>
      <c r="I1019" s="85" t="s">
        <v>2166</v>
      </c>
      <c r="J1019" s="85"/>
      <c r="K1019" s="18" t="s">
        <v>37</v>
      </c>
      <c r="L1019" s="19">
        <v>5.9386000000000001</v>
      </c>
      <c r="M1019" s="86">
        <v>0</v>
      </c>
      <c r="N1019" s="86"/>
      <c r="O1019" s="86">
        <v>0</v>
      </c>
      <c r="P1019" s="86"/>
      <c r="Q1019" s="20">
        <v>0</v>
      </c>
      <c r="R1019" s="20">
        <v>0</v>
      </c>
      <c r="S1019" s="20">
        <v>0</v>
      </c>
      <c r="T1019" s="20">
        <v>0</v>
      </c>
      <c r="U1019" s="20">
        <v>0</v>
      </c>
      <c r="V1019" s="20">
        <v>0</v>
      </c>
    </row>
    <row r="1020" spans="1:22" ht="13.5" customHeight="1" x14ac:dyDescent="0.25">
      <c r="A1020" s="85" t="s">
        <v>2167</v>
      </c>
      <c r="B1020" s="85"/>
      <c r="C1020" s="85" t="s">
        <v>2168</v>
      </c>
      <c r="D1020" s="85"/>
      <c r="E1020" s="85"/>
      <c r="F1020" s="85"/>
      <c r="I1020" s="85" t="s">
        <v>2166</v>
      </c>
      <c r="J1020" s="85"/>
      <c r="K1020" s="18" t="s">
        <v>37</v>
      </c>
      <c r="L1020" s="19">
        <v>2.69</v>
      </c>
      <c r="M1020" s="86">
        <v>0</v>
      </c>
      <c r="N1020" s="86"/>
      <c r="O1020" s="86">
        <v>0</v>
      </c>
      <c r="P1020" s="86"/>
      <c r="Q1020" s="20">
        <v>0</v>
      </c>
      <c r="R1020" s="20">
        <v>0</v>
      </c>
      <c r="S1020" s="20">
        <v>0</v>
      </c>
      <c r="T1020" s="20">
        <v>0</v>
      </c>
      <c r="U1020" s="20">
        <v>0</v>
      </c>
      <c r="V1020" s="20">
        <v>0</v>
      </c>
    </row>
    <row r="1021" spans="1:22" ht="13.5" customHeight="1" x14ac:dyDescent="0.25">
      <c r="A1021" s="85" t="s">
        <v>2169</v>
      </c>
      <c r="B1021" s="85"/>
      <c r="C1021" s="85" t="s">
        <v>2170</v>
      </c>
      <c r="D1021" s="85"/>
      <c r="E1021" s="85"/>
      <c r="F1021" s="85"/>
      <c r="I1021" s="85" t="s">
        <v>2171</v>
      </c>
      <c r="J1021" s="85"/>
      <c r="K1021" s="18" t="s">
        <v>37</v>
      </c>
      <c r="L1021" s="19">
        <v>28</v>
      </c>
      <c r="M1021" s="86">
        <v>0</v>
      </c>
      <c r="N1021" s="86"/>
      <c r="O1021" s="86">
        <v>0</v>
      </c>
      <c r="P1021" s="86"/>
      <c r="Q1021" s="20">
        <v>0</v>
      </c>
      <c r="R1021" s="20">
        <v>0</v>
      </c>
      <c r="S1021" s="20">
        <v>0</v>
      </c>
      <c r="T1021" s="20">
        <v>0</v>
      </c>
      <c r="U1021" s="20">
        <v>0</v>
      </c>
      <c r="V1021" s="20">
        <v>0</v>
      </c>
    </row>
    <row r="1022" spans="1:22" ht="13.5" customHeight="1" x14ac:dyDescent="0.25">
      <c r="A1022" s="85" t="s">
        <v>2172</v>
      </c>
      <c r="B1022" s="85"/>
      <c r="C1022" s="85" t="s">
        <v>2173</v>
      </c>
      <c r="D1022" s="85"/>
      <c r="E1022" s="85"/>
      <c r="F1022" s="85"/>
      <c r="I1022" s="85" t="s">
        <v>2171</v>
      </c>
      <c r="J1022" s="85"/>
      <c r="K1022" s="18" t="s">
        <v>37</v>
      </c>
      <c r="L1022" s="19">
        <v>28</v>
      </c>
      <c r="M1022" s="86">
        <v>0</v>
      </c>
      <c r="N1022" s="86"/>
      <c r="O1022" s="86">
        <v>0</v>
      </c>
      <c r="P1022" s="86"/>
      <c r="Q1022" s="20">
        <v>0</v>
      </c>
      <c r="R1022" s="20">
        <v>0</v>
      </c>
      <c r="S1022" s="20">
        <v>0</v>
      </c>
      <c r="T1022" s="20">
        <v>0</v>
      </c>
      <c r="U1022" s="20">
        <v>0</v>
      </c>
      <c r="V1022" s="20">
        <v>0</v>
      </c>
    </row>
    <row r="1023" spans="1:22" ht="13.5" customHeight="1" x14ac:dyDescent="0.25">
      <c r="A1023" s="85" t="s">
        <v>2174</v>
      </c>
      <c r="B1023" s="85"/>
      <c r="C1023" s="85" t="s">
        <v>2175</v>
      </c>
      <c r="D1023" s="85"/>
      <c r="E1023" s="85"/>
      <c r="F1023" s="85"/>
      <c r="I1023" s="85" t="s">
        <v>2176</v>
      </c>
      <c r="J1023" s="85"/>
      <c r="K1023" s="18" t="s">
        <v>37</v>
      </c>
      <c r="L1023" s="19">
        <v>2.82</v>
      </c>
      <c r="M1023" s="86">
        <v>0</v>
      </c>
      <c r="N1023" s="86"/>
      <c r="O1023" s="86">
        <v>0</v>
      </c>
      <c r="P1023" s="86"/>
      <c r="Q1023" s="20">
        <v>0</v>
      </c>
      <c r="R1023" s="20">
        <v>0</v>
      </c>
      <c r="S1023" s="20">
        <v>0</v>
      </c>
      <c r="T1023" s="20">
        <v>0</v>
      </c>
      <c r="U1023" s="20">
        <v>0</v>
      </c>
      <c r="V1023" s="20">
        <v>0</v>
      </c>
    </row>
    <row r="1024" spans="1:22" ht="13.5" customHeight="1" x14ac:dyDescent="0.25">
      <c r="A1024" s="85" t="s">
        <v>2177</v>
      </c>
      <c r="B1024" s="85"/>
      <c r="C1024" s="85" t="s">
        <v>2178</v>
      </c>
      <c r="D1024" s="85"/>
      <c r="E1024" s="85"/>
      <c r="F1024" s="85"/>
      <c r="G1024" s="85" t="s">
        <v>2179</v>
      </c>
      <c r="H1024" s="85"/>
      <c r="I1024" s="85" t="s">
        <v>2176</v>
      </c>
      <c r="J1024" s="85"/>
      <c r="K1024" s="18" t="s">
        <v>37</v>
      </c>
      <c r="L1024" s="19">
        <v>3.5</v>
      </c>
      <c r="M1024" s="86">
        <v>0</v>
      </c>
      <c r="N1024" s="86"/>
      <c r="O1024" s="86">
        <v>0</v>
      </c>
      <c r="P1024" s="86"/>
      <c r="Q1024" s="20">
        <v>7.5</v>
      </c>
      <c r="R1024" s="20">
        <v>0</v>
      </c>
      <c r="S1024" s="20">
        <v>0</v>
      </c>
      <c r="T1024" s="20">
        <v>0</v>
      </c>
      <c r="U1024" s="20">
        <v>0</v>
      </c>
      <c r="V1024" s="20">
        <v>0</v>
      </c>
    </row>
    <row r="1025" spans="1:22" ht="13.5" customHeight="1" x14ac:dyDescent="0.25">
      <c r="A1025" s="85" t="s">
        <v>2180</v>
      </c>
      <c r="B1025" s="85"/>
      <c r="C1025" s="85" t="s">
        <v>2181</v>
      </c>
      <c r="D1025" s="85"/>
      <c r="E1025" s="85"/>
      <c r="F1025" s="85"/>
      <c r="G1025" s="85" t="s">
        <v>2182</v>
      </c>
      <c r="H1025" s="85"/>
      <c r="I1025" s="85" t="s">
        <v>2176</v>
      </c>
      <c r="J1025" s="85"/>
      <c r="K1025" s="18" t="s">
        <v>37</v>
      </c>
      <c r="L1025" s="19">
        <v>0.56320000000000003</v>
      </c>
      <c r="M1025" s="86">
        <v>0</v>
      </c>
      <c r="N1025" s="86"/>
      <c r="O1025" s="86">
        <v>0</v>
      </c>
      <c r="P1025" s="86"/>
      <c r="Q1025" s="20">
        <v>0</v>
      </c>
      <c r="R1025" s="20">
        <v>0</v>
      </c>
      <c r="S1025" s="20">
        <v>0</v>
      </c>
      <c r="T1025" s="20">
        <v>0</v>
      </c>
      <c r="U1025" s="20">
        <v>0</v>
      </c>
      <c r="V1025" s="20">
        <v>0</v>
      </c>
    </row>
    <row r="1026" spans="1:22" ht="13.5" customHeight="1" x14ac:dyDescent="0.25">
      <c r="A1026" s="85" t="s">
        <v>2183</v>
      </c>
      <c r="B1026" s="85"/>
      <c r="C1026" s="85" t="s">
        <v>2184</v>
      </c>
      <c r="D1026" s="85"/>
      <c r="E1026" s="85"/>
      <c r="F1026" s="85"/>
      <c r="I1026" s="85" t="s">
        <v>2176</v>
      </c>
      <c r="J1026" s="85"/>
      <c r="K1026" s="18" t="s">
        <v>37</v>
      </c>
      <c r="L1026" s="19">
        <v>1.3265</v>
      </c>
      <c r="M1026" s="86">
        <v>0</v>
      </c>
      <c r="N1026" s="86"/>
      <c r="O1026" s="86">
        <v>0</v>
      </c>
      <c r="P1026" s="86"/>
      <c r="Q1026" s="20">
        <v>2.0339</v>
      </c>
      <c r="R1026" s="20">
        <v>0</v>
      </c>
      <c r="S1026" s="20">
        <v>0</v>
      </c>
      <c r="T1026" s="20">
        <v>0</v>
      </c>
      <c r="U1026" s="20">
        <v>0</v>
      </c>
      <c r="V1026" s="20">
        <v>0</v>
      </c>
    </row>
    <row r="1027" spans="1:22" ht="13.5" customHeight="1" x14ac:dyDescent="0.25">
      <c r="A1027" s="85" t="s">
        <v>2185</v>
      </c>
      <c r="B1027" s="85"/>
      <c r="C1027" s="85" t="s">
        <v>2186</v>
      </c>
      <c r="D1027" s="85"/>
      <c r="E1027" s="85"/>
      <c r="F1027" s="85"/>
      <c r="I1027" s="85" t="s">
        <v>2176</v>
      </c>
      <c r="J1027" s="85"/>
      <c r="K1027" s="18" t="s">
        <v>37</v>
      </c>
      <c r="L1027" s="19">
        <v>0.25669999999999998</v>
      </c>
      <c r="M1027" s="86">
        <v>0</v>
      </c>
      <c r="N1027" s="86"/>
      <c r="O1027" s="86">
        <v>0</v>
      </c>
      <c r="P1027" s="86"/>
      <c r="Q1027" s="20">
        <v>0.75</v>
      </c>
      <c r="R1027" s="20">
        <v>0</v>
      </c>
      <c r="S1027" s="20">
        <v>0</v>
      </c>
      <c r="T1027" s="20">
        <v>0</v>
      </c>
      <c r="U1027" s="20">
        <v>0</v>
      </c>
      <c r="V1027" s="20">
        <v>0</v>
      </c>
    </row>
    <row r="1028" spans="1:22" ht="13.5" customHeight="1" x14ac:dyDescent="0.25">
      <c r="A1028" s="85" t="s">
        <v>2187</v>
      </c>
      <c r="B1028" s="85"/>
      <c r="C1028" s="85" t="s">
        <v>2188</v>
      </c>
      <c r="D1028" s="85"/>
      <c r="E1028" s="85"/>
      <c r="F1028" s="85"/>
      <c r="G1028" s="85" t="s">
        <v>2189</v>
      </c>
      <c r="H1028" s="85"/>
      <c r="I1028" s="85" t="s">
        <v>2176</v>
      </c>
      <c r="J1028" s="85"/>
      <c r="K1028" s="18" t="s">
        <v>37</v>
      </c>
      <c r="L1028" s="19">
        <v>84.31</v>
      </c>
      <c r="M1028" s="86">
        <v>0</v>
      </c>
      <c r="N1028" s="86"/>
      <c r="O1028" s="86">
        <v>0</v>
      </c>
      <c r="P1028" s="86"/>
      <c r="Q1028" s="20">
        <v>0</v>
      </c>
      <c r="R1028" s="20">
        <v>0</v>
      </c>
      <c r="S1028" s="20">
        <v>0</v>
      </c>
      <c r="T1028" s="20">
        <v>0</v>
      </c>
      <c r="U1028" s="20">
        <v>0</v>
      </c>
      <c r="V1028" s="20">
        <v>0</v>
      </c>
    </row>
    <row r="1029" spans="1:22" ht="13.5" customHeight="1" x14ac:dyDescent="0.25">
      <c r="A1029" s="85" t="s">
        <v>2190</v>
      </c>
      <c r="B1029" s="85"/>
      <c r="C1029" s="85" t="s">
        <v>2191</v>
      </c>
      <c r="D1029" s="85"/>
      <c r="E1029" s="85"/>
      <c r="F1029" s="85"/>
      <c r="I1029" s="85" t="s">
        <v>213</v>
      </c>
      <c r="J1029" s="85"/>
      <c r="K1029" s="18" t="s">
        <v>37</v>
      </c>
      <c r="L1029" s="19">
        <v>1.8</v>
      </c>
      <c r="M1029" s="86">
        <v>0</v>
      </c>
      <c r="N1029" s="86"/>
      <c r="O1029" s="86">
        <v>0</v>
      </c>
      <c r="P1029" s="86"/>
      <c r="Q1029" s="20">
        <v>0</v>
      </c>
      <c r="R1029" s="20">
        <v>0</v>
      </c>
      <c r="S1029" s="20">
        <v>0</v>
      </c>
      <c r="T1029" s="20">
        <v>0</v>
      </c>
      <c r="U1029" s="20">
        <v>0</v>
      </c>
      <c r="V1029" s="20">
        <v>0</v>
      </c>
    </row>
    <row r="1030" spans="1:22" ht="13.5" customHeight="1" x14ac:dyDescent="0.25">
      <c r="A1030" s="85" t="s">
        <v>2192</v>
      </c>
      <c r="B1030" s="85"/>
      <c r="C1030" s="85" t="s">
        <v>2193</v>
      </c>
      <c r="D1030" s="85"/>
      <c r="E1030" s="85"/>
      <c r="F1030" s="85"/>
      <c r="I1030" s="85" t="s">
        <v>36</v>
      </c>
      <c r="J1030" s="85"/>
      <c r="K1030" s="18" t="s">
        <v>37</v>
      </c>
      <c r="L1030" s="19">
        <v>15.25</v>
      </c>
      <c r="M1030" s="86">
        <v>0</v>
      </c>
      <c r="N1030" s="86"/>
      <c r="O1030" s="86">
        <v>0</v>
      </c>
      <c r="P1030" s="86"/>
      <c r="Q1030" s="20">
        <v>0</v>
      </c>
      <c r="R1030" s="20">
        <v>0</v>
      </c>
      <c r="S1030" s="20">
        <v>0</v>
      </c>
      <c r="T1030" s="20">
        <v>0</v>
      </c>
      <c r="U1030" s="20">
        <v>0</v>
      </c>
      <c r="V1030" s="20">
        <v>0</v>
      </c>
    </row>
    <row r="1031" spans="1:22" ht="13.5" customHeight="1" x14ac:dyDescent="0.25">
      <c r="A1031" s="85" t="s">
        <v>2194</v>
      </c>
      <c r="B1031" s="85"/>
      <c r="C1031" s="85" t="s">
        <v>2195</v>
      </c>
      <c r="D1031" s="85"/>
      <c r="E1031" s="85"/>
      <c r="F1031" s="85"/>
      <c r="I1031" s="85" t="s">
        <v>36</v>
      </c>
      <c r="J1031" s="85"/>
      <c r="K1031" s="18" t="s">
        <v>61</v>
      </c>
      <c r="L1031" s="19">
        <v>1.26</v>
      </c>
      <c r="M1031" s="86">
        <v>0</v>
      </c>
      <c r="N1031" s="86"/>
      <c r="O1031" s="86">
        <v>0</v>
      </c>
      <c r="P1031" s="86"/>
      <c r="Q1031" s="20">
        <v>0</v>
      </c>
      <c r="R1031" s="20">
        <v>0</v>
      </c>
      <c r="S1031" s="20">
        <v>0</v>
      </c>
      <c r="T1031" s="20">
        <v>0</v>
      </c>
      <c r="U1031" s="20">
        <v>0</v>
      </c>
      <c r="V1031" s="20">
        <v>0</v>
      </c>
    </row>
    <row r="1032" spans="1:22" ht="13.5" customHeight="1" x14ac:dyDescent="0.25">
      <c r="A1032" s="85" t="s">
        <v>2196</v>
      </c>
      <c r="B1032" s="85"/>
      <c r="C1032" s="85" t="s">
        <v>2197</v>
      </c>
      <c r="D1032" s="85"/>
      <c r="E1032" s="85"/>
      <c r="F1032" s="85"/>
      <c r="I1032" s="85" t="s">
        <v>2098</v>
      </c>
      <c r="J1032" s="85"/>
      <c r="K1032" s="18" t="s">
        <v>37</v>
      </c>
      <c r="L1032" s="19">
        <v>121.4</v>
      </c>
      <c r="M1032" s="86">
        <v>0</v>
      </c>
      <c r="N1032" s="86"/>
      <c r="O1032" s="86">
        <v>0</v>
      </c>
      <c r="P1032" s="86"/>
      <c r="Q1032" s="20">
        <v>0</v>
      </c>
      <c r="R1032" s="20">
        <v>0</v>
      </c>
      <c r="S1032" s="20">
        <v>0</v>
      </c>
      <c r="T1032" s="20">
        <v>0</v>
      </c>
      <c r="U1032" s="20">
        <v>0</v>
      </c>
      <c r="V1032" s="20">
        <v>0</v>
      </c>
    </row>
    <row r="1033" spans="1:22" ht="13.5" customHeight="1" x14ac:dyDescent="0.25">
      <c r="A1033" s="85" t="s">
        <v>2198</v>
      </c>
      <c r="B1033" s="85"/>
      <c r="C1033" s="85" t="s">
        <v>2199</v>
      </c>
      <c r="D1033" s="85"/>
      <c r="E1033" s="85"/>
      <c r="F1033" s="85"/>
      <c r="I1033" s="85" t="s">
        <v>934</v>
      </c>
      <c r="J1033" s="85"/>
      <c r="K1033" s="18" t="s">
        <v>37</v>
      </c>
      <c r="L1033" s="19">
        <v>16.949100000000001</v>
      </c>
      <c r="M1033" s="86">
        <v>0</v>
      </c>
      <c r="N1033" s="86"/>
      <c r="O1033" s="86">
        <v>0</v>
      </c>
      <c r="P1033" s="86"/>
      <c r="Q1033" s="20">
        <v>16.27</v>
      </c>
      <c r="R1033" s="20">
        <v>0</v>
      </c>
      <c r="S1033" s="20">
        <v>0</v>
      </c>
      <c r="T1033" s="20">
        <v>0</v>
      </c>
      <c r="U1033" s="20">
        <v>0</v>
      </c>
      <c r="V1033" s="20">
        <v>0</v>
      </c>
    </row>
    <row r="1034" spans="1:22" ht="13.5" customHeight="1" x14ac:dyDescent="0.25">
      <c r="A1034" s="85" t="s">
        <v>2200</v>
      </c>
      <c r="B1034" s="85"/>
      <c r="C1034" s="85" t="s">
        <v>2201</v>
      </c>
      <c r="D1034" s="85"/>
      <c r="E1034" s="85"/>
      <c r="F1034" s="85"/>
      <c r="I1034" s="85" t="s">
        <v>934</v>
      </c>
      <c r="J1034" s="85"/>
      <c r="K1034" s="18" t="s">
        <v>37</v>
      </c>
      <c r="L1034" s="19">
        <v>49.221299999999999</v>
      </c>
      <c r="M1034" s="86">
        <v>0</v>
      </c>
      <c r="N1034" s="86"/>
      <c r="O1034" s="86">
        <v>0</v>
      </c>
      <c r="P1034" s="86"/>
      <c r="Q1034" s="20">
        <v>0</v>
      </c>
      <c r="R1034" s="20">
        <v>0</v>
      </c>
      <c r="S1034" s="20">
        <v>0</v>
      </c>
      <c r="T1034" s="20">
        <v>0</v>
      </c>
      <c r="U1034" s="20">
        <v>0</v>
      </c>
      <c r="V1034" s="20">
        <v>0</v>
      </c>
    </row>
    <row r="1035" spans="1:22" ht="13.5" customHeight="1" x14ac:dyDescent="0.25">
      <c r="A1035" s="85" t="s">
        <v>2202</v>
      </c>
      <c r="B1035" s="85"/>
      <c r="C1035" s="85" t="s">
        <v>2203</v>
      </c>
      <c r="D1035" s="85"/>
      <c r="E1035" s="85"/>
      <c r="F1035" s="85"/>
      <c r="I1035" s="85" t="s">
        <v>934</v>
      </c>
      <c r="J1035" s="85"/>
      <c r="K1035" s="18" t="s">
        <v>37</v>
      </c>
      <c r="L1035" s="19">
        <v>13.55</v>
      </c>
      <c r="M1035" s="86">
        <v>0</v>
      </c>
      <c r="N1035" s="86"/>
      <c r="O1035" s="86">
        <v>0</v>
      </c>
      <c r="P1035" s="86"/>
      <c r="Q1035" s="20">
        <v>0</v>
      </c>
      <c r="R1035" s="20">
        <v>0</v>
      </c>
      <c r="S1035" s="20">
        <v>0</v>
      </c>
      <c r="T1035" s="20">
        <v>0</v>
      </c>
      <c r="U1035" s="20">
        <v>0</v>
      </c>
      <c r="V1035" s="20">
        <v>0</v>
      </c>
    </row>
    <row r="1036" spans="1:22" ht="13.5" customHeight="1" x14ac:dyDescent="0.25">
      <c r="A1036" s="85" t="s">
        <v>2204</v>
      </c>
      <c r="B1036" s="85"/>
      <c r="C1036" s="85" t="s">
        <v>2205</v>
      </c>
      <c r="D1036" s="85"/>
      <c r="E1036" s="85"/>
      <c r="F1036" s="85"/>
      <c r="I1036" s="85" t="s">
        <v>934</v>
      </c>
      <c r="J1036" s="85"/>
      <c r="K1036" s="18" t="s">
        <v>37</v>
      </c>
      <c r="L1036" s="19">
        <v>24.34</v>
      </c>
      <c r="M1036" s="86">
        <v>0</v>
      </c>
      <c r="N1036" s="86"/>
      <c r="O1036" s="86">
        <v>0</v>
      </c>
      <c r="P1036" s="86"/>
      <c r="Q1036" s="20">
        <v>0</v>
      </c>
      <c r="R1036" s="20">
        <v>0</v>
      </c>
      <c r="S1036" s="20">
        <v>0</v>
      </c>
      <c r="T1036" s="20">
        <v>0</v>
      </c>
      <c r="U1036" s="20">
        <v>0</v>
      </c>
      <c r="V1036" s="20">
        <v>0</v>
      </c>
    </row>
    <row r="1037" spans="1:22" ht="13.5" customHeight="1" x14ac:dyDescent="0.25">
      <c r="A1037" s="85" t="s">
        <v>2206</v>
      </c>
      <c r="B1037" s="85"/>
      <c r="C1037" s="85" t="s">
        <v>2207</v>
      </c>
      <c r="D1037" s="85"/>
      <c r="E1037" s="85"/>
      <c r="F1037" s="85"/>
      <c r="I1037" s="85" t="s">
        <v>2208</v>
      </c>
      <c r="J1037" s="85"/>
      <c r="K1037" s="18" t="s">
        <v>37</v>
      </c>
      <c r="L1037" s="19">
        <v>28.6572</v>
      </c>
      <c r="M1037" s="86">
        <v>0</v>
      </c>
      <c r="N1037" s="86"/>
      <c r="O1037" s="86">
        <v>0</v>
      </c>
      <c r="P1037" s="86"/>
      <c r="Q1037" s="20">
        <v>0</v>
      </c>
      <c r="R1037" s="20">
        <v>0</v>
      </c>
      <c r="S1037" s="20">
        <v>0</v>
      </c>
      <c r="T1037" s="20">
        <v>0</v>
      </c>
      <c r="U1037" s="20">
        <v>0</v>
      </c>
      <c r="V1037" s="20">
        <v>0</v>
      </c>
    </row>
    <row r="1038" spans="1:22" ht="13.5" customHeight="1" x14ac:dyDescent="0.25">
      <c r="A1038" s="85" t="s">
        <v>2209</v>
      </c>
      <c r="B1038" s="85"/>
      <c r="C1038" s="85" t="s">
        <v>2210</v>
      </c>
      <c r="D1038" s="85"/>
      <c r="E1038" s="85"/>
      <c r="F1038" s="85"/>
      <c r="I1038" s="85" t="s">
        <v>2208</v>
      </c>
      <c r="J1038" s="85"/>
      <c r="K1038" s="18" t="s">
        <v>37</v>
      </c>
      <c r="L1038" s="19">
        <v>19.142399999999999</v>
      </c>
      <c r="M1038" s="86">
        <v>0</v>
      </c>
      <c r="N1038" s="86"/>
      <c r="O1038" s="86">
        <v>0</v>
      </c>
      <c r="P1038" s="86"/>
      <c r="Q1038" s="20">
        <v>19.600000000000001</v>
      </c>
      <c r="R1038" s="20">
        <v>0</v>
      </c>
      <c r="S1038" s="20">
        <v>0</v>
      </c>
      <c r="T1038" s="20">
        <v>0</v>
      </c>
      <c r="U1038" s="20">
        <v>0</v>
      </c>
      <c r="V1038" s="20">
        <v>0</v>
      </c>
    </row>
    <row r="1039" spans="1:22" ht="13.5" customHeight="1" x14ac:dyDescent="0.25">
      <c r="A1039" s="85" t="s">
        <v>2211</v>
      </c>
      <c r="B1039" s="85"/>
      <c r="C1039" s="85" t="s">
        <v>2212</v>
      </c>
      <c r="D1039" s="85"/>
      <c r="E1039" s="85"/>
      <c r="F1039" s="85"/>
      <c r="I1039" s="85" t="s">
        <v>2208</v>
      </c>
      <c r="J1039" s="85"/>
      <c r="K1039" s="18" t="s">
        <v>37</v>
      </c>
      <c r="L1039" s="19">
        <v>10.28</v>
      </c>
      <c r="M1039" s="86">
        <v>0</v>
      </c>
      <c r="N1039" s="86"/>
      <c r="O1039" s="86">
        <v>0</v>
      </c>
      <c r="P1039" s="86"/>
      <c r="Q1039" s="20">
        <v>0</v>
      </c>
      <c r="R1039" s="20">
        <v>0</v>
      </c>
      <c r="S1039" s="20">
        <v>0</v>
      </c>
      <c r="T1039" s="20">
        <v>0</v>
      </c>
      <c r="U1039" s="20">
        <v>0</v>
      </c>
      <c r="V1039" s="20">
        <v>0</v>
      </c>
    </row>
    <row r="1040" spans="1:22" ht="13.5" customHeight="1" x14ac:dyDescent="0.25">
      <c r="A1040" s="85" t="s">
        <v>2213</v>
      </c>
      <c r="B1040" s="85"/>
      <c r="C1040" s="85" t="s">
        <v>2214</v>
      </c>
      <c r="D1040" s="85"/>
      <c r="E1040" s="85"/>
      <c r="F1040" s="85"/>
      <c r="I1040" s="85" t="s">
        <v>213</v>
      </c>
      <c r="J1040" s="85"/>
      <c r="K1040" s="18" t="s">
        <v>37</v>
      </c>
      <c r="L1040" s="19">
        <v>3.0190000000000006</v>
      </c>
      <c r="M1040" s="86">
        <v>0</v>
      </c>
      <c r="N1040" s="86"/>
      <c r="O1040" s="86">
        <v>0</v>
      </c>
      <c r="P1040" s="86"/>
      <c r="Q1040" s="20">
        <v>0</v>
      </c>
      <c r="R1040" s="20">
        <v>0</v>
      </c>
      <c r="S1040" s="20">
        <v>0</v>
      </c>
      <c r="T1040" s="20">
        <v>0</v>
      </c>
      <c r="U1040" s="20">
        <v>0</v>
      </c>
      <c r="V1040" s="20">
        <v>0</v>
      </c>
    </row>
    <row r="1041" spans="1:22" ht="13.5" customHeight="1" x14ac:dyDescent="0.25">
      <c r="A1041" s="85" t="s">
        <v>2215</v>
      </c>
      <c r="B1041" s="85"/>
      <c r="C1041" s="85" t="s">
        <v>2216</v>
      </c>
      <c r="D1041" s="85"/>
      <c r="E1041" s="85"/>
      <c r="F1041" s="85"/>
      <c r="I1041" s="85" t="s">
        <v>213</v>
      </c>
      <c r="J1041" s="85"/>
      <c r="K1041" s="18" t="s">
        <v>37</v>
      </c>
      <c r="L1041" s="19">
        <v>3.6214</v>
      </c>
      <c r="M1041" s="86">
        <v>0</v>
      </c>
      <c r="N1041" s="86"/>
      <c r="O1041" s="86">
        <v>0</v>
      </c>
      <c r="P1041" s="86"/>
      <c r="Q1041" s="20">
        <v>0</v>
      </c>
      <c r="R1041" s="20">
        <v>0</v>
      </c>
      <c r="S1041" s="20">
        <v>0</v>
      </c>
      <c r="T1041" s="20">
        <v>0</v>
      </c>
      <c r="U1041" s="20">
        <v>0</v>
      </c>
      <c r="V1041" s="20">
        <v>0</v>
      </c>
    </row>
    <row r="1042" spans="1:22" ht="13.5" customHeight="1" x14ac:dyDescent="0.25">
      <c r="A1042" s="85" t="s">
        <v>2217</v>
      </c>
      <c r="B1042" s="85"/>
      <c r="C1042" s="85" t="s">
        <v>2218</v>
      </c>
      <c r="D1042" s="85"/>
      <c r="E1042" s="85"/>
      <c r="F1042" s="85"/>
      <c r="I1042" s="85" t="s">
        <v>397</v>
      </c>
      <c r="J1042" s="85"/>
      <c r="K1042" s="18" t="s">
        <v>37</v>
      </c>
      <c r="L1042" s="19">
        <v>0.24120000000000003</v>
      </c>
      <c r="M1042" s="86">
        <v>0</v>
      </c>
      <c r="N1042" s="86"/>
      <c r="O1042" s="86">
        <v>0</v>
      </c>
      <c r="P1042" s="86"/>
      <c r="Q1042" s="20">
        <v>0</v>
      </c>
      <c r="R1042" s="20">
        <v>0</v>
      </c>
      <c r="S1042" s="20">
        <v>0</v>
      </c>
      <c r="T1042" s="20">
        <v>0</v>
      </c>
      <c r="U1042" s="20">
        <v>0</v>
      </c>
      <c r="V1042" s="20">
        <v>0</v>
      </c>
    </row>
    <row r="1043" spans="1:22" ht="13.5" customHeight="1" x14ac:dyDescent="0.25">
      <c r="A1043" s="85" t="s">
        <v>2219</v>
      </c>
      <c r="B1043" s="85"/>
      <c r="C1043" s="85" t="s">
        <v>2220</v>
      </c>
      <c r="D1043" s="85"/>
      <c r="E1043" s="85"/>
      <c r="F1043" s="85"/>
      <c r="I1043" s="85" t="s">
        <v>397</v>
      </c>
      <c r="J1043" s="85"/>
      <c r="K1043" s="18" t="s">
        <v>37</v>
      </c>
      <c r="L1043" s="19">
        <v>0.05</v>
      </c>
      <c r="M1043" s="86">
        <v>0</v>
      </c>
      <c r="N1043" s="86"/>
      <c r="O1043" s="86">
        <v>0</v>
      </c>
      <c r="P1043" s="86"/>
      <c r="Q1043" s="20">
        <v>0</v>
      </c>
      <c r="R1043" s="20">
        <v>0</v>
      </c>
      <c r="S1043" s="20">
        <v>0</v>
      </c>
      <c r="T1043" s="20">
        <v>0</v>
      </c>
      <c r="U1043" s="20">
        <v>0</v>
      </c>
      <c r="V1043" s="20">
        <v>0</v>
      </c>
    </row>
    <row r="1044" spans="1:22" ht="13.5" customHeight="1" x14ac:dyDescent="0.25">
      <c r="A1044" s="85" t="s">
        <v>2221</v>
      </c>
      <c r="B1044" s="85"/>
      <c r="C1044" s="85" t="s">
        <v>2222</v>
      </c>
      <c r="D1044" s="85"/>
      <c r="E1044" s="85"/>
      <c r="F1044" s="85"/>
      <c r="I1044" s="85" t="s">
        <v>397</v>
      </c>
      <c r="J1044" s="85"/>
      <c r="K1044" s="18" t="s">
        <v>37</v>
      </c>
      <c r="L1044" s="19">
        <v>0.1396</v>
      </c>
      <c r="M1044" s="86">
        <v>0</v>
      </c>
      <c r="N1044" s="86"/>
      <c r="O1044" s="86">
        <v>0</v>
      </c>
      <c r="P1044" s="86"/>
      <c r="Q1044" s="20">
        <v>0</v>
      </c>
      <c r="R1044" s="20">
        <v>0</v>
      </c>
      <c r="S1044" s="20">
        <v>0</v>
      </c>
      <c r="T1044" s="20">
        <v>0</v>
      </c>
      <c r="U1044" s="20">
        <v>0</v>
      </c>
      <c r="V1044" s="20">
        <v>0</v>
      </c>
    </row>
    <row r="1045" spans="1:22" ht="13.5" customHeight="1" x14ac:dyDescent="0.25">
      <c r="A1045" s="85" t="s">
        <v>2223</v>
      </c>
      <c r="B1045" s="85"/>
      <c r="C1045" s="85" t="s">
        <v>2224</v>
      </c>
      <c r="D1045" s="85"/>
      <c r="E1045" s="85"/>
      <c r="F1045" s="85"/>
      <c r="G1045" s="85" t="s">
        <v>2225</v>
      </c>
      <c r="H1045" s="85"/>
      <c r="I1045" s="85" t="s">
        <v>2176</v>
      </c>
      <c r="J1045" s="85"/>
      <c r="K1045" s="18" t="s">
        <v>37</v>
      </c>
      <c r="L1045" s="19">
        <v>3.3704000000000001</v>
      </c>
      <c r="M1045" s="86">
        <v>0</v>
      </c>
      <c r="N1045" s="86"/>
      <c r="O1045" s="86">
        <v>0</v>
      </c>
      <c r="P1045" s="86"/>
      <c r="Q1045" s="20">
        <v>7.3</v>
      </c>
      <c r="R1045" s="20">
        <v>0</v>
      </c>
      <c r="S1045" s="20">
        <v>0</v>
      </c>
      <c r="T1045" s="20">
        <v>0</v>
      </c>
      <c r="U1045" s="20">
        <v>0</v>
      </c>
      <c r="V1045" s="20">
        <v>0</v>
      </c>
    </row>
    <row r="1046" spans="1:22" ht="13.5" customHeight="1" x14ac:dyDescent="0.25">
      <c r="A1046" s="85" t="s">
        <v>2226</v>
      </c>
      <c r="B1046" s="85"/>
      <c r="C1046" s="85" t="s">
        <v>2227</v>
      </c>
      <c r="D1046" s="85"/>
      <c r="E1046" s="85"/>
      <c r="F1046" s="85"/>
      <c r="G1046" s="85" t="s">
        <v>2228</v>
      </c>
      <c r="H1046" s="85"/>
      <c r="I1046" s="85" t="s">
        <v>2176</v>
      </c>
      <c r="J1046" s="85"/>
      <c r="K1046" s="18" t="s">
        <v>37</v>
      </c>
      <c r="L1046" s="19">
        <v>4.9310999999999998</v>
      </c>
      <c r="M1046" s="86">
        <v>0</v>
      </c>
      <c r="N1046" s="86"/>
      <c r="O1046" s="86">
        <v>0</v>
      </c>
      <c r="P1046" s="86"/>
      <c r="Q1046" s="20">
        <v>0</v>
      </c>
      <c r="R1046" s="20">
        <v>0</v>
      </c>
      <c r="S1046" s="20">
        <v>0</v>
      </c>
      <c r="T1046" s="20">
        <v>0</v>
      </c>
      <c r="U1046" s="20">
        <v>0</v>
      </c>
      <c r="V1046" s="20">
        <v>0</v>
      </c>
    </row>
    <row r="1047" spans="1:22" ht="13.5" customHeight="1" x14ac:dyDescent="0.25">
      <c r="A1047" s="85" t="s">
        <v>2229</v>
      </c>
      <c r="B1047" s="85"/>
      <c r="C1047" s="85" t="s">
        <v>2230</v>
      </c>
      <c r="D1047" s="85"/>
      <c r="E1047" s="85"/>
      <c r="F1047" s="85"/>
      <c r="G1047" s="85" t="s">
        <v>2231</v>
      </c>
      <c r="H1047" s="85"/>
      <c r="I1047" s="85" t="s">
        <v>2176</v>
      </c>
      <c r="J1047" s="85"/>
      <c r="K1047" s="18" t="s">
        <v>37</v>
      </c>
      <c r="L1047" s="19">
        <v>4.0303000000000004</v>
      </c>
      <c r="M1047" s="86">
        <v>0</v>
      </c>
      <c r="N1047" s="86"/>
      <c r="O1047" s="86">
        <v>0</v>
      </c>
      <c r="P1047" s="86"/>
      <c r="Q1047" s="20">
        <v>0</v>
      </c>
      <c r="R1047" s="20">
        <v>0</v>
      </c>
      <c r="S1047" s="20">
        <v>0</v>
      </c>
      <c r="T1047" s="20">
        <v>0</v>
      </c>
      <c r="U1047" s="20">
        <v>0</v>
      </c>
      <c r="V1047" s="20">
        <v>0</v>
      </c>
    </row>
    <row r="1048" spans="1:22" ht="13.5" customHeight="1" x14ac:dyDescent="0.25">
      <c r="A1048" s="85" t="s">
        <v>2232</v>
      </c>
      <c r="B1048" s="85"/>
      <c r="C1048" s="85" t="s">
        <v>2233</v>
      </c>
      <c r="D1048" s="85"/>
      <c r="E1048" s="85"/>
      <c r="F1048" s="85"/>
      <c r="I1048" s="85" t="s">
        <v>2234</v>
      </c>
      <c r="J1048" s="85"/>
      <c r="K1048" s="18" t="s">
        <v>37</v>
      </c>
      <c r="L1048" s="19">
        <v>22.42</v>
      </c>
      <c r="M1048" s="86">
        <v>0</v>
      </c>
      <c r="N1048" s="86"/>
      <c r="O1048" s="86">
        <v>0</v>
      </c>
      <c r="P1048" s="86"/>
      <c r="Q1048" s="20">
        <v>0</v>
      </c>
      <c r="R1048" s="20">
        <v>0</v>
      </c>
      <c r="S1048" s="20">
        <v>0</v>
      </c>
      <c r="T1048" s="20">
        <v>0</v>
      </c>
      <c r="U1048" s="20">
        <v>0</v>
      </c>
      <c r="V1048" s="20">
        <v>0</v>
      </c>
    </row>
    <row r="1049" spans="1:22" ht="13.5" customHeight="1" x14ac:dyDescent="0.25">
      <c r="A1049" s="85" t="s">
        <v>2235</v>
      </c>
      <c r="B1049" s="85"/>
      <c r="C1049" s="85" t="s">
        <v>2236</v>
      </c>
      <c r="D1049" s="85"/>
      <c r="E1049" s="85"/>
      <c r="F1049" s="85"/>
      <c r="G1049" s="85" t="s">
        <v>2237</v>
      </c>
      <c r="H1049" s="85"/>
      <c r="I1049" s="85" t="s">
        <v>1593</v>
      </c>
      <c r="J1049" s="85"/>
      <c r="K1049" s="18" t="s">
        <v>37</v>
      </c>
      <c r="L1049" s="19">
        <v>8.9536999999999995</v>
      </c>
      <c r="M1049" s="86">
        <v>0</v>
      </c>
      <c r="N1049" s="86"/>
      <c r="O1049" s="86">
        <v>0</v>
      </c>
      <c r="P1049" s="86"/>
      <c r="Q1049" s="20">
        <v>0</v>
      </c>
      <c r="R1049" s="20">
        <v>0</v>
      </c>
      <c r="S1049" s="20">
        <v>0</v>
      </c>
      <c r="T1049" s="20">
        <v>0</v>
      </c>
      <c r="U1049" s="20">
        <v>0</v>
      </c>
      <c r="V1049" s="20">
        <v>0</v>
      </c>
    </row>
    <row r="1050" spans="1:22" ht="13.5" customHeight="1" x14ac:dyDescent="0.25">
      <c r="A1050" s="85" t="s">
        <v>2238</v>
      </c>
      <c r="B1050" s="85"/>
      <c r="C1050" s="85" t="s">
        <v>2239</v>
      </c>
      <c r="D1050" s="85"/>
      <c r="E1050" s="85"/>
      <c r="F1050" s="85"/>
      <c r="I1050" s="85" t="s">
        <v>1013</v>
      </c>
      <c r="J1050" s="85"/>
      <c r="K1050" s="18" t="s">
        <v>37</v>
      </c>
      <c r="L1050" s="19">
        <v>8.5</v>
      </c>
      <c r="M1050" s="86">
        <v>0</v>
      </c>
      <c r="N1050" s="86"/>
      <c r="O1050" s="86">
        <v>0</v>
      </c>
      <c r="P1050" s="86"/>
      <c r="Q1050" s="20">
        <v>0</v>
      </c>
      <c r="R1050" s="20">
        <v>0</v>
      </c>
      <c r="S1050" s="20">
        <v>0</v>
      </c>
      <c r="T1050" s="20">
        <v>0</v>
      </c>
      <c r="U1050" s="20">
        <v>0</v>
      </c>
      <c r="V1050" s="20">
        <v>0</v>
      </c>
    </row>
    <row r="1051" spans="1:22" ht="13.5" customHeight="1" x14ac:dyDescent="0.25">
      <c r="A1051" s="85" t="s">
        <v>2240</v>
      </c>
      <c r="B1051" s="85"/>
      <c r="C1051" s="85" t="s">
        <v>2241</v>
      </c>
      <c r="D1051" s="85"/>
      <c r="E1051" s="85"/>
      <c r="F1051" s="85"/>
      <c r="I1051" s="85" t="s">
        <v>2242</v>
      </c>
      <c r="J1051" s="85"/>
      <c r="K1051" s="18" t="s">
        <v>37</v>
      </c>
      <c r="L1051" s="19">
        <v>0</v>
      </c>
      <c r="M1051" s="86">
        <v>0</v>
      </c>
      <c r="N1051" s="86"/>
      <c r="O1051" s="86">
        <v>0</v>
      </c>
      <c r="P1051" s="86"/>
      <c r="Q1051" s="20">
        <v>0</v>
      </c>
      <c r="R1051" s="20">
        <v>0</v>
      </c>
      <c r="S1051" s="20">
        <v>0</v>
      </c>
      <c r="T1051" s="20">
        <v>0</v>
      </c>
      <c r="U1051" s="20">
        <v>0</v>
      </c>
      <c r="V1051" s="20">
        <v>0</v>
      </c>
    </row>
    <row r="1052" spans="1:22" ht="13.5" customHeight="1" x14ac:dyDescent="0.25">
      <c r="A1052" s="85" t="s">
        <v>2243</v>
      </c>
      <c r="B1052" s="85"/>
      <c r="C1052" s="85" t="s">
        <v>2244</v>
      </c>
      <c r="D1052" s="85"/>
      <c r="E1052" s="85"/>
      <c r="F1052" s="85"/>
      <c r="I1052" s="85" t="s">
        <v>36</v>
      </c>
      <c r="J1052" s="85"/>
      <c r="K1052" s="18" t="s">
        <v>37</v>
      </c>
      <c r="L1052" s="19">
        <v>13.96</v>
      </c>
      <c r="M1052" s="86">
        <v>0</v>
      </c>
      <c r="N1052" s="86"/>
      <c r="O1052" s="86">
        <v>0</v>
      </c>
      <c r="P1052" s="86"/>
      <c r="Q1052" s="20">
        <v>0</v>
      </c>
      <c r="R1052" s="20">
        <v>0</v>
      </c>
      <c r="S1052" s="20">
        <v>0</v>
      </c>
      <c r="T1052" s="20">
        <v>0</v>
      </c>
      <c r="U1052" s="20">
        <v>0</v>
      </c>
      <c r="V1052" s="20">
        <v>0</v>
      </c>
    </row>
    <row r="1053" spans="1:22" ht="13.5" customHeight="1" x14ac:dyDescent="0.25">
      <c r="A1053" s="85" t="s">
        <v>2245</v>
      </c>
      <c r="B1053" s="85"/>
      <c r="C1053" s="85" t="s">
        <v>2246</v>
      </c>
      <c r="D1053" s="85"/>
      <c r="E1053" s="85"/>
      <c r="F1053" s="85"/>
      <c r="I1053" s="85" t="s">
        <v>978</v>
      </c>
      <c r="J1053" s="85"/>
      <c r="K1053" s="18" t="s">
        <v>37</v>
      </c>
      <c r="L1053" s="19">
        <v>4</v>
      </c>
      <c r="M1053" s="86">
        <v>0</v>
      </c>
      <c r="N1053" s="86"/>
      <c r="O1053" s="86">
        <v>0</v>
      </c>
      <c r="P1053" s="86"/>
      <c r="Q1053" s="20">
        <v>0</v>
      </c>
      <c r="R1053" s="20">
        <v>0</v>
      </c>
      <c r="S1053" s="20">
        <v>0</v>
      </c>
      <c r="T1053" s="20">
        <v>0</v>
      </c>
      <c r="U1053" s="20">
        <v>0</v>
      </c>
      <c r="V1053" s="20">
        <v>0</v>
      </c>
    </row>
    <row r="1054" spans="1:22" ht="13.5" customHeight="1" x14ac:dyDescent="0.25">
      <c r="A1054" s="85" t="s">
        <v>2247</v>
      </c>
      <c r="B1054" s="85"/>
      <c r="C1054" s="85" t="s">
        <v>2248</v>
      </c>
      <c r="D1054" s="85"/>
      <c r="E1054" s="85"/>
      <c r="F1054" s="85"/>
      <c r="I1054" s="85" t="s">
        <v>2171</v>
      </c>
      <c r="J1054" s="85"/>
      <c r="K1054" s="18" t="s">
        <v>37</v>
      </c>
      <c r="L1054" s="19">
        <v>0</v>
      </c>
      <c r="M1054" s="86">
        <v>0</v>
      </c>
      <c r="N1054" s="86"/>
      <c r="O1054" s="86">
        <v>0</v>
      </c>
      <c r="P1054" s="86"/>
      <c r="Q1054" s="20">
        <v>0</v>
      </c>
      <c r="R1054" s="20">
        <v>0</v>
      </c>
      <c r="S1054" s="20">
        <v>0</v>
      </c>
      <c r="T1054" s="20">
        <v>0</v>
      </c>
      <c r="U1054" s="20">
        <v>0</v>
      </c>
      <c r="V1054" s="20">
        <v>0</v>
      </c>
    </row>
    <row r="1055" spans="1:22" ht="13.5" customHeight="1" x14ac:dyDescent="0.25">
      <c r="A1055" s="85" t="s">
        <v>2249</v>
      </c>
      <c r="B1055" s="85"/>
      <c r="C1055" s="85" t="s">
        <v>2250</v>
      </c>
      <c r="D1055" s="85"/>
      <c r="E1055" s="85"/>
      <c r="F1055" s="85"/>
      <c r="I1055" s="85" t="s">
        <v>36</v>
      </c>
      <c r="J1055" s="85"/>
      <c r="K1055" s="18" t="s">
        <v>37</v>
      </c>
      <c r="L1055" s="19">
        <v>18.64</v>
      </c>
      <c r="M1055" s="86">
        <v>0</v>
      </c>
      <c r="N1055" s="86"/>
      <c r="O1055" s="86">
        <v>0</v>
      </c>
      <c r="P1055" s="86"/>
      <c r="Q1055" s="20">
        <v>0</v>
      </c>
      <c r="R1055" s="20">
        <v>0</v>
      </c>
      <c r="S1055" s="20">
        <v>0</v>
      </c>
      <c r="T1055" s="20">
        <v>0</v>
      </c>
      <c r="U1055" s="20">
        <v>0</v>
      </c>
      <c r="V1055" s="20">
        <v>0</v>
      </c>
    </row>
    <row r="1056" spans="1:22" ht="13.5" customHeight="1" x14ac:dyDescent="0.25">
      <c r="A1056" s="85" t="s">
        <v>2251</v>
      </c>
      <c r="B1056" s="85"/>
      <c r="C1056" s="85" t="s">
        <v>2252</v>
      </c>
      <c r="D1056" s="85"/>
      <c r="E1056" s="85"/>
      <c r="F1056" s="85"/>
      <c r="I1056" s="85" t="s">
        <v>36</v>
      </c>
      <c r="J1056" s="85"/>
      <c r="K1056" s="18" t="s">
        <v>37</v>
      </c>
      <c r="L1056" s="19">
        <v>1.61</v>
      </c>
      <c r="M1056" s="86">
        <v>0</v>
      </c>
      <c r="N1056" s="86"/>
      <c r="O1056" s="86">
        <v>0</v>
      </c>
      <c r="P1056" s="86"/>
      <c r="Q1056" s="20">
        <v>0</v>
      </c>
      <c r="R1056" s="20">
        <v>0</v>
      </c>
      <c r="S1056" s="20">
        <v>0</v>
      </c>
      <c r="T1056" s="20">
        <v>0</v>
      </c>
      <c r="U1056" s="20">
        <v>0</v>
      </c>
      <c r="V1056" s="20">
        <v>0</v>
      </c>
    </row>
    <row r="1057" spans="1:22" ht="13.5" customHeight="1" x14ac:dyDescent="0.25">
      <c r="A1057" s="85" t="s">
        <v>2253</v>
      </c>
      <c r="B1057" s="85"/>
      <c r="C1057" s="85" t="s">
        <v>2254</v>
      </c>
      <c r="D1057" s="85"/>
      <c r="E1057" s="85"/>
      <c r="F1057" s="85"/>
      <c r="I1057" s="85" t="s">
        <v>435</v>
      </c>
      <c r="J1057" s="85"/>
      <c r="K1057" s="18" t="s">
        <v>37</v>
      </c>
      <c r="L1057" s="19">
        <v>3.1350000000000002</v>
      </c>
      <c r="M1057" s="86">
        <v>0</v>
      </c>
      <c r="N1057" s="86"/>
      <c r="O1057" s="86">
        <v>0</v>
      </c>
      <c r="P1057" s="86"/>
      <c r="Q1057" s="20">
        <v>0</v>
      </c>
      <c r="R1057" s="20">
        <v>0</v>
      </c>
      <c r="S1057" s="20">
        <v>0</v>
      </c>
      <c r="T1057" s="20">
        <v>0</v>
      </c>
      <c r="U1057" s="20">
        <v>0</v>
      </c>
      <c r="V1057" s="20">
        <v>0</v>
      </c>
    </row>
    <row r="1058" spans="1:22" ht="13.5" customHeight="1" x14ac:dyDescent="0.25">
      <c r="A1058" s="85" t="s">
        <v>2255</v>
      </c>
      <c r="B1058" s="85"/>
      <c r="C1058" s="85" t="s">
        <v>2256</v>
      </c>
      <c r="D1058" s="85"/>
      <c r="E1058" s="85"/>
      <c r="F1058" s="85"/>
      <c r="I1058" s="85" t="s">
        <v>397</v>
      </c>
      <c r="J1058" s="85"/>
      <c r="K1058" s="18" t="s">
        <v>61</v>
      </c>
      <c r="L1058" s="19">
        <v>0.57509999999999994</v>
      </c>
      <c r="M1058" s="86">
        <v>0</v>
      </c>
      <c r="N1058" s="86"/>
      <c r="O1058" s="86">
        <v>0</v>
      </c>
      <c r="P1058" s="86"/>
      <c r="Q1058" s="20">
        <v>0</v>
      </c>
      <c r="R1058" s="20">
        <v>0</v>
      </c>
      <c r="S1058" s="20">
        <v>0</v>
      </c>
      <c r="T1058" s="20">
        <v>0</v>
      </c>
      <c r="U1058" s="20">
        <v>0</v>
      </c>
      <c r="V1058" s="20">
        <v>0</v>
      </c>
    </row>
    <row r="1059" spans="1:22" ht="13.5" customHeight="1" x14ac:dyDescent="0.25">
      <c r="A1059" s="85" t="s">
        <v>2257</v>
      </c>
      <c r="B1059" s="85"/>
      <c r="C1059" s="85" t="s">
        <v>2258</v>
      </c>
      <c r="D1059" s="85"/>
      <c r="E1059" s="85"/>
      <c r="F1059" s="85"/>
      <c r="I1059" s="85" t="s">
        <v>213</v>
      </c>
      <c r="J1059" s="85"/>
      <c r="K1059" s="18" t="s">
        <v>37</v>
      </c>
      <c r="L1059" s="19">
        <v>3.6366000000000005</v>
      </c>
      <c r="M1059" s="86">
        <v>0</v>
      </c>
      <c r="N1059" s="86"/>
      <c r="O1059" s="86">
        <v>0</v>
      </c>
      <c r="P1059" s="86"/>
      <c r="Q1059" s="20">
        <v>0</v>
      </c>
      <c r="R1059" s="20">
        <v>0</v>
      </c>
      <c r="S1059" s="20">
        <v>0</v>
      </c>
      <c r="T1059" s="20">
        <v>0</v>
      </c>
      <c r="U1059" s="20">
        <v>0</v>
      </c>
      <c r="V1059" s="20">
        <v>0</v>
      </c>
    </row>
    <row r="1060" spans="1:22" ht="13.5" customHeight="1" x14ac:dyDescent="0.25">
      <c r="A1060" s="85" t="s">
        <v>2259</v>
      </c>
      <c r="B1060" s="85"/>
      <c r="C1060" s="85" t="s">
        <v>2260</v>
      </c>
      <c r="D1060" s="85"/>
      <c r="E1060" s="85"/>
      <c r="F1060" s="85"/>
      <c r="I1060" s="85" t="s">
        <v>213</v>
      </c>
      <c r="J1060" s="85"/>
      <c r="K1060" s="18" t="s">
        <v>37</v>
      </c>
      <c r="L1060" s="19">
        <v>0.85260000000000002</v>
      </c>
      <c r="M1060" s="86">
        <v>0</v>
      </c>
      <c r="N1060" s="86"/>
      <c r="O1060" s="86">
        <v>0</v>
      </c>
      <c r="P1060" s="86"/>
      <c r="Q1060" s="20">
        <v>0</v>
      </c>
      <c r="R1060" s="20">
        <v>0</v>
      </c>
      <c r="S1060" s="20">
        <v>0</v>
      </c>
      <c r="T1060" s="20">
        <v>0</v>
      </c>
      <c r="U1060" s="20">
        <v>0</v>
      </c>
      <c r="V1060" s="20">
        <v>0</v>
      </c>
    </row>
    <row r="1061" spans="1:22" ht="13.5" customHeight="1" x14ac:dyDescent="0.25">
      <c r="A1061" s="85" t="s">
        <v>2261</v>
      </c>
      <c r="B1061" s="85"/>
      <c r="C1061" s="85" t="s">
        <v>2262</v>
      </c>
      <c r="D1061" s="85"/>
      <c r="E1061" s="85"/>
      <c r="F1061" s="85"/>
      <c r="I1061" s="85" t="s">
        <v>213</v>
      </c>
      <c r="J1061" s="85"/>
      <c r="K1061" s="18" t="s">
        <v>37</v>
      </c>
      <c r="L1061" s="19">
        <v>0.49</v>
      </c>
      <c r="M1061" s="86">
        <v>0</v>
      </c>
      <c r="N1061" s="86"/>
      <c r="O1061" s="86">
        <v>0</v>
      </c>
      <c r="P1061" s="86"/>
      <c r="Q1061" s="20">
        <v>0</v>
      </c>
      <c r="R1061" s="20">
        <v>0</v>
      </c>
      <c r="S1061" s="20">
        <v>0</v>
      </c>
      <c r="T1061" s="20">
        <v>0</v>
      </c>
      <c r="U1061" s="20">
        <v>0</v>
      </c>
      <c r="V1061" s="20">
        <v>0</v>
      </c>
    </row>
    <row r="1062" spans="1:22" ht="13.5" customHeight="1" x14ac:dyDescent="0.25">
      <c r="A1062" s="85" t="s">
        <v>2263</v>
      </c>
      <c r="B1062" s="85"/>
      <c r="C1062" s="85" t="s">
        <v>2264</v>
      </c>
      <c r="D1062" s="85"/>
      <c r="E1062" s="85"/>
      <c r="F1062" s="85"/>
      <c r="I1062" s="85" t="s">
        <v>1453</v>
      </c>
      <c r="J1062" s="85"/>
      <c r="K1062" s="18" t="s">
        <v>37</v>
      </c>
      <c r="L1062" s="19">
        <v>17.236999999999998</v>
      </c>
      <c r="M1062" s="86">
        <v>0</v>
      </c>
      <c r="N1062" s="86"/>
      <c r="O1062" s="86">
        <v>0</v>
      </c>
      <c r="P1062" s="86"/>
      <c r="Q1062" s="20">
        <v>0</v>
      </c>
      <c r="R1062" s="20">
        <v>0</v>
      </c>
      <c r="S1062" s="20">
        <v>0</v>
      </c>
      <c r="T1062" s="20">
        <v>0</v>
      </c>
      <c r="U1062" s="20">
        <v>0</v>
      </c>
      <c r="V1062" s="20">
        <v>0</v>
      </c>
    </row>
    <row r="1063" spans="1:22" ht="13.5" customHeight="1" x14ac:dyDescent="0.25">
      <c r="A1063" s="85" t="s">
        <v>2265</v>
      </c>
      <c r="B1063" s="85"/>
      <c r="C1063" s="85" t="s">
        <v>2266</v>
      </c>
      <c r="D1063" s="85"/>
      <c r="E1063" s="85"/>
      <c r="F1063" s="85"/>
      <c r="I1063" s="85" t="s">
        <v>1810</v>
      </c>
      <c r="J1063" s="85"/>
      <c r="K1063" s="18" t="s">
        <v>37</v>
      </c>
      <c r="L1063" s="19">
        <v>1.6500000000000001</v>
      </c>
      <c r="M1063" s="86">
        <v>0</v>
      </c>
      <c r="N1063" s="86"/>
      <c r="O1063" s="86">
        <v>0</v>
      </c>
      <c r="P1063" s="86"/>
      <c r="Q1063" s="20">
        <v>0</v>
      </c>
      <c r="R1063" s="20">
        <v>0</v>
      </c>
      <c r="S1063" s="20">
        <v>0</v>
      </c>
      <c r="T1063" s="20">
        <v>0</v>
      </c>
      <c r="U1063" s="20">
        <v>0</v>
      </c>
      <c r="V1063" s="20">
        <v>0</v>
      </c>
    </row>
    <row r="1064" spans="1:22" ht="13.5" customHeight="1" x14ac:dyDescent="0.25">
      <c r="A1064" s="85" t="s">
        <v>2267</v>
      </c>
      <c r="B1064" s="85"/>
      <c r="C1064" s="85" t="s">
        <v>2268</v>
      </c>
      <c r="D1064" s="85"/>
      <c r="E1064" s="85"/>
      <c r="F1064" s="85"/>
      <c r="I1064" s="85" t="s">
        <v>1810</v>
      </c>
      <c r="J1064" s="85"/>
      <c r="K1064" s="18" t="s">
        <v>61</v>
      </c>
      <c r="L1064" s="19">
        <v>0</v>
      </c>
      <c r="M1064" s="86">
        <v>0</v>
      </c>
      <c r="N1064" s="86"/>
      <c r="O1064" s="86">
        <v>0</v>
      </c>
      <c r="P1064" s="86"/>
      <c r="Q1064" s="20">
        <v>0</v>
      </c>
      <c r="R1064" s="20">
        <v>0</v>
      </c>
      <c r="S1064" s="20">
        <v>0</v>
      </c>
      <c r="T1064" s="20">
        <v>0</v>
      </c>
      <c r="U1064" s="20">
        <v>0</v>
      </c>
      <c r="V1064" s="20">
        <v>0</v>
      </c>
    </row>
    <row r="1065" spans="1:22" ht="13.5" customHeight="1" x14ac:dyDescent="0.25">
      <c r="A1065" s="85" t="s">
        <v>2269</v>
      </c>
      <c r="B1065" s="85"/>
      <c r="C1065" s="85" t="s">
        <v>2270</v>
      </c>
      <c r="D1065" s="85"/>
      <c r="E1065" s="85"/>
      <c r="F1065" s="85"/>
      <c r="I1065" s="85" t="s">
        <v>1810</v>
      </c>
      <c r="J1065" s="85"/>
      <c r="K1065" s="18" t="s">
        <v>61</v>
      </c>
      <c r="L1065" s="19">
        <v>7.8</v>
      </c>
      <c r="M1065" s="86">
        <v>0</v>
      </c>
      <c r="N1065" s="86"/>
      <c r="O1065" s="86">
        <v>0</v>
      </c>
      <c r="P1065" s="86"/>
      <c r="Q1065" s="20">
        <v>0</v>
      </c>
      <c r="R1065" s="20">
        <v>0</v>
      </c>
      <c r="S1065" s="20">
        <v>0</v>
      </c>
      <c r="T1065" s="20">
        <v>0</v>
      </c>
      <c r="U1065" s="20">
        <v>0</v>
      </c>
      <c r="V1065" s="20">
        <v>0</v>
      </c>
    </row>
    <row r="1066" spans="1:22" ht="13.5" customHeight="1" x14ac:dyDescent="0.25">
      <c r="A1066" s="85" t="s">
        <v>2271</v>
      </c>
      <c r="B1066" s="85"/>
      <c r="C1066" s="85" t="s">
        <v>2272</v>
      </c>
      <c r="D1066" s="85"/>
      <c r="E1066" s="85"/>
      <c r="F1066" s="85"/>
      <c r="I1066" s="85" t="s">
        <v>1810</v>
      </c>
      <c r="J1066" s="85"/>
      <c r="K1066" s="18" t="s">
        <v>61</v>
      </c>
      <c r="L1066" s="19">
        <v>5</v>
      </c>
      <c r="M1066" s="86">
        <v>0</v>
      </c>
      <c r="N1066" s="86"/>
      <c r="O1066" s="86">
        <v>0</v>
      </c>
      <c r="P1066" s="86"/>
      <c r="Q1066" s="20">
        <v>0</v>
      </c>
      <c r="R1066" s="20">
        <v>0</v>
      </c>
      <c r="S1066" s="20">
        <v>0</v>
      </c>
      <c r="T1066" s="20">
        <v>0</v>
      </c>
      <c r="U1066" s="20">
        <v>0</v>
      </c>
      <c r="V1066" s="20">
        <v>0</v>
      </c>
    </row>
    <row r="1067" spans="1:22" ht="13.5" customHeight="1" x14ac:dyDescent="0.25">
      <c r="A1067" s="85" t="s">
        <v>2273</v>
      </c>
      <c r="B1067" s="85"/>
      <c r="C1067" s="85" t="s">
        <v>2274</v>
      </c>
      <c r="D1067" s="85"/>
      <c r="E1067" s="85"/>
      <c r="F1067" s="85"/>
      <c r="I1067" s="85" t="s">
        <v>1810</v>
      </c>
      <c r="J1067" s="85"/>
      <c r="K1067" s="18" t="s">
        <v>61</v>
      </c>
      <c r="L1067" s="19">
        <v>3.1665999999999999</v>
      </c>
      <c r="M1067" s="86">
        <v>0</v>
      </c>
      <c r="N1067" s="86"/>
      <c r="O1067" s="86">
        <v>0</v>
      </c>
      <c r="P1067" s="86"/>
      <c r="Q1067" s="20">
        <v>0</v>
      </c>
      <c r="R1067" s="20">
        <v>0</v>
      </c>
      <c r="S1067" s="20">
        <v>0</v>
      </c>
      <c r="T1067" s="20">
        <v>0</v>
      </c>
      <c r="U1067" s="20">
        <v>0</v>
      </c>
      <c r="V1067" s="20">
        <v>0</v>
      </c>
    </row>
    <row r="1068" spans="1:22" ht="13.5" customHeight="1" x14ac:dyDescent="0.25">
      <c r="A1068" s="85" t="s">
        <v>2275</v>
      </c>
      <c r="B1068" s="85"/>
      <c r="C1068" s="85" t="s">
        <v>2276</v>
      </c>
      <c r="D1068" s="85"/>
      <c r="E1068" s="85"/>
      <c r="F1068" s="85"/>
      <c r="I1068" s="85" t="s">
        <v>1810</v>
      </c>
      <c r="J1068" s="85"/>
      <c r="K1068" s="18" t="s">
        <v>61</v>
      </c>
      <c r="L1068" s="19">
        <v>60.07</v>
      </c>
      <c r="M1068" s="86">
        <v>0</v>
      </c>
      <c r="N1068" s="86"/>
      <c r="O1068" s="86">
        <v>0</v>
      </c>
      <c r="P1068" s="86"/>
      <c r="Q1068" s="20">
        <v>75.900000000000006</v>
      </c>
      <c r="R1068" s="20">
        <v>0</v>
      </c>
      <c r="S1068" s="20">
        <v>0</v>
      </c>
      <c r="T1068" s="20">
        <v>0</v>
      </c>
      <c r="U1068" s="20">
        <v>0</v>
      </c>
      <c r="V1068" s="20">
        <v>0</v>
      </c>
    </row>
    <row r="1069" spans="1:22" ht="13.5" customHeight="1" x14ac:dyDescent="0.25">
      <c r="A1069" s="85" t="s">
        <v>2277</v>
      </c>
      <c r="B1069" s="85"/>
      <c r="C1069" s="85" t="s">
        <v>2278</v>
      </c>
      <c r="D1069" s="85"/>
      <c r="E1069" s="85"/>
      <c r="F1069" s="85"/>
      <c r="I1069" s="85" t="s">
        <v>1810</v>
      </c>
      <c r="J1069" s="85"/>
      <c r="K1069" s="18" t="s">
        <v>61</v>
      </c>
      <c r="L1069" s="19">
        <v>0.33</v>
      </c>
      <c r="M1069" s="86">
        <v>0</v>
      </c>
      <c r="N1069" s="86"/>
      <c r="O1069" s="86">
        <v>0</v>
      </c>
      <c r="P1069" s="86"/>
      <c r="Q1069" s="20">
        <v>0</v>
      </c>
      <c r="R1069" s="20">
        <v>0</v>
      </c>
      <c r="S1069" s="20">
        <v>0</v>
      </c>
      <c r="T1069" s="20">
        <v>0</v>
      </c>
      <c r="U1069" s="20">
        <v>0</v>
      </c>
      <c r="V1069" s="20">
        <v>0</v>
      </c>
    </row>
    <row r="1070" spans="1:22" ht="13.5" customHeight="1" x14ac:dyDescent="0.25">
      <c r="A1070" s="85" t="s">
        <v>2279</v>
      </c>
      <c r="B1070" s="85"/>
      <c r="C1070" s="85" t="s">
        <v>2280</v>
      </c>
      <c r="D1070" s="85"/>
      <c r="E1070" s="85"/>
      <c r="F1070" s="85"/>
      <c r="I1070" s="85" t="s">
        <v>1810</v>
      </c>
      <c r="J1070" s="85"/>
      <c r="K1070" s="18" t="s">
        <v>61</v>
      </c>
      <c r="L1070" s="19">
        <v>15</v>
      </c>
      <c r="M1070" s="86">
        <v>0</v>
      </c>
      <c r="N1070" s="86"/>
      <c r="O1070" s="86">
        <v>0</v>
      </c>
      <c r="P1070" s="86"/>
      <c r="Q1070" s="20">
        <v>0</v>
      </c>
      <c r="R1070" s="20">
        <v>0</v>
      </c>
      <c r="S1070" s="20">
        <v>0</v>
      </c>
      <c r="T1070" s="20">
        <v>0</v>
      </c>
      <c r="U1070" s="20">
        <v>0</v>
      </c>
      <c r="V1070" s="20">
        <v>0</v>
      </c>
    </row>
    <row r="1071" spans="1:22" ht="13.5" customHeight="1" x14ac:dyDescent="0.25">
      <c r="A1071" s="85" t="s">
        <v>2281</v>
      </c>
      <c r="B1071" s="85"/>
      <c r="C1071" s="85" t="s">
        <v>2282</v>
      </c>
      <c r="D1071" s="85"/>
      <c r="E1071" s="85"/>
      <c r="F1071" s="85"/>
      <c r="I1071" s="85" t="s">
        <v>1810</v>
      </c>
      <c r="J1071" s="85"/>
      <c r="K1071" s="18" t="s">
        <v>61</v>
      </c>
      <c r="L1071" s="19">
        <v>0.32659999999999995</v>
      </c>
      <c r="M1071" s="86">
        <v>0</v>
      </c>
      <c r="N1071" s="86"/>
      <c r="O1071" s="86">
        <v>0</v>
      </c>
      <c r="P1071" s="86"/>
      <c r="Q1071" s="20">
        <v>0</v>
      </c>
      <c r="R1071" s="20">
        <v>0</v>
      </c>
      <c r="S1071" s="20">
        <v>0</v>
      </c>
      <c r="T1071" s="20">
        <v>0</v>
      </c>
      <c r="U1071" s="20">
        <v>0</v>
      </c>
      <c r="V1071" s="20">
        <v>0</v>
      </c>
    </row>
    <row r="1072" spans="1:22" ht="13.5" customHeight="1" x14ac:dyDescent="0.25">
      <c r="A1072" s="85" t="s">
        <v>2283</v>
      </c>
      <c r="B1072" s="85"/>
      <c r="C1072" s="85" t="s">
        <v>2284</v>
      </c>
      <c r="D1072" s="85"/>
      <c r="E1072" s="85"/>
      <c r="F1072" s="85"/>
      <c r="I1072" s="85" t="s">
        <v>1810</v>
      </c>
      <c r="J1072" s="85"/>
      <c r="K1072" s="18" t="s">
        <v>61</v>
      </c>
      <c r="L1072" s="19">
        <v>0.63</v>
      </c>
      <c r="M1072" s="86">
        <v>0</v>
      </c>
      <c r="N1072" s="86"/>
      <c r="O1072" s="86">
        <v>0</v>
      </c>
      <c r="P1072" s="86"/>
      <c r="Q1072" s="20">
        <v>0</v>
      </c>
      <c r="R1072" s="20">
        <v>0</v>
      </c>
      <c r="S1072" s="20">
        <v>0</v>
      </c>
      <c r="T1072" s="20">
        <v>0</v>
      </c>
      <c r="U1072" s="20">
        <v>0</v>
      </c>
      <c r="V1072" s="20">
        <v>0</v>
      </c>
    </row>
    <row r="1073" spans="1:22" ht="13.5" customHeight="1" x14ac:dyDescent="0.25">
      <c r="A1073" s="85" t="s">
        <v>2285</v>
      </c>
      <c r="B1073" s="85"/>
      <c r="C1073" s="85" t="s">
        <v>2286</v>
      </c>
      <c r="D1073" s="85"/>
      <c r="E1073" s="85"/>
      <c r="F1073" s="85"/>
      <c r="I1073" s="85" t="s">
        <v>1810</v>
      </c>
      <c r="J1073" s="85"/>
      <c r="K1073" s="18" t="s">
        <v>61</v>
      </c>
      <c r="L1073" s="19">
        <v>0.44</v>
      </c>
      <c r="M1073" s="86">
        <v>0</v>
      </c>
      <c r="N1073" s="86"/>
      <c r="O1073" s="86">
        <v>0</v>
      </c>
      <c r="P1073" s="86"/>
      <c r="Q1073" s="20">
        <v>0</v>
      </c>
      <c r="R1073" s="20">
        <v>0</v>
      </c>
      <c r="S1073" s="20">
        <v>0</v>
      </c>
      <c r="T1073" s="20">
        <v>0</v>
      </c>
      <c r="U1073" s="20">
        <v>0</v>
      </c>
      <c r="V1073" s="20">
        <v>0</v>
      </c>
    </row>
    <row r="1074" spans="1:22" ht="13.5" customHeight="1" x14ac:dyDescent="0.25">
      <c r="A1074" s="85" t="s">
        <v>2287</v>
      </c>
      <c r="B1074" s="85"/>
      <c r="C1074" s="85" t="s">
        <v>2288</v>
      </c>
      <c r="D1074" s="85"/>
      <c r="E1074" s="85"/>
      <c r="F1074" s="85"/>
      <c r="I1074" s="85" t="s">
        <v>1810</v>
      </c>
      <c r="J1074" s="85"/>
      <c r="K1074" s="18" t="s">
        <v>61</v>
      </c>
      <c r="L1074" s="19">
        <v>0.62</v>
      </c>
      <c r="M1074" s="86">
        <v>0</v>
      </c>
      <c r="N1074" s="86"/>
      <c r="O1074" s="86">
        <v>0</v>
      </c>
      <c r="P1074" s="86"/>
      <c r="Q1074" s="20">
        <v>0</v>
      </c>
      <c r="R1074" s="20">
        <v>0</v>
      </c>
      <c r="S1074" s="20">
        <v>0</v>
      </c>
      <c r="T1074" s="20">
        <v>0</v>
      </c>
      <c r="U1074" s="20">
        <v>0</v>
      </c>
      <c r="V1074" s="20">
        <v>0</v>
      </c>
    </row>
    <row r="1075" spans="1:22" ht="13.5" customHeight="1" x14ac:dyDescent="0.25">
      <c r="A1075" s="85" t="s">
        <v>2289</v>
      </c>
      <c r="B1075" s="85"/>
      <c r="C1075" s="85" t="s">
        <v>2290</v>
      </c>
      <c r="D1075" s="85"/>
      <c r="E1075" s="85"/>
      <c r="F1075" s="85"/>
      <c r="I1075" s="85" t="s">
        <v>1810</v>
      </c>
      <c r="J1075" s="85"/>
      <c r="K1075" s="18" t="s">
        <v>61</v>
      </c>
      <c r="L1075" s="19">
        <v>18.329999999999998</v>
      </c>
      <c r="M1075" s="86">
        <v>0</v>
      </c>
      <c r="N1075" s="86"/>
      <c r="O1075" s="86">
        <v>0</v>
      </c>
      <c r="P1075" s="86"/>
      <c r="Q1075" s="20">
        <v>0</v>
      </c>
      <c r="R1075" s="20">
        <v>0</v>
      </c>
      <c r="S1075" s="20">
        <v>0</v>
      </c>
      <c r="T1075" s="20">
        <v>0</v>
      </c>
      <c r="U1075" s="20">
        <v>0</v>
      </c>
      <c r="V1075" s="20">
        <v>0</v>
      </c>
    </row>
    <row r="1076" spans="1:22" ht="13.5" customHeight="1" x14ac:dyDescent="0.25">
      <c r="A1076" s="85" t="s">
        <v>2291</v>
      </c>
      <c r="B1076" s="85"/>
      <c r="C1076" s="85" t="s">
        <v>2292</v>
      </c>
      <c r="D1076" s="85"/>
      <c r="E1076" s="85"/>
      <c r="F1076" s="85"/>
      <c r="I1076" s="85" t="s">
        <v>1810</v>
      </c>
      <c r="J1076" s="85"/>
      <c r="K1076" s="18" t="s">
        <v>37</v>
      </c>
      <c r="L1076" s="19">
        <v>30.28</v>
      </c>
      <c r="M1076" s="86">
        <v>0</v>
      </c>
      <c r="N1076" s="86"/>
      <c r="O1076" s="86">
        <v>0</v>
      </c>
      <c r="P1076" s="86"/>
      <c r="Q1076" s="20">
        <v>0</v>
      </c>
      <c r="R1076" s="20">
        <v>0</v>
      </c>
      <c r="S1076" s="20">
        <v>0</v>
      </c>
      <c r="T1076" s="20">
        <v>0</v>
      </c>
      <c r="U1076" s="20">
        <v>0</v>
      </c>
      <c r="V1076" s="20">
        <v>0</v>
      </c>
    </row>
    <row r="1077" spans="1:22" ht="13.5" customHeight="1" x14ac:dyDescent="0.25">
      <c r="A1077" s="85" t="s">
        <v>2293</v>
      </c>
      <c r="B1077" s="85"/>
      <c r="C1077" s="85" t="s">
        <v>2294</v>
      </c>
      <c r="D1077" s="85"/>
      <c r="E1077" s="85"/>
      <c r="F1077" s="85"/>
      <c r="I1077" s="85" t="s">
        <v>1810</v>
      </c>
      <c r="J1077" s="85"/>
      <c r="K1077" s="18" t="s">
        <v>37</v>
      </c>
      <c r="L1077" s="19">
        <v>0.14000000000000001</v>
      </c>
      <c r="M1077" s="86">
        <v>0</v>
      </c>
      <c r="N1077" s="86"/>
      <c r="O1077" s="86">
        <v>0</v>
      </c>
      <c r="P1077" s="86"/>
      <c r="Q1077" s="20">
        <v>0</v>
      </c>
      <c r="R1077" s="20">
        <v>0</v>
      </c>
      <c r="S1077" s="20">
        <v>0</v>
      </c>
      <c r="T1077" s="20">
        <v>0</v>
      </c>
      <c r="U1077" s="20">
        <v>0</v>
      </c>
      <c r="V1077" s="20">
        <v>0</v>
      </c>
    </row>
    <row r="1078" spans="1:22" ht="13.5" customHeight="1" x14ac:dyDescent="0.25">
      <c r="A1078" s="85" t="s">
        <v>2295</v>
      </c>
      <c r="B1078" s="85"/>
      <c r="C1078" s="85" t="s">
        <v>2296</v>
      </c>
      <c r="D1078" s="85"/>
      <c r="E1078" s="85"/>
      <c r="F1078" s="85"/>
      <c r="I1078" s="85" t="s">
        <v>1810</v>
      </c>
      <c r="J1078" s="85"/>
      <c r="K1078" s="18" t="s">
        <v>37</v>
      </c>
      <c r="L1078" s="19">
        <v>0.33400000000000002</v>
      </c>
      <c r="M1078" s="86">
        <v>0</v>
      </c>
      <c r="N1078" s="86"/>
      <c r="O1078" s="86">
        <v>0</v>
      </c>
      <c r="P1078" s="86"/>
      <c r="Q1078" s="20">
        <v>0</v>
      </c>
      <c r="R1078" s="20">
        <v>0</v>
      </c>
      <c r="S1078" s="20">
        <v>0</v>
      </c>
      <c r="T1078" s="20">
        <v>0</v>
      </c>
      <c r="U1078" s="20">
        <v>0</v>
      </c>
      <c r="V1078" s="20">
        <v>0</v>
      </c>
    </row>
    <row r="1079" spans="1:22" ht="13.5" customHeight="1" x14ac:dyDescent="0.25">
      <c r="A1079" s="85" t="s">
        <v>2297</v>
      </c>
      <c r="B1079" s="85"/>
      <c r="C1079" s="85" t="s">
        <v>2298</v>
      </c>
      <c r="D1079" s="85"/>
      <c r="E1079" s="85"/>
      <c r="F1079" s="85"/>
      <c r="I1079" s="85" t="s">
        <v>1810</v>
      </c>
      <c r="J1079" s="85"/>
      <c r="K1079" s="18" t="s">
        <v>37</v>
      </c>
      <c r="L1079" s="19">
        <v>0.96</v>
      </c>
      <c r="M1079" s="86">
        <v>0</v>
      </c>
      <c r="N1079" s="86"/>
      <c r="O1079" s="86">
        <v>0</v>
      </c>
      <c r="P1079" s="86"/>
      <c r="Q1079" s="20">
        <v>0</v>
      </c>
      <c r="R1079" s="20">
        <v>0</v>
      </c>
      <c r="S1079" s="20">
        <v>0</v>
      </c>
      <c r="T1079" s="20">
        <v>0</v>
      </c>
      <c r="U1079" s="20">
        <v>0</v>
      </c>
      <c r="V1079" s="20">
        <v>0</v>
      </c>
    </row>
    <row r="1080" spans="1:22" ht="13.5" customHeight="1" x14ac:dyDescent="0.25">
      <c r="A1080" s="85" t="s">
        <v>2299</v>
      </c>
      <c r="B1080" s="85"/>
      <c r="C1080" s="85" t="s">
        <v>2300</v>
      </c>
      <c r="D1080" s="85"/>
      <c r="E1080" s="85"/>
      <c r="F1080" s="85"/>
      <c r="I1080" s="85" t="s">
        <v>1810</v>
      </c>
      <c r="J1080" s="85"/>
      <c r="K1080" s="18" t="s">
        <v>37</v>
      </c>
      <c r="L1080" s="19">
        <v>1.8532999999999999</v>
      </c>
      <c r="M1080" s="86">
        <v>0</v>
      </c>
      <c r="N1080" s="86"/>
      <c r="O1080" s="86">
        <v>0</v>
      </c>
      <c r="P1080" s="86"/>
      <c r="Q1080" s="20">
        <v>0</v>
      </c>
      <c r="R1080" s="20">
        <v>0</v>
      </c>
      <c r="S1080" s="20">
        <v>0</v>
      </c>
      <c r="T1080" s="20">
        <v>0</v>
      </c>
      <c r="U1080" s="20">
        <v>0</v>
      </c>
      <c r="V1080" s="20">
        <v>0</v>
      </c>
    </row>
    <row r="1081" spans="1:22" ht="13.5" customHeight="1" x14ac:dyDescent="0.25">
      <c r="A1081" s="85" t="s">
        <v>2301</v>
      </c>
      <c r="B1081" s="85"/>
      <c r="C1081" s="85" t="s">
        <v>2302</v>
      </c>
      <c r="D1081" s="85"/>
      <c r="E1081" s="85"/>
      <c r="F1081" s="85"/>
      <c r="I1081" s="85" t="s">
        <v>1810</v>
      </c>
      <c r="J1081" s="85"/>
      <c r="K1081" s="18" t="s">
        <v>37</v>
      </c>
      <c r="L1081" s="19">
        <v>9.1999999999999993</v>
      </c>
      <c r="M1081" s="86">
        <v>0</v>
      </c>
      <c r="N1081" s="86"/>
      <c r="O1081" s="86">
        <v>0</v>
      </c>
      <c r="P1081" s="86"/>
      <c r="Q1081" s="20">
        <v>0</v>
      </c>
      <c r="R1081" s="20">
        <v>0</v>
      </c>
      <c r="S1081" s="20">
        <v>0</v>
      </c>
      <c r="T1081" s="20">
        <v>0</v>
      </c>
      <c r="U1081" s="20">
        <v>0</v>
      </c>
      <c r="V1081" s="20">
        <v>0</v>
      </c>
    </row>
    <row r="1082" spans="1:22" ht="13.5" customHeight="1" x14ac:dyDescent="0.25">
      <c r="A1082" s="85" t="s">
        <v>2303</v>
      </c>
      <c r="B1082" s="85"/>
      <c r="C1082" s="85" t="s">
        <v>2304</v>
      </c>
      <c r="D1082" s="85"/>
      <c r="E1082" s="85"/>
      <c r="F1082" s="85"/>
      <c r="I1082" s="85" t="s">
        <v>1810</v>
      </c>
      <c r="J1082" s="85"/>
      <c r="K1082" s="18" t="s">
        <v>37</v>
      </c>
      <c r="L1082" s="19">
        <v>3.63</v>
      </c>
      <c r="M1082" s="86">
        <v>0</v>
      </c>
      <c r="N1082" s="86"/>
      <c r="O1082" s="86">
        <v>0</v>
      </c>
      <c r="P1082" s="86"/>
      <c r="Q1082" s="20">
        <v>0</v>
      </c>
      <c r="R1082" s="20">
        <v>0</v>
      </c>
      <c r="S1082" s="20">
        <v>0</v>
      </c>
      <c r="T1082" s="20">
        <v>0</v>
      </c>
      <c r="U1082" s="20">
        <v>0</v>
      </c>
      <c r="V1082" s="20">
        <v>0</v>
      </c>
    </row>
    <row r="1083" spans="1:22" ht="13.5" customHeight="1" x14ac:dyDescent="0.25">
      <c r="A1083" s="85" t="s">
        <v>2305</v>
      </c>
      <c r="B1083" s="85"/>
      <c r="C1083" s="85" t="s">
        <v>2306</v>
      </c>
      <c r="D1083" s="85"/>
      <c r="E1083" s="85"/>
      <c r="F1083" s="85"/>
      <c r="G1083" s="85" t="s">
        <v>2307</v>
      </c>
      <c r="H1083" s="85"/>
      <c r="I1083" s="85" t="s">
        <v>1810</v>
      </c>
      <c r="J1083" s="85"/>
      <c r="K1083" s="18" t="s">
        <v>37</v>
      </c>
      <c r="L1083" s="19">
        <v>12.700000000000001</v>
      </c>
      <c r="M1083" s="86">
        <v>0</v>
      </c>
      <c r="N1083" s="86"/>
      <c r="O1083" s="86">
        <v>0</v>
      </c>
      <c r="P1083" s="86"/>
      <c r="Q1083" s="20">
        <v>0</v>
      </c>
      <c r="R1083" s="20">
        <v>0</v>
      </c>
      <c r="S1083" s="20">
        <v>0</v>
      </c>
      <c r="T1083" s="20">
        <v>0</v>
      </c>
      <c r="U1083" s="20">
        <v>0</v>
      </c>
      <c r="V1083" s="20">
        <v>0</v>
      </c>
    </row>
    <row r="1084" spans="1:22" ht="13.5" customHeight="1" x14ac:dyDescent="0.25">
      <c r="A1084" s="85" t="s">
        <v>2308</v>
      </c>
      <c r="B1084" s="85"/>
      <c r="C1084" s="85" t="s">
        <v>2309</v>
      </c>
      <c r="D1084" s="85"/>
      <c r="E1084" s="85"/>
      <c r="F1084" s="85"/>
      <c r="I1084" s="85" t="s">
        <v>1810</v>
      </c>
      <c r="J1084" s="85"/>
      <c r="K1084" s="18" t="s">
        <v>37</v>
      </c>
      <c r="L1084" s="19">
        <v>12.700000000000001</v>
      </c>
      <c r="M1084" s="86">
        <v>0</v>
      </c>
      <c r="N1084" s="86"/>
      <c r="O1084" s="86">
        <v>0</v>
      </c>
      <c r="P1084" s="86"/>
      <c r="Q1084" s="20">
        <v>0</v>
      </c>
      <c r="R1084" s="20">
        <v>0</v>
      </c>
      <c r="S1084" s="20">
        <v>0</v>
      </c>
      <c r="T1084" s="20">
        <v>0</v>
      </c>
      <c r="U1084" s="20">
        <v>0</v>
      </c>
      <c r="V1084" s="20">
        <v>0</v>
      </c>
    </row>
    <row r="1085" spans="1:22" ht="13.5" customHeight="1" x14ac:dyDescent="0.25">
      <c r="A1085" s="85" t="s">
        <v>2310</v>
      </c>
      <c r="B1085" s="85"/>
      <c r="C1085" s="85" t="s">
        <v>2311</v>
      </c>
      <c r="D1085" s="85"/>
      <c r="E1085" s="85"/>
      <c r="F1085" s="85"/>
      <c r="I1085" s="85" t="s">
        <v>1810</v>
      </c>
      <c r="J1085" s="85"/>
      <c r="K1085" s="18" t="s">
        <v>37</v>
      </c>
      <c r="L1085" s="19">
        <v>2.94</v>
      </c>
      <c r="M1085" s="86">
        <v>0</v>
      </c>
      <c r="N1085" s="86"/>
      <c r="O1085" s="86">
        <v>0</v>
      </c>
      <c r="P1085" s="86"/>
      <c r="Q1085" s="20">
        <v>0</v>
      </c>
      <c r="R1085" s="20">
        <v>0</v>
      </c>
      <c r="S1085" s="20">
        <v>0</v>
      </c>
      <c r="T1085" s="20">
        <v>0</v>
      </c>
      <c r="U1085" s="20">
        <v>0</v>
      </c>
      <c r="V1085" s="20">
        <v>0</v>
      </c>
    </row>
    <row r="1086" spans="1:22" ht="13.5" customHeight="1" x14ac:dyDescent="0.25">
      <c r="A1086" s="85" t="s">
        <v>2312</v>
      </c>
      <c r="B1086" s="85"/>
      <c r="C1086" s="85" t="s">
        <v>2313</v>
      </c>
      <c r="D1086" s="85"/>
      <c r="E1086" s="85"/>
      <c r="F1086" s="85"/>
      <c r="I1086" s="85" t="s">
        <v>1810</v>
      </c>
      <c r="J1086" s="85"/>
      <c r="K1086" s="18" t="s">
        <v>37</v>
      </c>
      <c r="L1086" s="19">
        <v>0.25</v>
      </c>
      <c r="M1086" s="86">
        <v>0</v>
      </c>
      <c r="N1086" s="86"/>
      <c r="O1086" s="86">
        <v>0</v>
      </c>
      <c r="P1086" s="86"/>
      <c r="Q1086" s="20">
        <v>0</v>
      </c>
      <c r="R1086" s="20">
        <v>0</v>
      </c>
      <c r="S1086" s="20">
        <v>0</v>
      </c>
      <c r="T1086" s="20">
        <v>0</v>
      </c>
      <c r="U1086" s="20">
        <v>0</v>
      </c>
      <c r="V1086" s="20">
        <v>0</v>
      </c>
    </row>
    <row r="1087" spans="1:22" ht="13.5" customHeight="1" x14ac:dyDescent="0.25">
      <c r="A1087" s="85" t="s">
        <v>2314</v>
      </c>
      <c r="B1087" s="85"/>
      <c r="C1087" s="85" t="s">
        <v>2315</v>
      </c>
      <c r="D1087" s="85"/>
      <c r="E1087" s="85"/>
      <c r="F1087" s="85"/>
      <c r="I1087" s="85" t="s">
        <v>1810</v>
      </c>
      <c r="J1087" s="85"/>
      <c r="K1087" s="18" t="s">
        <v>37</v>
      </c>
      <c r="L1087" s="19">
        <v>0.68</v>
      </c>
      <c r="M1087" s="86">
        <v>0</v>
      </c>
      <c r="N1087" s="86"/>
      <c r="O1087" s="86">
        <v>0</v>
      </c>
      <c r="P1087" s="86"/>
      <c r="Q1087" s="20">
        <v>0</v>
      </c>
      <c r="R1087" s="20">
        <v>0</v>
      </c>
      <c r="S1087" s="20">
        <v>0</v>
      </c>
      <c r="T1087" s="20">
        <v>0</v>
      </c>
      <c r="U1087" s="20">
        <v>0</v>
      </c>
      <c r="V1087" s="20">
        <v>0</v>
      </c>
    </row>
    <row r="1088" spans="1:22" ht="13.5" customHeight="1" x14ac:dyDescent="0.25">
      <c r="A1088" s="85" t="s">
        <v>2316</v>
      </c>
      <c r="B1088" s="85"/>
      <c r="C1088" s="85" t="s">
        <v>2317</v>
      </c>
      <c r="D1088" s="85"/>
      <c r="E1088" s="85"/>
      <c r="F1088" s="85"/>
      <c r="I1088" s="85" t="s">
        <v>1810</v>
      </c>
      <c r="J1088" s="85"/>
      <c r="K1088" s="18" t="s">
        <v>37</v>
      </c>
      <c r="L1088" s="19">
        <v>0</v>
      </c>
      <c r="M1088" s="86">
        <v>0</v>
      </c>
      <c r="N1088" s="86"/>
      <c r="O1088" s="86">
        <v>0</v>
      </c>
      <c r="P1088" s="86"/>
      <c r="Q1088" s="20">
        <v>0</v>
      </c>
      <c r="R1088" s="20">
        <v>0</v>
      </c>
      <c r="S1088" s="20">
        <v>0</v>
      </c>
      <c r="T1088" s="20">
        <v>0</v>
      </c>
      <c r="U1088" s="20">
        <v>0</v>
      </c>
      <c r="V1088" s="20">
        <v>0</v>
      </c>
    </row>
    <row r="1089" spans="1:22" ht="13.5" customHeight="1" x14ac:dyDescent="0.25">
      <c r="A1089" s="85" t="s">
        <v>2318</v>
      </c>
      <c r="B1089" s="85"/>
      <c r="C1089" s="85" t="s">
        <v>2319</v>
      </c>
      <c r="D1089" s="85"/>
      <c r="E1089" s="85"/>
      <c r="F1089" s="85"/>
      <c r="I1089" s="85" t="s">
        <v>1810</v>
      </c>
      <c r="J1089" s="85"/>
      <c r="K1089" s="18" t="s">
        <v>61</v>
      </c>
      <c r="L1089" s="19">
        <v>5.9</v>
      </c>
      <c r="M1089" s="86">
        <v>0</v>
      </c>
      <c r="N1089" s="86"/>
      <c r="O1089" s="86">
        <v>0</v>
      </c>
      <c r="P1089" s="86"/>
      <c r="Q1089" s="20">
        <v>0</v>
      </c>
      <c r="R1089" s="20">
        <v>0</v>
      </c>
      <c r="S1089" s="20">
        <v>0</v>
      </c>
      <c r="T1089" s="20">
        <v>0</v>
      </c>
      <c r="U1089" s="20">
        <v>0</v>
      </c>
      <c r="V1089" s="20">
        <v>0</v>
      </c>
    </row>
    <row r="1090" spans="1:22" ht="13.5" customHeight="1" x14ac:dyDescent="0.25">
      <c r="A1090" s="85" t="s">
        <v>2320</v>
      </c>
      <c r="B1090" s="85"/>
      <c r="C1090" s="85" t="s">
        <v>2321</v>
      </c>
      <c r="D1090" s="85"/>
      <c r="E1090" s="85"/>
      <c r="F1090" s="85"/>
      <c r="I1090" s="85" t="s">
        <v>1810</v>
      </c>
      <c r="J1090" s="85"/>
      <c r="K1090" s="18" t="s">
        <v>37</v>
      </c>
      <c r="L1090" s="19">
        <v>10</v>
      </c>
      <c r="M1090" s="86">
        <v>0</v>
      </c>
      <c r="N1090" s="86"/>
      <c r="O1090" s="86">
        <v>0</v>
      </c>
      <c r="P1090" s="86"/>
      <c r="Q1090" s="20">
        <v>0</v>
      </c>
      <c r="R1090" s="20">
        <v>0</v>
      </c>
      <c r="S1090" s="20">
        <v>0</v>
      </c>
      <c r="T1090" s="20">
        <v>0</v>
      </c>
      <c r="U1090" s="20">
        <v>0</v>
      </c>
      <c r="V1090" s="20">
        <v>0</v>
      </c>
    </row>
    <row r="1091" spans="1:22" ht="13.5" customHeight="1" x14ac:dyDescent="0.25">
      <c r="A1091" s="85" t="s">
        <v>2322</v>
      </c>
      <c r="B1091" s="85"/>
      <c r="C1091" s="85" t="s">
        <v>2323</v>
      </c>
      <c r="D1091" s="85"/>
      <c r="E1091" s="85"/>
      <c r="F1091" s="85"/>
      <c r="I1091" s="85" t="s">
        <v>1810</v>
      </c>
      <c r="J1091" s="85"/>
      <c r="K1091" s="18" t="s">
        <v>37</v>
      </c>
      <c r="L1091" s="19">
        <v>3.2600000000000002</v>
      </c>
      <c r="M1091" s="86">
        <v>0</v>
      </c>
      <c r="N1091" s="86"/>
      <c r="O1091" s="86">
        <v>0</v>
      </c>
      <c r="P1091" s="86"/>
      <c r="Q1091" s="20">
        <v>0</v>
      </c>
      <c r="R1091" s="20">
        <v>0</v>
      </c>
      <c r="S1091" s="20">
        <v>0</v>
      </c>
      <c r="T1091" s="20">
        <v>0</v>
      </c>
      <c r="U1091" s="20">
        <v>0</v>
      </c>
      <c r="V1091" s="20">
        <v>0</v>
      </c>
    </row>
    <row r="1092" spans="1:22" ht="13.5" customHeight="1" x14ac:dyDescent="0.25">
      <c r="A1092" s="85" t="s">
        <v>2324</v>
      </c>
      <c r="B1092" s="85"/>
      <c r="C1092" s="85" t="s">
        <v>2325</v>
      </c>
      <c r="D1092" s="85"/>
      <c r="E1092" s="85"/>
      <c r="F1092" s="85"/>
      <c r="I1092" s="85" t="s">
        <v>1810</v>
      </c>
      <c r="J1092" s="85"/>
      <c r="K1092" s="18" t="s">
        <v>37</v>
      </c>
      <c r="L1092" s="19">
        <v>10</v>
      </c>
      <c r="M1092" s="86">
        <v>0</v>
      </c>
      <c r="N1092" s="86"/>
      <c r="O1092" s="86">
        <v>0</v>
      </c>
      <c r="P1092" s="86"/>
      <c r="Q1092" s="20">
        <v>0</v>
      </c>
      <c r="R1092" s="20">
        <v>0</v>
      </c>
      <c r="S1092" s="20">
        <v>0</v>
      </c>
      <c r="T1092" s="20">
        <v>0</v>
      </c>
      <c r="U1092" s="20">
        <v>0</v>
      </c>
      <c r="V1092" s="20">
        <v>0</v>
      </c>
    </row>
    <row r="1093" spans="1:22" ht="13.5" customHeight="1" x14ac:dyDescent="0.25">
      <c r="A1093" s="85" t="s">
        <v>2326</v>
      </c>
      <c r="B1093" s="85"/>
      <c r="C1093" s="85" t="s">
        <v>2327</v>
      </c>
      <c r="D1093" s="85"/>
      <c r="E1093" s="85"/>
      <c r="F1093" s="85"/>
      <c r="I1093" s="85" t="s">
        <v>1810</v>
      </c>
      <c r="J1093" s="85"/>
      <c r="K1093" s="18" t="s">
        <v>37</v>
      </c>
      <c r="L1093" s="19">
        <v>0</v>
      </c>
      <c r="M1093" s="86">
        <v>0</v>
      </c>
      <c r="N1093" s="86"/>
      <c r="O1093" s="86">
        <v>0</v>
      </c>
      <c r="P1093" s="86"/>
      <c r="Q1093" s="20">
        <v>0</v>
      </c>
      <c r="R1093" s="20">
        <v>0</v>
      </c>
      <c r="S1093" s="20">
        <v>0</v>
      </c>
      <c r="T1093" s="20">
        <v>0</v>
      </c>
      <c r="U1093" s="20">
        <v>0</v>
      </c>
      <c r="V1093" s="20">
        <v>0</v>
      </c>
    </row>
    <row r="1094" spans="1:22" ht="13.5" customHeight="1" x14ac:dyDescent="0.25">
      <c r="A1094" s="85" t="s">
        <v>2328</v>
      </c>
      <c r="B1094" s="85"/>
      <c r="C1094" s="85" t="s">
        <v>2329</v>
      </c>
      <c r="D1094" s="85"/>
      <c r="E1094" s="85"/>
      <c r="F1094" s="85"/>
      <c r="I1094" s="85" t="s">
        <v>1810</v>
      </c>
      <c r="J1094" s="85"/>
      <c r="K1094" s="18" t="s">
        <v>37</v>
      </c>
      <c r="L1094" s="19">
        <v>0</v>
      </c>
      <c r="M1094" s="86">
        <v>0</v>
      </c>
      <c r="N1094" s="86"/>
      <c r="O1094" s="86">
        <v>0</v>
      </c>
      <c r="P1094" s="86"/>
      <c r="Q1094" s="20">
        <v>0</v>
      </c>
      <c r="R1094" s="20">
        <v>0</v>
      </c>
      <c r="S1094" s="20">
        <v>0</v>
      </c>
      <c r="T1094" s="20">
        <v>0</v>
      </c>
      <c r="U1094" s="20">
        <v>0</v>
      </c>
      <c r="V1094" s="20">
        <v>0</v>
      </c>
    </row>
    <row r="1095" spans="1:22" ht="13.5" customHeight="1" x14ac:dyDescent="0.25">
      <c r="A1095" s="85" t="s">
        <v>2330</v>
      </c>
      <c r="B1095" s="85"/>
      <c r="C1095" s="85" t="s">
        <v>2331</v>
      </c>
      <c r="D1095" s="85"/>
      <c r="E1095" s="85"/>
      <c r="F1095" s="85"/>
      <c r="I1095" s="85" t="s">
        <v>1810</v>
      </c>
      <c r="J1095" s="85"/>
      <c r="K1095" s="18" t="s">
        <v>37</v>
      </c>
      <c r="L1095" s="19">
        <v>0</v>
      </c>
      <c r="M1095" s="86">
        <v>0</v>
      </c>
      <c r="N1095" s="86"/>
      <c r="O1095" s="86">
        <v>0</v>
      </c>
      <c r="P1095" s="86"/>
      <c r="Q1095" s="20">
        <v>0</v>
      </c>
      <c r="R1095" s="20">
        <v>0</v>
      </c>
      <c r="S1095" s="20">
        <v>0</v>
      </c>
      <c r="T1095" s="20">
        <v>0</v>
      </c>
      <c r="U1095" s="20">
        <v>0</v>
      </c>
      <c r="V1095" s="20">
        <v>0</v>
      </c>
    </row>
    <row r="1096" spans="1:22" ht="13.5" customHeight="1" x14ac:dyDescent="0.25">
      <c r="A1096" s="85" t="s">
        <v>2332</v>
      </c>
      <c r="B1096" s="85"/>
      <c r="C1096" s="85" t="s">
        <v>2333</v>
      </c>
      <c r="D1096" s="85"/>
      <c r="E1096" s="85"/>
      <c r="F1096" s="85"/>
      <c r="I1096" s="85" t="s">
        <v>1810</v>
      </c>
      <c r="J1096" s="85"/>
      <c r="K1096" s="18" t="s">
        <v>37</v>
      </c>
      <c r="L1096" s="19">
        <v>0</v>
      </c>
      <c r="M1096" s="86">
        <v>0</v>
      </c>
      <c r="N1096" s="86"/>
      <c r="O1096" s="86">
        <v>0</v>
      </c>
      <c r="P1096" s="86"/>
      <c r="Q1096" s="20">
        <v>0</v>
      </c>
      <c r="R1096" s="20">
        <v>0</v>
      </c>
      <c r="S1096" s="20">
        <v>0</v>
      </c>
      <c r="T1096" s="20">
        <v>0</v>
      </c>
      <c r="U1096" s="20">
        <v>0</v>
      </c>
      <c r="V1096" s="20">
        <v>0</v>
      </c>
    </row>
    <row r="1097" spans="1:22" ht="13.5" customHeight="1" x14ac:dyDescent="0.25">
      <c r="A1097" s="85" t="s">
        <v>2334</v>
      </c>
      <c r="B1097" s="85"/>
      <c r="C1097" s="85" t="s">
        <v>2335</v>
      </c>
      <c r="D1097" s="85"/>
      <c r="E1097" s="85"/>
      <c r="F1097" s="85"/>
      <c r="I1097" s="85" t="s">
        <v>1810</v>
      </c>
      <c r="J1097" s="85"/>
      <c r="K1097" s="18" t="s">
        <v>37</v>
      </c>
      <c r="L1097" s="19">
        <v>5.1875</v>
      </c>
      <c r="M1097" s="86">
        <v>0</v>
      </c>
      <c r="N1097" s="86"/>
      <c r="O1097" s="86">
        <v>0</v>
      </c>
      <c r="P1097" s="86"/>
      <c r="Q1097" s="20">
        <v>0</v>
      </c>
      <c r="R1097" s="20">
        <v>0</v>
      </c>
      <c r="S1097" s="20">
        <v>0</v>
      </c>
      <c r="T1097" s="20">
        <v>0</v>
      </c>
      <c r="U1097" s="20">
        <v>0</v>
      </c>
      <c r="V1097" s="20">
        <v>0</v>
      </c>
    </row>
    <row r="1098" spans="1:22" ht="13.5" customHeight="1" x14ac:dyDescent="0.25">
      <c r="A1098" s="85" t="s">
        <v>2336</v>
      </c>
      <c r="B1098" s="85"/>
      <c r="C1098" s="85" t="s">
        <v>2337</v>
      </c>
      <c r="D1098" s="85"/>
      <c r="E1098" s="85"/>
      <c r="F1098" s="85"/>
      <c r="I1098" s="85" t="s">
        <v>1810</v>
      </c>
      <c r="J1098" s="85"/>
      <c r="K1098" s="18" t="s">
        <v>37</v>
      </c>
      <c r="L1098" s="19">
        <v>5.58</v>
      </c>
      <c r="M1098" s="86">
        <v>0</v>
      </c>
      <c r="N1098" s="86"/>
      <c r="O1098" s="86">
        <v>0</v>
      </c>
      <c r="P1098" s="86"/>
      <c r="Q1098" s="20">
        <v>0</v>
      </c>
      <c r="R1098" s="20">
        <v>0</v>
      </c>
      <c r="S1098" s="20">
        <v>0</v>
      </c>
      <c r="T1098" s="20">
        <v>0</v>
      </c>
      <c r="U1098" s="20">
        <v>0</v>
      </c>
      <c r="V1098" s="20">
        <v>0</v>
      </c>
    </row>
    <row r="1099" spans="1:22" ht="13.5" customHeight="1" x14ac:dyDescent="0.25">
      <c r="A1099" s="85" t="s">
        <v>2338</v>
      </c>
      <c r="B1099" s="85"/>
      <c r="C1099" s="85" t="s">
        <v>2339</v>
      </c>
      <c r="D1099" s="85"/>
      <c r="E1099" s="85"/>
      <c r="F1099" s="85"/>
      <c r="I1099" s="85" t="s">
        <v>1810</v>
      </c>
      <c r="J1099" s="85"/>
      <c r="K1099" s="18" t="s">
        <v>37</v>
      </c>
      <c r="L1099" s="19">
        <v>2.38</v>
      </c>
      <c r="M1099" s="86">
        <v>0</v>
      </c>
      <c r="N1099" s="86"/>
      <c r="O1099" s="86">
        <v>0</v>
      </c>
      <c r="P1099" s="86"/>
      <c r="Q1099" s="20">
        <v>0</v>
      </c>
      <c r="R1099" s="20">
        <v>0</v>
      </c>
      <c r="S1099" s="20">
        <v>0</v>
      </c>
      <c r="T1099" s="20">
        <v>0</v>
      </c>
      <c r="U1099" s="20">
        <v>0</v>
      </c>
      <c r="V1099" s="20">
        <v>0</v>
      </c>
    </row>
    <row r="1100" spans="1:22" ht="13.5" customHeight="1" x14ac:dyDescent="0.25">
      <c r="A1100" s="85" t="s">
        <v>2340</v>
      </c>
      <c r="B1100" s="85"/>
      <c r="C1100" s="85" t="s">
        <v>2341</v>
      </c>
      <c r="D1100" s="85"/>
      <c r="E1100" s="85"/>
      <c r="F1100" s="85"/>
      <c r="I1100" s="85" t="s">
        <v>1810</v>
      </c>
      <c r="J1100" s="85"/>
      <c r="K1100" s="18" t="s">
        <v>37</v>
      </c>
      <c r="L1100" s="19">
        <v>1.4754</v>
      </c>
      <c r="M1100" s="86">
        <v>0</v>
      </c>
      <c r="N1100" s="86"/>
      <c r="O1100" s="86">
        <v>0</v>
      </c>
      <c r="P1100" s="86"/>
      <c r="Q1100" s="20">
        <v>0</v>
      </c>
      <c r="R1100" s="20">
        <v>0</v>
      </c>
      <c r="S1100" s="20">
        <v>0</v>
      </c>
      <c r="T1100" s="20">
        <v>0</v>
      </c>
      <c r="U1100" s="20">
        <v>0</v>
      </c>
      <c r="V1100" s="20">
        <v>0</v>
      </c>
    </row>
    <row r="1101" spans="1:22" ht="13.5" customHeight="1" x14ac:dyDescent="0.25">
      <c r="A1101" s="85" t="s">
        <v>2342</v>
      </c>
      <c r="B1101" s="85"/>
      <c r="C1101" s="85" t="s">
        <v>2343</v>
      </c>
      <c r="D1101" s="85"/>
      <c r="E1101" s="85"/>
      <c r="F1101" s="85"/>
      <c r="I1101" s="85" t="s">
        <v>1810</v>
      </c>
      <c r="J1101" s="85"/>
      <c r="K1101" s="18" t="s">
        <v>37</v>
      </c>
      <c r="L1101" s="19">
        <v>0</v>
      </c>
      <c r="M1101" s="86">
        <v>0</v>
      </c>
      <c r="N1101" s="86"/>
      <c r="O1101" s="86">
        <v>0</v>
      </c>
      <c r="P1101" s="86"/>
      <c r="Q1101" s="20">
        <v>0</v>
      </c>
      <c r="R1101" s="20">
        <v>0</v>
      </c>
      <c r="S1101" s="20">
        <v>0</v>
      </c>
      <c r="T1101" s="20">
        <v>0</v>
      </c>
      <c r="U1101" s="20">
        <v>0</v>
      </c>
      <c r="V1101" s="20">
        <v>0</v>
      </c>
    </row>
    <row r="1102" spans="1:22" ht="13.5" customHeight="1" x14ac:dyDescent="0.25">
      <c r="A1102" s="85" t="s">
        <v>2344</v>
      </c>
      <c r="B1102" s="85"/>
      <c r="C1102" s="85" t="s">
        <v>2345</v>
      </c>
      <c r="D1102" s="85"/>
      <c r="E1102" s="85"/>
      <c r="F1102" s="85"/>
      <c r="I1102" s="85" t="s">
        <v>1810</v>
      </c>
      <c r="J1102" s="85"/>
      <c r="K1102" s="18" t="s">
        <v>37</v>
      </c>
      <c r="L1102" s="19">
        <v>0.99</v>
      </c>
      <c r="M1102" s="86">
        <v>0</v>
      </c>
      <c r="N1102" s="86"/>
      <c r="O1102" s="86">
        <v>0</v>
      </c>
      <c r="P1102" s="86"/>
      <c r="Q1102" s="20">
        <v>0</v>
      </c>
      <c r="R1102" s="20">
        <v>0</v>
      </c>
      <c r="S1102" s="20">
        <v>0</v>
      </c>
      <c r="T1102" s="20">
        <v>0</v>
      </c>
      <c r="U1102" s="20">
        <v>0</v>
      </c>
      <c r="V1102" s="20">
        <v>0</v>
      </c>
    </row>
    <row r="1103" spans="1:22" ht="13.5" customHeight="1" x14ac:dyDescent="0.25">
      <c r="A1103" s="85" t="s">
        <v>2346</v>
      </c>
      <c r="B1103" s="85"/>
      <c r="C1103" s="85" t="s">
        <v>2347</v>
      </c>
      <c r="D1103" s="85"/>
      <c r="E1103" s="85"/>
      <c r="F1103" s="85"/>
      <c r="I1103" s="85" t="s">
        <v>1810</v>
      </c>
      <c r="J1103" s="85"/>
      <c r="K1103" s="18" t="s">
        <v>37</v>
      </c>
      <c r="L1103" s="19">
        <v>5.99</v>
      </c>
      <c r="M1103" s="86">
        <v>0</v>
      </c>
      <c r="N1103" s="86"/>
      <c r="O1103" s="86">
        <v>0</v>
      </c>
      <c r="P1103" s="86"/>
      <c r="Q1103" s="20">
        <v>0</v>
      </c>
      <c r="R1103" s="20">
        <v>0</v>
      </c>
      <c r="S1103" s="20">
        <v>0</v>
      </c>
      <c r="T1103" s="20">
        <v>0</v>
      </c>
      <c r="U1103" s="20">
        <v>0</v>
      </c>
      <c r="V1103" s="20">
        <v>0</v>
      </c>
    </row>
    <row r="1104" spans="1:22" ht="13.5" customHeight="1" x14ac:dyDescent="0.25">
      <c r="A1104" s="85" t="s">
        <v>2348</v>
      </c>
      <c r="B1104" s="85"/>
      <c r="C1104" s="85" t="s">
        <v>2349</v>
      </c>
      <c r="D1104" s="85"/>
      <c r="E1104" s="85"/>
      <c r="F1104" s="85"/>
      <c r="I1104" s="85" t="s">
        <v>1810</v>
      </c>
      <c r="J1104" s="85"/>
      <c r="K1104" s="18" t="s">
        <v>37</v>
      </c>
      <c r="L1104" s="19">
        <v>3.04</v>
      </c>
      <c r="M1104" s="86">
        <v>0</v>
      </c>
      <c r="N1104" s="86"/>
      <c r="O1104" s="86">
        <v>0</v>
      </c>
      <c r="P1104" s="86"/>
      <c r="Q1104" s="20">
        <v>0</v>
      </c>
      <c r="R1104" s="20">
        <v>0</v>
      </c>
      <c r="S1104" s="20">
        <v>0</v>
      </c>
      <c r="T1104" s="20">
        <v>0</v>
      </c>
      <c r="U1104" s="20">
        <v>0</v>
      </c>
      <c r="V1104" s="20">
        <v>0</v>
      </c>
    </row>
    <row r="1105" spans="1:22" ht="13.5" customHeight="1" x14ac:dyDescent="0.25">
      <c r="A1105" s="85" t="s">
        <v>2350</v>
      </c>
      <c r="B1105" s="85"/>
      <c r="C1105" s="85" t="s">
        <v>2351</v>
      </c>
      <c r="D1105" s="85"/>
      <c r="E1105" s="85"/>
      <c r="F1105" s="85"/>
      <c r="I1105" s="85" t="s">
        <v>1810</v>
      </c>
      <c r="J1105" s="85"/>
      <c r="K1105" s="18" t="s">
        <v>37</v>
      </c>
      <c r="L1105" s="19">
        <v>5.3500000000000005</v>
      </c>
      <c r="M1105" s="86">
        <v>0</v>
      </c>
      <c r="N1105" s="86"/>
      <c r="O1105" s="86">
        <v>0</v>
      </c>
      <c r="P1105" s="86"/>
      <c r="Q1105" s="20">
        <v>0</v>
      </c>
      <c r="R1105" s="20">
        <v>0</v>
      </c>
      <c r="S1105" s="20">
        <v>0</v>
      </c>
      <c r="T1105" s="20">
        <v>0</v>
      </c>
      <c r="U1105" s="20">
        <v>0</v>
      </c>
      <c r="V1105" s="20">
        <v>0</v>
      </c>
    </row>
    <row r="1106" spans="1:22" ht="13.5" customHeight="1" x14ac:dyDescent="0.25">
      <c r="A1106" s="85" t="s">
        <v>2352</v>
      </c>
      <c r="B1106" s="85"/>
      <c r="C1106" s="85" t="s">
        <v>2353</v>
      </c>
      <c r="D1106" s="85"/>
      <c r="E1106" s="85"/>
      <c r="F1106" s="85"/>
      <c r="I1106" s="85" t="s">
        <v>1810</v>
      </c>
      <c r="J1106" s="85"/>
      <c r="K1106" s="18" t="s">
        <v>37</v>
      </c>
      <c r="L1106" s="19">
        <v>6.04</v>
      </c>
      <c r="M1106" s="86">
        <v>0</v>
      </c>
      <c r="N1106" s="86"/>
      <c r="O1106" s="86">
        <v>0</v>
      </c>
      <c r="P1106" s="86"/>
      <c r="Q1106" s="20">
        <v>0</v>
      </c>
      <c r="R1106" s="20">
        <v>0</v>
      </c>
      <c r="S1106" s="20">
        <v>0</v>
      </c>
      <c r="T1106" s="20">
        <v>0</v>
      </c>
      <c r="U1106" s="20">
        <v>0</v>
      </c>
      <c r="V1106" s="20">
        <v>0</v>
      </c>
    </row>
    <row r="1107" spans="1:22" ht="13.5" customHeight="1" x14ac:dyDescent="0.25">
      <c r="A1107" s="85" t="s">
        <v>2354</v>
      </c>
      <c r="B1107" s="85"/>
      <c r="C1107" s="85" t="s">
        <v>2355</v>
      </c>
      <c r="D1107" s="85"/>
      <c r="E1107" s="85"/>
      <c r="F1107" s="85"/>
      <c r="I1107" s="85" t="s">
        <v>1810</v>
      </c>
      <c r="J1107" s="85"/>
      <c r="K1107" s="18" t="s">
        <v>37</v>
      </c>
      <c r="L1107" s="19">
        <v>0</v>
      </c>
      <c r="M1107" s="86">
        <v>0</v>
      </c>
      <c r="N1107" s="86"/>
      <c r="O1107" s="86">
        <v>0</v>
      </c>
      <c r="P1107" s="86"/>
      <c r="Q1107" s="20">
        <v>0</v>
      </c>
      <c r="R1107" s="20">
        <v>0</v>
      </c>
      <c r="S1107" s="20">
        <v>0</v>
      </c>
      <c r="T1107" s="20">
        <v>0</v>
      </c>
      <c r="U1107" s="20">
        <v>0</v>
      </c>
      <c r="V1107" s="20">
        <v>0</v>
      </c>
    </row>
    <row r="1108" spans="1:22" ht="13.5" customHeight="1" x14ac:dyDescent="0.25">
      <c r="A1108" s="85" t="s">
        <v>2356</v>
      </c>
      <c r="B1108" s="85"/>
      <c r="C1108" s="85" t="s">
        <v>2357</v>
      </c>
      <c r="D1108" s="85"/>
      <c r="E1108" s="85"/>
      <c r="F1108" s="85"/>
      <c r="I1108" s="85" t="s">
        <v>1810</v>
      </c>
      <c r="J1108" s="85"/>
      <c r="K1108" s="18" t="s">
        <v>37</v>
      </c>
      <c r="L1108" s="19">
        <v>4.7766999999999999</v>
      </c>
      <c r="M1108" s="86">
        <v>0</v>
      </c>
      <c r="N1108" s="86"/>
      <c r="O1108" s="86">
        <v>0</v>
      </c>
      <c r="P1108" s="86"/>
      <c r="Q1108" s="20">
        <v>0</v>
      </c>
      <c r="R1108" s="20">
        <v>0</v>
      </c>
      <c r="S1108" s="20">
        <v>0</v>
      </c>
      <c r="T1108" s="20">
        <v>0</v>
      </c>
      <c r="U1108" s="20">
        <v>0</v>
      </c>
      <c r="V1108" s="20">
        <v>0</v>
      </c>
    </row>
    <row r="1109" spans="1:22" ht="13.5" customHeight="1" x14ac:dyDescent="0.25">
      <c r="A1109" s="85" t="s">
        <v>2358</v>
      </c>
      <c r="B1109" s="85"/>
      <c r="C1109" s="85" t="s">
        <v>2359</v>
      </c>
      <c r="D1109" s="85"/>
      <c r="E1109" s="85"/>
      <c r="F1109" s="85"/>
      <c r="I1109" s="85" t="s">
        <v>1810</v>
      </c>
      <c r="J1109" s="85"/>
      <c r="K1109" s="18" t="s">
        <v>37</v>
      </c>
      <c r="L1109" s="19">
        <v>26.76</v>
      </c>
      <c r="M1109" s="86">
        <v>0</v>
      </c>
      <c r="N1109" s="86"/>
      <c r="O1109" s="86">
        <v>0</v>
      </c>
      <c r="P1109" s="86"/>
      <c r="Q1109" s="20">
        <v>0</v>
      </c>
      <c r="R1109" s="20">
        <v>0</v>
      </c>
      <c r="S1109" s="20">
        <v>0</v>
      </c>
      <c r="T1109" s="20">
        <v>0</v>
      </c>
      <c r="U1109" s="20">
        <v>0</v>
      </c>
      <c r="V1109" s="20">
        <v>0</v>
      </c>
    </row>
    <row r="1110" spans="1:22" ht="13.5" customHeight="1" x14ac:dyDescent="0.25">
      <c r="A1110" s="85" t="s">
        <v>2360</v>
      </c>
      <c r="B1110" s="85"/>
      <c r="C1110" s="85" t="s">
        <v>2361</v>
      </c>
      <c r="D1110" s="85"/>
      <c r="E1110" s="85"/>
      <c r="F1110" s="85"/>
      <c r="I1110" s="85" t="s">
        <v>1810</v>
      </c>
      <c r="J1110" s="85"/>
      <c r="K1110" s="18" t="s">
        <v>37</v>
      </c>
      <c r="L1110" s="19">
        <v>1.4000000000000001</v>
      </c>
      <c r="M1110" s="86">
        <v>0</v>
      </c>
      <c r="N1110" s="86"/>
      <c r="O1110" s="86">
        <v>0</v>
      </c>
      <c r="P1110" s="86"/>
      <c r="Q1110" s="20">
        <v>0</v>
      </c>
      <c r="R1110" s="20">
        <v>0</v>
      </c>
      <c r="S1110" s="20">
        <v>0</v>
      </c>
      <c r="T1110" s="20">
        <v>0</v>
      </c>
      <c r="U1110" s="20">
        <v>0</v>
      </c>
      <c r="V1110" s="20">
        <v>0</v>
      </c>
    </row>
    <row r="1111" spans="1:22" ht="13.5" customHeight="1" x14ac:dyDescent="0.25">
      <c r="A1111" s="85" t="s">
        <v>2362</v>
      </c>
      <c r="B1111" s="85"/>
      <c r="C1111" s="85" t="s">
        <v>2363</v>
      </c>
      <c r="D1111" s="85"/>
      <c r="E1111" s="85"/>
      <c r="F1111" s="85"/>
      <c r="G1111" s="85" t="s">
        <v>2364</v>
      </c>
      <c r="H1111" s="85"/>
      <c r="I1111" s="85" t="s">
        <v>1810</v>
      </c>
      <c r="J1111" s="85"/>
      <c r="K1111" s="18" t="s">
        <v>37</v>
      </c>
      <c r="L1111" s="19">
        <v>0.76500000000000001</v>
      </c>
      <c r="M1111" s="86">
        <v>0</v>
      </c>
      <c r="N1111" s="86"/>
      <c r="O1111" s="86">
        <v>0</v>
      </c>
      <c r="P1111" s="86"/>
      <c r="Q1111" s="20">
        <v>0</v>
      </c>
      <c r="R1111" s="20">
        <v>0</v>
      </c>
      <c r="S1111" s="20">
        <v>0</v>
      </c>
      <c r="T1111" s="20">
        <v>0</v>
      </c>
      <c r="U1111" s="20">
        <v>0</v>
      </c>
      <c r="V1111" s="20">
        <v>0</v>
      </c>
    </row>
    <row r="1112" spans="1:22" ht="13.5" customHeight="1" x14ac:dyDescent="0.25">
      <c r="A1112" s="85" t="s">
        <v>2365</v>
      </c>
      <c r="B1112" s="85"/>
      <c r="C1112" s="85" t="s">
        <v>2366</v>
      </c>
      <c r="D1112" s="85"/>
      <c r="E1112" s="85"/>
      <c r="F1112" s="85"/>
      <c r="I1112" s="85" t="s">
        <v>1810</v>
      </c>
      <c r="J1112" s="85"/>
      <c r="K1112" s="18" t="s">
        <v>37</v>
      </c>
      <c r="L1112" s="19">
        <v>0.8</v>
      </c>
      <c r="M1112" s="86">
        <v>0</v>
      </c>
      <c r="N1112" s="86"/>
      <c r="O1112" s="86">
        <v>0</v>
      </c>
      <c r="P1112" s="86"/>
      <c r="Q1112" s="20">
        <v>0</v>
      </c>
      <c r="R1112" s="20">
        <v>0</v>
      </c>
      <c r="S1112" s="20">
        <v>0</v>
      </c>
      <c r="T1112" s="20">
        <v>0</v>
      </c>
      <c r="U1112" s="20">
        <v>0</v>
      </c>
      <c r="V1112" s="20">
        <v>0</v>
      </c>
    </row>
    <row r="1113" spans="1:22" ht="13.5" customHeight="1" x14ac:dyDescent="0.25">
      <c r="A1113" s="85" t="s">
        <v>2367</v>
      </c>
      <c r="B1113" s="85"/>
      <c r="C1113" s="85" t="s">
        <v>2368</v>
      </c>
      <c r="D1113" s="85"/>
      <c r="E1113" s="85"/>
      <c r="F1113" s="85"/>
      <c r="I1113" s="85" t="s">
        <v>1810</v>
      </c>
      <c r="J1113" s="85"/>
      <c r="K1113" s="18" t="s">
        <v>37</v>
      </c>
      <c r="L1113" s="19">
        <v>0.82000000000000006</v>
      </c>
      <c r="M1113" s="86">
        <v>0</v>
      </c>
      <c r="N1113" s="86"/>
      <c r="O1113" s="86">
        <v>0</v>
      </c>
      <c r="P1113" s="86"/>
      <c r="Q1113" s="20">
        <v>0</v>
      </c>
      <c r="R1113" s="20">
        <v>0</v>
      </c>
      <c r="S1113" s="20">
        <v>0</v>
      </c>
      <c r="T1113" s="20">
        <v>0</v>
      </c>
      <c r="U1113" s="20">
        <v>0</v>
      </c>
      <c r="V1113" s="20">
        <v>0</v>
      </c>
    </row>
    <row r="1114" spans="1:22" ht="13.5" customHeight="1" x14ac:dyDescent="0.25">
      <c r="A1114" s="85" t="s">
        <v>2369</v>
      </c>
      <c r="B1114" s="85"/>
      <c r="C1114" s="85" t="s">
        <v>2370</v>
      </c>
      <c r="D1114" s="85"/>
      <c r="E1114" s="85"/>
      <c r="F1114" s="85"/>
      <c r="I1114" s="85" t="s">
        <v>1810</v>
      </c>
      <c r="J1114" s="85"/>
      <c r="K1114" s="18" t="s">
        <v>37</v>
      </c>
      <c r="L1114" s="19">
        <v>0</v>
      </c>
      <c r="M1114" s="86">
        <v>0</v>
      </c>
      <c r="N1114" s="86"/>
      <c r="O1114" s="86">
        <v>0</v>
      </c>
      <c r="P1114" s="86"/>
      <c r="Q1114" s="20">
        <v>0</v>
      </c>
      <c r="R1114" s="20">
        <v>0</v>
      </c>
      <c r="S1114" s="20">
        <v>0</v>
      </c>
      <c r="T1114" s="20">
        <v>0</v>
      </c>
      <c r="U1114" s="20">
        <v>0</v>
      </c>
      <c r="V1114" s="20">
        <v>0</v>
      </c>
    </row>
    <row r="1115" spans="1:22" ht="13.5" customHeight="1" x14ac:dyDescent="0.25">
      <c r="A1115" s="85" t="s">
        <v>2371</v>
      </c>
      <c r="B1115" s="85"/>
      <c r="C1115" s="85" t="s">
        <v>2372</v>
      </c>
      <c r="D1115" s="85"/>
      <c r="E1115" s="85"/>
      <c r="F1115" s="85"/>
      <c r="I1115" s="85" t="s">
        <v>1810</v>
      </c>
      <c r="J1115" s="85"/>
      <c r="K1115" s="18" t="s">
        <v>37</v>
      </c>
      <c r="L1115" s="19">
        <v>0.28000000000000003</v>
      </c>
      <c r="M1115" s="86">
        <v>0</v>
      </c>
      <c r="N1115" s="86"/>
      <c r="O1115" s="86">
        <v>0</v>
      </c>
      <c r="P1115" s="86"/>
      <c r="Q1115" s="20">
        <v>0</v>
      </c>
      <c r="R1115" s="20">
        <v>0</v>
      </c>
      <c r="S1115" s="20">
        <v>0</v>
      </c>
      <c r="T1115" s="20">
        <v>0</v>
      </c>
      <c r="U1115" s="20">
        <v>0</v>
      </c>
      <c r="V1115" s="20">
        <v>0</v>
      </c>
    </row>
    <row r="1116" spans="1:22" ht="13.5" customHeight="1" x14ac:dyDescent="0.25">
      <c r="A1116" s="85" t="s">
        <v>2373</v>
      </c>
      <c r="B1116" s="85"/>
      <c r="C1116" s="85" t="s">
        <v>2374</v>
      </c>
      <c r="D1116" s="85"/>
      <c r="E1116" s="85"/>
      <c r="F1116" s="85"/>
      <c r="I1116" s="85" t="s">
        <v>1810</v>
      </c>
      <c r="J1116" s="85"/>
      <c r="K1116" s="18" t="s">
        <v>37</v>
      </c>
      <c r="L1116" s="19">
        <v>2.62</v>
      </c>
      <c r="M1116" s="86">
        <v>0</v>
      </c>
      <c r="N1116" s="86"/>
      <c r="O1116" s="86">
        <v>0</v>
      </c>
      <c r="P1116" s="86"/>
      <c r="Q1116" s="20">
        <v>0</v>
      </c>
      <c r="R1116" s="20">
        <v>0</v>
      </c>
      <c r="S1116" s="20">
        <v>0</v>
      </c>
      <c r="T1116" s="20">
        <v>0</v>
      </c>
      <c r="U1116" s="20">
        <v>0</v>
      </c>
      <c r="V1116" s="20">
        <v>0</v>
      </c>
    </row>
    <row r="1117" spans="1:22" ht="13.5" customHeight="1" x14ac:dyDescent="0.25">
      <c r="A1117" s="85" t="s">
        <v>2375</v>
      </c>
      <c r="B1117" s="85"/>
      <c r="C1117" s="85" t="s">
        <v>2376</v>
      </c>
      <c r="D1117" s="85"/>
      <c r="E1117" s="85"/>
      <c r="F1117" s="85"/>
      <c r="I1117" s="85" t="s">
        <v>1810</v>
      </c>
      <c r="J1117" s="85"/>
      <c r="K1117" s="18" t="s">
        <v>37</v>
      </c>
      <c r="L1117" s="19">
        <v>5.82</v>
      </c>
      <c r="M1117" s="86">
        <v>0</v>
      </c>
      <c r="N1117" s="86"/>
      <c r="O1117" s="86">
        <v>0</v>
      </c>
      <c r="P1117" s="86"/>
      <c r="Q1117" s="20">
        <v>0</v>
      </c>
      <c r="R1117" s="20">
        <v>0</v>
      </c>
      <c r="S1117" s="20">
        <v>0</v>
      </c>
      <c r="T1117" s="20">
        <v>0</v>
      </c>
      <c r="U1117" s="20">
        <v>0</v>
      </c>
      <c r="V1117" s="20">
        <v>0</v>
      </c>
    </row>
    <row r="1118" spans="1:22" ht="13.5" customHeight="1" x14ac:dyDescent="0.25">
      <c r="A1118" s="85" t="s">
        <v>2377</v>
      </c>
      <c r="B1118" s="85"/>
      <c r="C1118" s="85" t="s">
        <v>2378</v>
      </c>
      <c r="D1118" s="85"/>
      <c r="E1118" s="85"/>
      <c r="F1118" s="85"/>
      <c r="I1118" s="85" t="s">
        <v>1810</v>
      </c>
      <c r="J1118" s="85"/>
      <c r="K1118" s="18" t="s">
        <v>37</v>
      </c>
      <c r="L1118" s="19">
        <v>0.21</v>
      </c>
      <c r="M1118" s="86">
        <v>0</v>
      </c>
      <c r="N1118" s="86"/>
      <c r="O1118" s="86">
        <v>0</v>
      </c>
      <c r="P1118" s="86"/>
      <c r="Q1118" s="20">
        <v>0</v>
      </c>
      <c r="R1118" s="20">
        <v>0</v>
      </c>
      <c r="S1118" s="20">
        <v>0</v>
      </c>
      <c r="T1118" s="20">
        <v>0</v>
      </c>
      <c r="U1118" s="20">
        <v>0</v>
      </c>
      <c r="V1118" s="20">
        <v>0</v>
      </c>
    </row>
    <row r="1119" spans="1:22" ht="13.5" customHeight="1" x14ac:dyDescent="0.25">
      <c r="A1119" s="85" t="s">
        <v>2379</v>
      </c>
      <c r="B1119" s="85"/>
      <c r="C1119" s="85" t="s">
        <v>2380</v>
      </c>
      <c r="D1119" s="85"/>
      <c r="E1119" s="85"/>
      <c r="F1119" s="85"/>
      <c r="I1119" s="85" t="s">
        <v>1810</v>
      </c>
      <c r="J1119" s="85"/>
      <c r="K1119" s="18" t="s">
        <v>37</v>
      </c>
      <c r="L1119" s="19">
        <v>0.25</v>
      </c>
      <c r="M1119" s="86">
        <v>0</v>
      </c>
      <c r="N1119" s="86"/>
      <c r="O1119" s="86">
        <v>0</v>
      </c>
      <c r="P1119" s="86"/>
      <c r="Q1119" s="20">
        <v>0</v>
      </c>
      <c r="R1119" s="20">
        <v>0</v>
      </c>
      <c r="S1119" s="20">
        <v>0</v>
      </c>
      <c r="T1119" s="20">
        <v>0</v>
      </c>
      <c r="U1119" s="20">
        <v>0</v>
      </c>
      <c r="V1119" s="20">
        <v>0</v>
      </c>
    </row>
    <row r="1120" spans="1:22" ht="13.5" customHeight="1" x14ac:dyDescent="0.25">
      <c r="A1120" s="85" t="s">
        <v>2381</v>
      </c>
      <c r="B1120" s="85"/>
      <c r="C1120" s="85" t="s">
        <v>2382</v>
      </c>
      <c r="D1120" s="85"/>
      <c r="E1120" s="85"/>
      <c r="F1120" s="85"/>
      <c r="I1120" s="85" t="s">
        <v>1810</v>
      </c>
      <c r="J1120" s="85"/>
      <c r="K1120" s="18" t="s">
        <v>37</v>
      </c>
      <c r="L1120" s="19">
        <v>0.78</v>
      </c>
      <c r="M1120" s="86">
        <v>0</v>
      </c>
      <c r="N1120" s="86"/>
      <c r="O1120" s="86">
        <v>0</v>
      </c>
      <c r="P1120" s="86"/>
      <c r="Q1120" s="20">
        <v>0</v>
      </c>
      <c r="R1120" s="20">
        <v>0</v>
      </c>
      <c r="S1120" s="20">
        <v>0</v>
      </c>
      <c r="T1120" s="20">
        <v>0</v>
      </c>
      <c r="U1120" s="20">
        <v>0</v>
      </c>
      <c r="V1120" s="20">
        <v>0</v>
      </c>
    </row>
    <row r="1121" spans="1:22" ht="13.5" customHeight="1" x14ac:dyDescent="0.25">
      <c r="A1121" s="85" t="s">
        <v>2386</v>
      </c>
      <c r="B1121" s="85"/>
      <c r="C1121" s="85" t="s">
        <v>2387</v>
      </c>
      <c r="D1121" s="85"/>
      <c r="E1121" s="85"/>
      <c r="F1121" s="85"/>
      <c r="I1121" s="85" t="s">
        <v>1810</v>
      </c>
      <c r="J1121" s="85"/>
      <c r="K1121" s="18" t="s">
        <v>37</v>
      </c>
      <c r="L1121" s="19">
        <v>0.74</v>
      </c>
      <c r="M1121" s="86">
        <v>0</v>
      </c>
      <c r="N1121" s="86"/>
      <c r="O1121" s="86">
        <v>0</v>
      </c>
      <c r="P1121" s="86"/>
      <c r="Q1121" s="20">
        <v>0</v>
      </c>
      <c r="R1121" s="20">
        <v>0</v>
      </c>
      <c r="S1121" s="20">
        <v>0</v>
      </c>
      <c r="T1121" s="20">
        <v>0</v>
      </c>
      <c r="U1121" s="20">
        <v>0</v>
      </c>
      <c r="V1121" s="20">
        <v>0</v>
      </c>
    </row>
    <row r="1122" spans="1:22" ht="13.5" customHeight="1" x14ac:dyDescent="0.25">
      <c r="A1122" s="85" t="s">
        <v>2388</v>
      </c>
      <c r="B1122" s="85"/>
      <c r="C1122" s="85" t="s">
        <v>2389</v>
      </c>
      <c r="D1122" s="85"/>
      <c r="E1122" s="85"/>
      <c r="F1122" s="85"/>
      <c r="I1122" s="85" t="s">
        <v>1810</v>
      </c>
      <c r="J1122" s="85"/>
      <c r="K1122" s="18" t="s">
        <v>37</v>
      </c>
      <c r="L1122" s="19">
        <v>1.51</v>
      </c>
      <c r="M1122" s="86">
        <v>0</v>
      </c>
      <c r="N1122" s="86"/>
      <c r="O1122" s="86">
        <v>0</v>
      </c>
      <c r="P1122" s="86"/>
      <c r="Q1122" s="20">
        <v>0</v>
      </c>
      <c r="R1122" s="20">
        <v>0</v>
      </c>
      <c r="S1122" s="20">
        <v>0</v>
      </c>
      <c r="T1122" s="20">
        <v>0</v>
      </c>
      <c r="U1122" s="20">
        <v>0</v>
      </c>
      <c r="V1122" s="20">
        <v>0</v>
      </c>
    </row>
    <row r="1123" spans="1:22" ht="13.5" customHeight="1" x14ac:dyDescent="0.25">
      <c r="A1123" s="85" t="s">
        <v>2390</v>
      </c>
      <c r="B1123" s="85"/>
      <c r="C1123" s="85" t="s">
        <v>2391</v>
      </c>
      <c r="D1123" s="85"/>
      <c r="E1123" s="85"/>
      <c r="F1123" s="85"/>
      <c r="I1123" s="85" t="s">
        <v>1810</v>
      </c>
      <c r="J1123" s="85"/>
      <c r="K1123" s="18" t="s">
        <v>37</v>
      </c>
      <c r="L1123" s="19">
        <v>0.56999999999999995</v>
      </c>
      <c r="M1123" s="86">
        <v>0</v>
      </c>
      <c r="N1123" s="86"/>
      <c r="O1123" s="86">
        <v>0</v>
      </c>
      <c r="P1123" s="86"/>
      <c r="Q1123" s="20">
        <v>0</v>
      </c>
      <c r="R1123" s="20">
        <v>0</v>
      </c>
      <c r="S1123" s="20">
        <v>0</v>
      </c>
      <c r="T1123" s="20">
        <v>0</v>
      </c>
      <c r="U1123" s="20">
        <v>0</v>
      </c>
      <c r="V1123" s="20">
        <v>0</v>
      </c>
    </row>
    <row r="1124" spans="1:22" ht="13.5" customHeight="1" x14ac:dyDescent="0.25">
      <c r="A1124" s="85" t="s">
        <v>2392</v>
      </c>
      <c r="B1124" s="85"/>
      <c r="C1124" s="85" t="s">
        <v>2393</v>
      </c>
      <c r="D1124" s="85"/>
      <c r="E1124" s="85"/>
      <c r="F1124" s="85"/>
      <c r="I1124" s="85" t="s">
        <v>1810</v>
      </c>
      <c r="J1124" s="85"/>
      <c r="K1124" s="18" t="s">
        <v>37</v>
      </c>
      <c r="L1124" s="19">
        <v>0.65</v>
      </c>
      <c r="M1124" s="86">
        <v>0</v>
      </c>
      <c r="N1124" s="86"/>
      <c r="O1124" s="86">
        <v>0</v>
      </c>
      <c r="P1124" s="86"/>
      <c r="Q1124" s="20">
        <v>0</v>
      </c>
      <c r="R1124" s="20">
        <v>0</v>
      </c>
      <c r="S1124" s="20">
        <v>0</v>
      </c>
      <c r="T1124" s="20">
        <v>0</v>
      </c>
      <c r="U1124" s="20">
        <v>0</v>
      </c>
      <c r="V1124" s="20">
        <v>0</v>
      </c>
    </row>
    <row r="1125" spans="1:22" ht="13.5" customHeight="1" x14ac:dyDescent="0.25">
      <c r="A1125" s="85" t="s">
        <v>2394</v>
      </c>
      <c r="B1125" s="85"/>
      <c r="C1125" s="85" t="s">
        <v>2395</v>
      </c>
      <c r="D1125" s="85"/>
      <c r="E1125" s="85"/>
      <c r="F1125" s="85"/>
      <c r="I1125" s="85" t="s">
        <v>1810</v>
      </c>
      <c r="J1125" s="85"/>
      <c r="K1125" s="18" t="s">
        <v>37</v>
      </c>
      <c r="L1125" s="19">
        <v>2.02</v>
      </c>
      <c r="M1125" s="86">
        <v>0</v>
      </c>
      <c r="N1125" s="86"/>
      <c r="O1125" s="86">
        <v>0</v>
      </c>
      <c r="P1125" s="86"/>
      <c r="Q1125" s="20">
        <v>0</v>
      </c>
      <c r="R1125" s="20">
        <v>0</v>
      </c>
      <c r="S1125" s="20">
        <v>0</v>
      </c>
      <c r="T1125" s="20">
        <v>0</v>
      </c>
      <c r="U1125" s="20">
        <v>0</v>
      </c>
      <c r="V1125" s="20">
        <v>0</v>
      </c>
    </row>
    <row r="1126" spans="1:22" ht="13.5" customHeight="1" x14ac:dyDescent="0.25">
      <c r="A1126" s="85" t="s">
        <v>2397</v>
      </c>
      <c r="B1126" s="85"/>
      <c r="C1126" s="85" t="s">
        <v>2398</v>
      </c>
      <c r="D1126" s="85"/>
      <c r="E1126" s="85"/>
      <c r="F1126" s="85"/>
      <c r="I1126" s="85" t="s">
        <v>1810</v>
      </c>
      <c r="J1126" s="85"/>
      <c r="K1126" s="18" t="s">
        <v>37</v>
      </c>
      <c r="L1126" s="19">
        <v>1.1200000000000001</v>
      </c>
      <c r="M1126" s="86">
        <v>0</v>
      </c>
      <c r="N1126" s="86"/>
      <c r="O1126" s="86">
        <v>0</v>
      </c>
      <c r="P1126" s="86"/>
      <c r="Q1126" s="20">
        <v>0</v>
      </c>
      <c r="R1126" s="20">
        <v>0</v>
      </c>
      <c r="S1126" s="20">
        <v>0</v>
      </c>
      <c r="T1126" s="20">
        <v>0</v>
      </c>
      <c r="U1126" s="20">
        <v>0</v>
      </c>
      <c r="V1126" s="20">
        <v>0</v>
      </c>
    </row>
    <row r="1127" spans="1:22" ht="13.5" customHeight="1" x14ac:dyDescent="0.25">
      <c r="A1127" s="85" t="s">
        <v>2399</v>
      </c>
      <c r="B1127" s="85"/>
      <c r="C1127" s="85" t="s">
        <v>2400</v>
      </c>
      <c r="D1127" s="85"/>
      <c r="E1127" s="85"/>
      <c r="F1127" s="85"/>
      <c r="I1127" s="85" t="s">
        <v>1810</v>
      </c>
      <c r="J1127" s="85"/>
      <c r="K1127" s="18" t="s">
        <v>37</v>
      </c>
      <c r="L1127" s="19">
        <v>1.82</v>
      </c>
      <c r="M1127" s="86">
        <v>0</v>
      </c>
      <c r="N1127" s="86"/>
      <c r="O1127" s="86">
        <v>0</v>
      </c>
      <c r="P1127" s="86"/>
      <c r="Q1127" s="20">
        <v>0</v>
      </c>
      <c r="R1127" s="20">
        <v>0</v>
      </c>
      <c r="S1127" s="20">
        <v>0</v>
      </c>
      <c r="T1127" s="20">
        <v>0</v>
      </c>
      <c r="U1127" s="20">
        <v>0</v>
      </c>
      <c r="V1127" s="20">
        <v>0</v>
      </c>
    </row>
    <row r="1128" spans="1:22" ht="13.5" customHeight="1" x14ac:dyDescent="0.25">
      <c r="A1128" s="85" t="s">
        <v>2401</v>
      </c>
      <c r="B1128" s="85"/>
      <c r="C1128" s="85" t="s">
        <v>2402</v>
      </c>
      <c r="D1128" s="85"/>
      <c r="E1128" s="85"/>
      <c r="F1128" s="85"/>
      <c r="I1128" s="85" t="s">
        <v>1810</v>
      </c>
      <c r="J1128" s="85"/>
      <c r="K1128" s="18" t="s">
        <v>37</v>
      </c>
      <c r="L1128" s="19">
        <v>0</v>
      </c>
      <c r="M1128" s="86">
        <v>0</v>
      </c>
      <c r="N1128" s="86"/>
      <c r="O1128" s="86">
        <v>0</v>
      </c>
      <c r="P1128" s="86"/>
      <c r="Q1128" s="20">
        <v>0</v>
      </c>
      <c r="R1128" s="20">
        <v>0</v>
      </c>
      <c r="S1128" s="20">
        <v>0</v>
      </c>
      <c r="T1128" s="20">
        <v>0</v>
      </c>
      <c r="U1128" s="20">
        <v>0</v>
      </c>
      <c r="V1128" s="20">
        <v>0</v>
      </c>
    </row>
    <row r="1129" spans="1:22" ht="13.5" customHeight="1" x14ac:dyDescent="0.25">
      <c r="A1129" s="85" t="s">
        <v>2403</v>
      </c>
      <c r="B1129" s="85"/>
      <c r="C1129" s="85" t="s">
        <v>2404</v>
      </c>
      <c r="D1129" s="85"/>
      <c r="E1129" s="85"/>
      <c r="F1129" s="85"/>
      <c r="I1129" s="85" t="s">
        <v>1810</v>
      </c>
      <c r="J1129" s="85"/>
      <c r="K1129" s="18" t="s">
        <v>37</v>
      </c>
      <c r="L1129" s="19">
        <v>0.59</v>
      </c>
      <c r="M1129" s="86">
        <v>0</v>
      </c>
      <c r="N1129" s="86"/>
      <c r="O1129" s="86">
        <v>0</v>
      </c>
      <c r="P1129" s="86"/>
      <c r="Q1129" s="20">
        <v>0</v>
      </c>
      <c r="R1129" s="20">
        <v>0</v>
      </c>
      <c r="S1129" s="20">
        <v>0</v>
      </c>
      <c r="T1129" s="20">
        <v>0</v>
      </c>
      <c r="U1129" s="20">
        <v>0</v>
      </c>
      <c r="V1129" s="20">
        <v>0</v>
      </c>
    </row>
    <row r="1130" spans="1:22" ht="13.5" customHeight="1" x14ac:dyDescent="0.25">
      <c r="A1130" s="85" t="s">
        <v>2405</v>
      </c>
      <c r="B1130" s="85"/>
      <c r="C1130" s="85" t="s">
        <v>2406</v>
      </c>
      <c r="D1130" s="85"/>
      <c r="E1130" s="85"/>
      <c r="F1130" s="85"/>
      <c r="G1130" s="85" t="s">
        <v>2407</v>
      </c>
      <c r="H1130" s="85"/>
      <c r="I1130" s="85" t="s">
        <v>1810</v>
      </c>
      <c r="J1130" s="85"/>
      <c r="K1130" s="18" t="s">
        <v>37</v>
      </c>
      <c r="L1130" s="19">
        <v>0.93</v>
      </c>
      <c r="M1130" s="86">
        <v>0</v>
      </c>
      <c r="N1130" s="86"/>
      <c r="O1130" s="86">
        <v>0</v>
      </c>
      <c r="P1130" s="86"/>
      <c r="Q1130" s="20">
        <v>0</v>
      </c>
      <c r="R1130" s="20">
        <v>0</v>
      </c>
      <c r="S1130" s="20">
        <v>0</v>
      </c>
      <c r="T1130" s="20">
        <v>0</v>
      </c>
      <c r="U1130" s="20">
        <v>0</v>
      </c>
      <c r="V1130" s="20">
        <v>0</v>
      </c>
    </row>
    <row r="1131" spans="1:22" ht="13.5" customHeight="1" x14ac:dyDescent="0.25">
      <c r="A1131" s="85" t="s">
        <v>2408</v>
      </c>
      <c r="B1131" s="85"/>
      <c r="C1131" s="85" t="s">
        <v>2409</v>
      </c>
      <c r="D1131" s="85"/>
      <c r="E1131" s="85"/>
      <c r="F1131" s="85"/>
      <c r="I1131" s="85" t="s">
        <v>1810</v>
      </c>
      <c r="J1131" s="85"/>
      <c r="K1131" s="18" t="s">
        <v>37</v>
      </c>
      <c r="L1131" s="19">
        <v>1.1200000000000001</v>
      </c>
      <c r="M1131" s="86">
        <v>0</v>
      </c>
      <c r="N1131" s="86"/>
      <c r="O1131" s="86">
        <v>0</v>
      </c>
      <c r="P1131" s="86"/>
      <c r="Q1131" s="20">
        <v>0</v>
      </c>
      <c r="R1131" s="20">
        <v>0</v>
      </c>
      <c r="S1131" s="20">
        <v>0</v>
      </c>
      <c r="T1131" s="20">
        <v>0</v>
      </c>
      <c r="U1131" s="20">
        <v>0</v>
      </c>
      <c r="V1131" s="20">
        <v>0</v>
      </c>
    </row>
    <row r="1132" spans="1:22" ht="13.5" customHeight="1" x14ac:dyDescent="0.25">
      <c r="A1132" s="85" t="s">
        <v>2410</v>
      </c>
      <c r="B1132" s="85"/>
      <c r="C1132" s="85" t="s">
        <v>2411</v>
      </c>
      <c r="D1132" s="85"/>
      <c r="E1132" s="85"/>
      <c r="F1132" s="85"/>
      <c r="I1132" s="85" t="s">
        <v>1810</v>
      </c>
      <c r="J1132" s="85"/>
      <c r="K1132" s="18" t="s">
        <v>37</v>
      </c>
      <c r="L1132" s="19">
        <v>2.4500000000000002</v>
      </c>
      <c r="M1132" s="86">
        <v>0</v>
      </c>
      <c r="N1132" s="86"/>
      <c r="O1132" s="86">
        <v>0</v>
      </c>
      <c r="P1132" s="86"/>
      <c r="Q1132" s="20">
        <v>0</v>
      </c>
      <c r="R1132" s="20">
        <v>0</v>
      </c>
      <c r="S1132" s="20">
        <v>0</v>
      </c>
      <c r="T1132" s="20">
        <v>0</v>
      </c>
      <c r="U1132" s="20">
        <v>0</v>
      </c>
      <c r="V1132" s="20">
        <v>0</v>
      </c>
    </row>
    <row r="1133" spans="1:22" ht="13.5" customHeight="1" x14ac:dyDescent="0.25">
      <c r="A1133" s="85" t="s">
        <v>2413</v>
      </c>
      <c r="B1133" s="85"/>
      <c r="C1133" s="85" t="s">
        <v>2414</v>
      </c>
      <c r="D1133" s="85"/>
      <c r="E1133" s="85"/>
      <c r="F1133" s="85"/>
      <c r="I1133" s="85" t="s">
        <v>1810</v>
      </c>
      <c r="J1133" s="85"/>
      <c r="K1133" s="18" t="s">
        <v>37</v>
      </c>
      <c r="L1133" s="19">
        <v>9.2899999999999991</v>
      </c>
      <c r="M1133" s="86">
        <v>0</v>
      </c>
      <c r="N1133" s="86"/>
      <c r="O1133" s="86">
        <v>0</v>
      </c>
      <c r="P1133" s="86"/>
      <c r="Q1133" s="20">
        <v>0</v>
      </c>
      <c r="R1133" s="20">
        <v>0</v>
      </c>
      <c r="S1133" s="20">
        <v>0</v>
      </c>
      <c r="T1133" s="20">
        <v>0</v>
      </c>
      <c r="U1133" s="20">
        <v>0</v>
      </c>
      <c r="V1133" s="20">
        <v>0</v>
      </c>
    </row>
    <row r="1134" spans="1:22" ht="13.5" customHeight="1" x14ac:dyDescent="0.25">
      <c r="A1134" s="85" t="s">
        <v>2415</v>
      </c>
      <c r="B1134" s="85"/>
      <c r="C1134" s="85" t="s">
        <v>2416</v>
      </c>
      <c r="D1134" s="85"/>
      <c r="E1134" s="85"/>
      <c r="F1134" s="85"/>
      <c r="I1134" s="85" t="s">
        <v>1810</v>
      </c>
      <c r="J1134" s="85"/>
      <c r="K1134" s="18" t="s">
        <v>37</v>
      </c>
      <c r="L1134" s="19">
        <v>1.1599999999999999</v>
      </c>
      <c r="M1134" s="86">
        <v>0</v>
      </c>
      <c r="N1134" s="86"/>
      <c r="O1134" s="86">
        <v>0</v>
      </c>
      <c r="P1134" s="86"/>
      <c r="Q1134" s="20">
        <v>0</v>
      </c>
      <c r="R1134" s="20">
        <v>0</v>
      </c>
      <c r="S1134" s="20">
        <v>0</v>
      </c>
      <c r="T1134" s="20">
        <v>0</v>
      </c>
      <c r="U1134" s="20">
        <v>0</v>
      </c>
      <c r="V1134" s="20">
        <v>0</v>
      </c>
    </row>
    <row r="1135" spans="1:22" ht="13.5" customHeight="1" x14ac:dyDescent="0.25">
      <c r="A1135" s="85" t="s">
        <v>2417</v>
      </c>
      <c r="B1135" s="85"/>
      <c r="C1135" s="85" t="s">
        <v>2418</v>
      </c>
      <c r="D1135" s="85"/>
      <c r="E1135" s="85"/>
      <c r="F1135" s="85"/>
      <c r="I1135" s="85" t="s">
        <v>1810</v>
      </c>
      <c r="J1135" s="85"/>
      <c r="K1135" s="18" t="s">
        <v>37</v>
      </c>
      <c r="L1135" s="19">
        <v>3.4</v>
      </c>
      <c r="M1135" s="86">
        <v>0</v>
      </c>
      <c r="N1135" s="86"/>
      <c r="O1135" s="86">
        <v>0</v>
      </c>
      <c r="P1135" s="86"/>
      <c r="Q1135" s="20">
        <v>0</v>
      </c>
      <c r="R1135" s="20">
        <v>0</v>
      </c>
      <c r="S1135" s="20">
        <v>0</v>
      </c>
      <c r="T1135" s="20">
        <v>0</v>
      </c>
      <c r="U1135" s="20">
        <v>0</v>
      </c>
      <c r="V1135" s="20">
        <v>0</v>
      </c>
    </row>
    <row r="1136" spans="1:22" ht="13.5" customHeight="1" x14ac:dyDescent="0.25">
      <c r="A1136" s="85" t="s">
        <v>2419</v>
      </c>
      <c r="B1136" s="85"/>
      <c r="C1136" s="85" t="s">
        <v>2420</v>
      </c>
      <c r="D1136" s="85"/>
      <c r="E1136" s="85"/>
      <c r="F1136" s="85"/>
      <c r="G1136" s="85" t="s">
        <v>2421</v>
      </c>
      <c r="H1136" s="85"/>
      <c r="I1136" s="85" t="s">
        <v>1810</v>
      </c>
      <c r="J1136" s="85"/>
      <c r="K1136" s="18" t="s">
        <v>37</v>
      </c>
      <c r="L1136" s="19">
        <v>0.34889999999999999</v>
      </c>
      <c r="M1136" s="86">
        <v>0</v>
      </c>
      <c r="N1136" s="86"/>
      <c r="O1136" s="86">
        <v>0</v>
      </c>
      <c r="P1136" s="86"/>
      <c r="Q1136" s="20">
        <v>0</v>
      </c>
      <c r="R1136" s="20">
        <v>0</v>
      </c>
      <c r="S1136" s="20">
        <v>0</v>
      </c>
      <c r="T1136" s="20">
        <v>0</v>
      </c>
      <c r="U1136" s="20">
        <v>0</v>
      </c>
      <c r="V1136" s="20">
        <v>0</v>
      </c>
    </row>
    <row r="1137" spans="1:22" ht="13.5" customHeight="1" x14ac:dyDescent="0.25">
      <c r="A1137" s="85" t="s">
        <v>2422</v>
      </c>
      <c r="B1137" s="85"/>
      <c r="C1137" s="85" t="s">
        <v>2423</v>
      </c>
      <c r="D1137" s="85"/>
      <c r="E1137" s="85"/>
      <c r="F1137" s="85"/>
      <c r="I1137" s="85" t="s">
        <v>1810</v>
      </c>
      <c r="J1137" s="85"/>
      <c r="K1137" s="18" t="s">
        <v>37</v>
      </c>
      <c r="L1137" s="19">
        <v>1.3800000000000001</v>
      </c>
      <c r="M1137" s="86">
        <v>0</v>
      </c>
      <c r="N1137" s="86"/>
      <c r="O1137" s="86">
        <v>0</v>
      </c>
      <c r="P1137" s="86"/>
      <c r="Q1137" s="20">
        <v>0</v>
      </c>
      <c r="R1137" s="20">
        <v>0</v>
      </c>
      <c r="S1137" s="20">
        <v>0</v>
      </c>
      <c r="T1137" s="20">
        <v>0</v>
      </c>
      <c r="U1137" s="20">
        <v>0</v>
      </c>
      <c r="V1137" s="20">
        <v>0</v>
      </c>
    </row>
    <row r="1138" spans="1:22" ht="13.5" customHeight="1" x14ac:dyDescent="0.25">
      <c r="A1138" s="85" t="s">
        <v>2424</v>
      </c>
      <c r="B1138" s="85"/>
      <c r="C1138" s="85" t="s">
        <v>2425</v>
      </c>
      <c r="D1138" s="85"/>
      <c r="E1138" s="85"/>
      <c r="F1138" s="85"/>
      <c r="I1138" s="85" t="s">
        <v>1810</v>
      </c>
      <c r="J1138" s="85"/>
      <c r="K1138" s="18" t="s">
        <v>37</v>
      </c>
      <c r="L1138" s="19">
        <v>7.9</v>
      </c>
      <c r="M1138" s="86">
        <v>0</v>
      </c>
      <c r="N1138" s="86"/>
      <c r="O1138" s="86">
        <v>0</v>
      </c>
      <c r="P1138" s="86"/>
      <c r="Q1138" s="20">
        <v>0</v>
      </c>
      <c r="R1138" s="20">
        <v>0</v>
      </c>
      <c r="S1138" s="20">
        <v>0</v>
      </c>
      <c r="T1138" s="20">
        <v>0</v>
      </c>
      <c r="U1138" s="20">
        <v>0</v>
      </c>
      <c r="V1138" s="20">
        <v>0</v>
      </c>
    </row>
    <row r="1139" spans="1:22" ht="13.5" customHeight="1" x14ac:dyDescent="0.25">
      <c r="A1139" s="85" t="s">
        <v>2426</v>
      </c>
      <c r="B1139" s="85"/>
      <c r="C1139" s="85" t="s">
        <v>2427</v>
      </c>
      <c r="D1139" s="85"/>
      <c r="E1139" s="85"/>
      <c r="F1139" s="85"/>
      <c r="I1139" s="85" t="s">
        <v>1810</v>
      </c>
      <c r="J1139" s="85"/>
      <c r="K1139" s="18" t="s">
        <v>37</v>
      </c>
      <c r="L1139" s="19">
        <v>1.6300000000000001</v>
      </c>
      <c r="M1139" s="86">
        <v>0</v>
      </c>
      <c r="N1139" s="86"/>
      <c r="O1139" s="86">
        <v>0</v>
      </c>
      <c r="P1139" s="86"/>
      <c r="Q1139" s="20">
        <v>0</v>
      </c>
      <c r="R1139" s="20">
        <v>0</v>
      </c>
      <c r="S1139" s="20">
        <v>0</v>
      </c>
      <c r="T1139" s="20">
        <v>0</v>
      </c>
      <c r="U1139" s="20">
        <v>0</v>
      </c>
      <c r="V1139" s="20">
        <v>0</v>
      </c>
    </row>
    <row r="1140" spans="1:22" ht="13.5" customHeight="1" x14ac:dyDescent="0.25">
      <c r="A1140" s="85" t="s">
        <v>2428</v>
      </c>
      <c r="B1140" s="85"/>
      <c r="C1140" s="85" t="s">
        <v>2429</v>
      </c>
      <c r="D1140" s="85"/>
      <c r="E1140" s="85"/>
      <c r="F1140" s="85"/>
      <c r="I1140" s="85" t="s">
        <v>1810</v>
      </c>
      <c r="J1140" s="85"/>
      <c r="K1140" s="18" t="s">
        <v>37</v>
      </c>
      <c r="L1140" s="19">
        <v>1.72</v>
      </c>
      <c r="M1140" s="86">
        <v>0</v>
      </c>
      <c r="N1140" s="86"/>
      <c r="O1140" s="86">
        <v>0</v>
      </c>
      <c r="P1140" s="86"/>
      <c r="Q1140" s="20">
        <v>0</v>
      </c>
      <c r="R1140" s="20">
        <v>0</v>
      </c>
      <c r="S1140" s="20">
        <v>0</v>
      </c>
      <c r="T1140" s="20">
        <v>0</v>
      </c>
      <c r="U1140" s="20">
        <v>0</v>
      </c>
      <c r="V1140" s="20">
        <v>0</v>
      </c>
    </row>
    <row r="1141" spans="1:22" ht="13.5" customHeight="1" x14ac:dyDescent="0.25">
      <c r="A1141" s="85" t="s">
        <v>2430</v>
      </c>
      <c r="B1141" s="85"/>
      <c r="C1141" s="85" t="s">
        <v>2431</v>
      </c>
      <c r="D1141" s="85"/>
      <c r="E1141" s="85"/>
      <c r="F1141" s="85"/>
      <c r="I1141" s="85" t="s">
        <v>1810</v>
      </c>
      <c r="J1141" s="85"/>
      <c r="K1141" s="18" t="s">
        <v>37</v>
      </c>
      <c r="L1141" s="19">
        <v>0.33</v>
      </c>
      <c r="M1141" s="86">
        <v>0</v>
      </c>
      <c r="N1141" s="86"/>
      <c r="O1141" s="86">
        <v>0</v>
      </c>
      <c r="P1141" s="86"/>
      <c r="Q1141" s="20">
        <v>0</v>
      </c>
      <c r="R1141" s="20">
        <v>0</v>
      </c>
      <c r="S1141" s="20">
        <v>0</v>
      </c>
      <c r="T1141" s="20">
        <v>0</v>
      </c>
      <c r="U1141" s="20">
        <v>0</v>
      </c>
      <c r="V1141" s="20">
        <v>0</v>
      </c>
    </row>
    <row r="1142" spans="1:22" ht="13.5" customHeight="1" x14ac:dyDescent="0.25">
      <c r="A1142" s="85" t="s">
        <v>2432</v>
      </c>
      <c r="B1142" s="85"/>
      <c r="C1142" s="85" t="s">
        <v>2433</v>
      </c>
      <c r="D1142" s="85"/>
      <c r="E1142" s="85"/>
      <c r="F1142" s="85"/>
      <c r="I1142" s="85" t="s">
        <v>1810</v>
      </c>
      <c r="J1142" s="85"/>
      <c r="K1142" s="18" t="s">
        <v>37</v>
      </c>
      <c r="L1142" s="19">
        <v>1.98</v>
      </c>
      <c r="M1142" s="86">
        <v>0</v>
      </c>
      <c r="N1142" s="86"/>
      <c r="O1142" s="86">
        <v>0</v>
      </c>
      <c r="P1142" s="86"/>
      <c r="Q1142" s="20">
        <v>0</v>
      </c>
      <c r="R1142" s="20">
        <v>0</v>
      </c>
      <c r="S1142" s="20">
        <v>0</v>
      </c>
      <c r="T1142" s="20">
        <v>0</v>
      </c>
      <c r="U1142" s="20">
        <v>0</v>
      </c>
      <c r="V1142" s="20">
        <v>0</v>
      </c>
    </row>
    <row r="1143" spans="1:22" ht="13.5" customHeight="1" x14ac:dyDescent="0.25">
      <c r="A1143" s="85" t="s">
        <v>2434</v>
      </c>
      <c r="B1143" s="85"/>
      <c r="C1143" s="85" t="s">
        <v>2435</v>
      </c>
      <c r="D1143" s="85"/>
      <c r="E1143" s="85"/>
      <c r="F1143" s="85"/>
      <c r="I1143" s="85" t="s">
        <v>1810</v>
      </c>
      <c r="J1143" s="85"/>
      <c r="K1143" s="18" t="s">
        <v>37</v>
      </c>
      <c r="L1143" s="19">
        <v>1.98</v>
      </c>
      <c r="M1143" s="86">
        <v>0</v>
      </c>
      <c r="N1143" s="86"/>
      <c r="O1143" s="86">
        <v>0</v>
      </c>
      <c r="P1143" s="86"/>
      <c r="Q1143" s="20">
        <v>0</v>
      </c>
      <c r="R1143" s="20">
        <v>0</v>
      </c>
      <c r="S1143" s="20">
        <v>0</v>
      </c>
      <c r="T1143" s="20">
        <v>0</v>
      </c>
      <c r="U1143" s="20">
        <v>0</v>
      </c>
      <c r="V1143" s="20">
        <v>0</v>
      </c>
    </row>
    <row r="1144" spans="1:22" ht="13.5" customHeight="1" x14ac:dyDescent="0.25">
      <c r="A1144" s="85" t="s">
        <v>2436</v>
      </c>
      <c r="B1144" s="85"/>
      <c r="C1144" s="85" t="s">
        <v>2437</v>
      </c>
      <c r="D1144" s="85"/>
      <c r="E1144" s="85"/>
      <c r="F1144" s="85"/>
      <c r="I1144" s="85" t="s">
        <v>36</v>
      </c>
      <c r="J1144" s="85"/>
      <c r="K1144" s="18" t="s">
        <v>37</v>
      </c>
      <c r="L1144" s="19">
        <v>11.75</v>
      </c>
      <c r="M1144" s="86">
        <v>0</v>
      </c>
      <c r="N1144" s="86"/>
      <c r="O1144" s="86">
        <v>0</v>
      </c>
      <c r="P1144" s="86"/>
      <c r="Q1144" s="20">
        <v>0</v>
      </c>
      <c r="R1144" s="20">
        <v>0</v>
      </c>
      <c r="S1144" s="20">
        <v>0</v>
      </c>
      <c r="T1144" s="20">
        <v>0</v>
      </c>
      <c r="U1144" s="20">
        <v>0</v>
      </c>
      <c r="V1144" s="20">
        <v>0</v>
      </c>
    </row>
    <row r="1145" spans="1:22" ht="13.5" customHeight="1" x14ac:dyDescent="0.25">
      <c r="A1145" s="85" t="s">
        <v>2438</v>
      </c>
      <c r="B1145" s="85"/>
      <c r="C1145" s="85" t="s">
        <v>2439</v>
      </c>
      <c r="D1145" s="85"/>
      <c r="E1145" s="85"/>
      <c r="F1145" s="85"/>
      <c r="I1145" s="85" t="s">
        <v>36</v>
      </c>
      <c r="J1145" s="85"/>
      <c r="K1145" s="18" t="s">
        <v>37</v>
      </c>
      <c r="L1145" s="19">
        <v>27.29</v>
      </c>
      <c r="M1145" s="86">
        <v>0</v>
      </c>
      <c r="N1145" s="86"/>
      <c r="O1145" s="86">
        <v>0</v>
      </c>
      <c r="P1145" s="86"/>
      <c r="Q1145" s="20">
        <v>0</v>
      </c>
      <c r="R1145" s="20">
        <v>0</v>
      </c>
      <c r="S1145" s="20">
        <v>0</v>
      </c>
      <c r="T1145" s="20">
        <v>0</v>
      </c>
      <c r="U1145" s="20">
        <v>0</v>
      </c>
      <c r="V1145" s="20">
        <v>0</v>
      </c>
    </row>
    <row r="1146" spans="1:22" ht="13.5" customHeight="1" x14ac:dyDescent="0.25">
      <c r="A1146" s="85" t="s">
        <v>2440</v>
      </c>
      <c r="B1146" s="85"/>
      <c r="C1146" s="85" t="s">
        <v>2441</v>
      </c>
      <c r="D1146" s="85"/>
      <c r="E1146" s="85"/>
      <c r="F1146" s="85"/>
      <c r="I1146" s="85" t="s">
        <v>36</v>
      </c>
      <c r="J1146" s="85"/>
      <c r="K1146" s="18" t="s">
        <v>37</v>
      </c>
      <c r="L1146" s="19">
        <v>11.6</v>
      </c>
      <c r="M1146" s="86">
        <v>0</v>
      </c>
      <c r="N1146" s="86"/>
      <c r="O1146" s="86">
        <v>0</v>
      </c>
      <c r="P1146" s="86"/>
      <c r="Q1146" s="20">
        <v>0</v>
      </c>
      <c r="R1146" s="20">
        <v>0</v>
      </c>
      <c r="S1146" s="20">
        <v>0</v>
      </c>
      <c r="T1146" s="20">
        <v>0</v>
      </c>
      <c r="U1146" s="20">
        <v>0</v>
      </c>
      <c r="V1146" s="20">
        <v>0</v>
      </c>
    </row>
    <row r="1147" spans="1:22" ht="13.5" customHeight="1" x14ac:dyDescent="0.25">
      <c r="A1147" s="85" t="s">
        <v>2442</v>
      </c>
      <c r="B1147" s="85"/>
      <c r="C1147" s="85" t="s">
        <v>2443</v>
      </c>
      <c r="D1147" s="85"/>
      <c r="E1147" s="85"/>
      <c r="F1147" s="85"/>
      <c r="I1147" s="85" t="s">
        <v>36</v>
      </c>
      <c r="J1147" s="85"/>
      <c r="K1147" s="18" t="s">
        <v>37</v>
      </c>
      <c r="L1147" s="19">
        <v>7.92</v>
      </c>
      <c r="M1147" s="86">
        <v>0</v>
      </c>
      <c r="N1147" s="86"/>
      <c r="O1147" s="86">
        <v>0</v>
      </c>
      <c r="P1147" s="86"/>
      <c r="Q1147" s="20">
        <v>0</v>
      </c>
      <c r="R1147" s="20">
        <v>0</v>
      </c>
      <c r="S1147" s="20">
        <v>0</v>
      </c>
      <c r="T1147" s="20">
        <v>0</v>
      </c>
      <c r="U1147" s="20">
        <v>0</v>
      </c>
      <c r="V1147" s="20">
        <v>0</v>
      </c>
    </row>
    <row r="1148" spans="1:22" ht="13.5" customHeight="1" x14ac:dyDescent="0.25">
      <c r="A1148" s="85" t="s">
        <v>2444</v>
      </c>
      <c r="B1148" s="85"/>
      <c r="C1148" s="85" t="s">
        <v>2445</v>
      </c>
      <c r="D1148" s="85"/>
      <c r="E1148" s="85"/>
      <c r="F1148" s="85"/>
      <c r="I1148" s="85" t="s">
        <v>36</v>
      </c>
      <c r="J1148" s="85"/>
      <c r="K1148" s="18" t="s">
        <v>37</v>
      </c>
      <c r="L1148" s="19">
        <v>11.65</v>
      </c>
      <c r="M1148" s="86">
        <v>0</v>
      </c>
      <c r="N1148" s="86"/>
      <c r="O1148" s="86">
        <v>0</v>
      </c>
      <c r="P1148" s="86"/>
      <c r="Q1148" s="20">
        <v>0</v>
      </c>
      <c r="R1148" s="20">
        <v>0</v>
      </c>
      <c r="S1148" s="20">
        <v>0</v>
      </c>
      <c r="T1148" s="20">
        <v>0</v>
      </c>
      <c r="U1148" s="20">
        <v>0</v>
      </c>
      <c r="V1148" s="20">
        <v>0</v>
      </c>
    </row>
    <row r="1149" spans="1:22" ht="13.5" customHeight="1" x14ac:dyDescent="0.25">
      <c r="A1149" s="85" t="s">
        <v>2446</v>
      </c>
      <c r="B1149" s="85"/>
      <c r="C1149" s="85" t="s">
        <v>2447</v>
      </c>
      <c r="D1149" s="85"/>
      <c r="E1149" s="85"/>
      <c r="F1149" s="85"/>
      <c r="I1149" s="85" t="s">
        <v>36</v>
      </c>
      <c r="J1149" s="85"/>
      <c r="K1149" s="18" t="s">
        <v>37</v>
      </c>
      <c r="L1149" s="19">
        <v>9.44</v>
      </c>
      <c r="M1149" s="86">
        <v>0</v>
      </c>
      <c r="N1149" s="86"/>
      <c r="O1149" s="86">
        <v>0</v>
      </c>
      <c r="P1149" s="86"/>
      <c r="Q1149" s="20">
        <v>0</v>
      </c>
      <c r="R1149" s="20">
        <v>0</v>
      </c>
      <c r="S1149" s="20">
        <v>0</v>
      </c>
      <c r="T1149" s="20">
        <v>0</v>
      </c>
      <c r="U1149" s="20">
        <v>0</v>
      </c>
      <c r="V1149" s="20">
        <v>0</v>
      </c>
    </row>
    <row r="1150" spans="1:22" ht="13.5" customHeight="1" x14ac:dyDescent="0.25">
      <c r="A1150" s="85" t="s">
        <v>2448</v>
      </c>
      <c r="B1150" s="85"/>
      <c r="C1150" s="85" t="s">
        <v>2449</v>
      </c>
      <c r="D1150" s="85"/>
      <c r="E1150" s="85"/>
      <c r="F1150" s="85"/>
      <c r="I1150" s="85" t="s">
        <v>36</v>
      </c>
      <c r="J1150" s="85"/>
      <c r="K1150" s="18" t="s">
        <v>37</v>
      </c>
      <c r="L1150" s="19">
        <v>0</v>
      </c>
      <c r="M1150" s="86">
        <v>0</v>
      </c>
      <c r="N1150" s="86"/>
      <c r="O1150" s="86">
        <v>0</v>
      </c>
      <c r="P1150" s="86"/>
      <c r="Q1150" s="20">
        <v>0</v>
      </c>
      <c r="R1150" s="20">
        <v>0</v>
      </c>
      <c r="S1150" s="20">
        <v>0</v>
      </c>
      <c r="T1150" s="20">
        <v>0</v>
      </c>
      <c r="U1150" s="20">
        <v>0</v>
      </c>
      <c r="V1150" s="20">
        <v>0</v>
      </c>
    </row>
    <row r="1151" spans="1:22" ht="13.5" customHeight="1" x14ac:dyDescent="0.25">
      <c r="A1151" s="85" t="s">
        <v>2450</v>
      </c>
      <c r="B1151" s="85"/>
      <c r="C1151" s="85" t="s">
        <v>2451</v>
      </c>
      <c r="D1151" s="85"/>
      <c r="E1151" s="85"/>
      <c r="F1151" s="85"/>
      <c r="I1151" s="85" t="s">
        <v>36</v>
      </c>
      <c r="J1151" s="85"/>
      <c r="K1151" s="18" t="s">
        <v>37</v>
      </c>
      <c r="L1151" s="19">
        <v>0</v>
      </c>
      <c r="M1151" s="86">
        <v>0</v>
      </c>
      <c r="N1151" s="86"/>
      <c r="O1151" s="86">
        <v>0</v>
      </c>
      <c r="P1151" s="86"/>
      <c r="Q1151" s="20">
        <v>0</v>
      </c>
      <c r="R1151" s="20">
        <v>0</v>
      </c>
      <c r="S1151" s="20">
        <v>0</v>
      </c>
      <c r="T1151" s="20">
        <v>0</v>
      </c>
      <c r="U1151" s="20">
        <v>0</v>
      </c>
      <c r="V1151" s="20">
        <v>0</v>
      </c>
    </row>
    <row r="1152" spans="1:22" ht="13.5" customHeight="1" x14ac:dyDescent="0.25">
      <c r="A1152" s="85" t="s">
        <v>2452</v>
      </c>
      <c r="B1152" s="85"/>
      <c r="C1152" s="85" t="s">
        <v>2453</v>
      </c>
      <c r="D1152" s="85"/>
      <c r="E1152" s="85"/>
      <c r="F1152" s="85"/>
      <c r="I1152" s="85" t="s">
        <v>1451</v>
      </c>
      <c r="J1152" s="85"/>
      <c r="K1152" s="18" t="s">
        <v>37</v>
      </c>
      <c r="L1152" s="19">
        <v>0</v>
      </c>
      <c r="M1152" s="86">
        <v>0</v>
      </c>
      <c r="N1152" s="86"/>
      <c r="O1152" s="86">
        <v>0</v>
      </c>
      <c r="P1152" s="86"/>
      <c r="Q1152" s="20">
        <v>0</v>
      </c>
      <c r="R1152" s="20">
        <v>0</v>
      </c>
      <c r="S1152" s="20">
        <v>0</v>
      </c>
      <c r="T1152" s="20">
        <v>0</v>
      </c>
      <c r="U1152" s="20">
        <v>0</v>
      </c>
      <c r="V1152" s="20">
        <v>0</v>
      </c>
    </row>
    <row r="1153" spans="1:22" ht="13.5" customHeight="1" x14ac:dyDescent="0.25">
      <c r="A1153" s="85" t="s">
        <v>2454</v>
      </c>
      <c r="B1153" s="85"/>
      <c r="C1153" s="85" t="s">
        <v>2455</v>
      </c>
      <c r="D1153" s="85"/>
      <c r="E1153" s="85"/>
      <c r="F1153" s="85"/>
      <c r="I1153" s="85" t="s">
        <v>44</v>
      </c>
      <c r="J1153" s="85"/>
      <c r="K1153" s="18" t="s">
        <v>39</v>
      </c>
      <c r="L1153" s="19">
        <v>0</v>
      </c>
      <c r="M1153" s="86">
        <v>0</v>
      </c>
      <c r="N1153" s="86"/>
      <c r="O1153" s="86">
        <v>0</v>
      </c>
      <c r="P1153" s="86"/>
      <c r="Q1153" s="20">
        <v>0</v>
      </c>
      <c r="R1153" s="20">
        <v>0</v>
      </c>
      <c r="S1153" s="20">
        <v>0</v>
      </c>
      <c r="T1153" s="20">
        <v>0</v>
      </c>
      <c r="U1153" s="20">
        <v>0</v>
      </c>
      <c r="V1153" s="20">
        <v>0</v>
      </c>
    </row>
    <row r="1154" spans="1:22" ht="13.5" customHeight="1" x14ac:dyDescent="0.25">
      <c r="A1154" s="85" t="s">
        <v>2456</v>
      </c>
      <c r="B1154" s="85"/>
      <c r="C1154" s="85" t="s">
        <v>2457</v>
      </c>
      <c r="D1154" s="85"/>
      <c r="E1154" s="85"/>
      <c r="F1154" s="85"/>
      <c r="I1154" s="85" t="s">
        <v>44</v>
      </c>
      <c r="J1154" s="85"/>
      <c r="K1154" s="18" t="s">
        <v>39</v>
      </c>
      <c r="L1154" s="19">
        <v>0</v>
      </c>
      <c r="M1154" s="86">
        <v>0</v>
      </c>
      <c r="N1154" s="86"/>
      <c r="O1154" s="86">
        <v>0</v>
      </c>
      <c r="P1154" s="86"/>
      <c r="Q1154" s="20">
        <v>0</v>
      </c>
      <c r="R1154" s="20">
        <v>0</v>
      </c>
      <c r="S1154" s="20">
        <v>0</v>
      </c>
      <c r="T1154" s="20">
        <v>0</v>
      </c>
      <c r="U1154" s="20">
        <v>0</v>
      </c>
      <c r="V1154" s="20">
        <v>0</v>
      </c>
    </row>
    <row r="1155" spans="1:22" ht="13.5" customHeight="1" x14ac:dyDescent="0.25">
      <c r="A1155" s="85" t="s">
        <v>2458</v>
      </c>
      <c r="B1155" s="85"/>
      <c r="C1155" s="85" t="s">
        <v>2459</v>
      </c>
      <c r="D1155" s="85"/>
      <c r="E1155" s="85"/>
      <c r="F1155" s="85"/>
      <c r="I1155" s="85" t="s">
        <v>44</v>
      </c>
      <c r="J1155" s="85"/>
      <c r="K1155" s="18" t="s">
        <v>39</v>
      </c>
      <c r="L1155" s="19">
        <v>0</v>
      </c>
      <c r="M1155" s="86">
        <v>0</v>
      </c>
      <c r="N1155" s="86"/>
      <c r="O1155" s="86">
        <v>0</v>
      </c>
      <c r="P1155" s="86"/>
      <c r="Q1155" s="20">
        <v>0</v>
      </c>
      <c r="R1155" s="20">
        <v>0</v>
      </c>
      <c r="S1155" s="20">
        <v>0</v>
      </c>
      <c r="T1155" s="20">
        <v>0</v>
      </c>
      <c r="U1155" s="20">
        <v>0</v>
      </c>
      <c r="V1155" s="20">
        <v>0</v>
      </c>
    </row>
    <row r="1156" spans="1:22" ht="13.5" customHeight="1" x14ac:dyDescent="0.25">
      <c r="A1156" s="85" t="s">
        <v>2460</v>
      </c>
      <c r="B1156" s="85"/>
      <c r="C1156" s="85" t="s">
        <v>2461</v>
      </c>
      <c r="D1156" s="85"/>
      <c r="E1156" s="85"/>
      <c r="F1156" s="85"/>
      <c r="I1156" s="85" t="s">
        <v>116</v>
      </c>
      <c r="J1156" s="85"/>
      <c r="K1156" s="18" t="s">
        <v>37</v>
      </c>
      <c r="L1156" s="19">
        <v>0.86</v>
      </c>
      <c r="M1156" s="86">
        <v>0</v>
      </c>
      <c r="N1156" s="86"/>
      <c r="O1156" s="86">
        <v>0</v>
      </c>
      <c r="P1156" s="86"/>
      <c r="Q1156" s="20">
        <v>1.238</v>
      </c>
      <c r="R1156" s="20">
        <v>0</v>
      </c>
      <c r="S1156" s="20">
        <v>0</v>
      </c>
      <c r="T1156" s="20">
        <v>0</v>
      </c>
      <c r="U1156" s="20">
        <v>0</v>
      </c>
      <c r="V1156" s="20">
        <v>0</v>
      </c>
    </row>
    <row r="1157" spans="1:22" ht="13.5" customHeight="1" x14ac:dyDescent="0.25">
      <c r="A1157" s="85" t="s">
        <v>2462</v>
      </c>
      <c r="B1157" s="85"/>
      <c r="C1157" s="85" t="s">
        <v>2463</v>
      </c>
      <c r="D1157" s="85"/>
      <c r="E1157" s="85"/>
      <c r="F1157" s="85"/>
      <c r="I1157" s="85" t="s">
        <v>116</v>
      </c>
      <c r="J1157" s="85"/>
      <c r="K1157" s="18" t="s">
        <v>37</v>
      </c>
      <c r="L1157" s="19">
        <v>7.66</v>
      </c>
      <c r="M1157" s="86">
        <v>0</v>
      </c>
      <c r="N1157" s="86"/>
      <c r="O1157" s="86">
        <v>0</v>
      </c>
      <c r="P1157" s="86"/>
      <c r="Q1157" s="20">
        <v>10.97</v>
      </c>
      <c r="R1157" s="20">
        <v>0</v>
      </c>
      <c r="S1157" s="20">
        <v>0</v>
      </c>
      <c r="T1157" s="20">
        <v>0</v>
      </c>
      <c r="U1157" s="20">
        <v>0</v>
      </c>
      <c r="V1157" s="20">
        <v>0</v>
      </c>
    </row>
    <row r="1158" spans="1:22" ht="13.5" customHeight="1" x14ac:dyDescent="0.25">
      <c r="A1158" s="85" t="s">
        <v>2464</v>
      </c>
      <c r="B1158" s="85"/>
      <c r="C1158" s="85" t="s">
        <v>2465</v>
      </c>
      <c r="D1158" s="85"/>
      <c r="E1158" s="85"/>
      <c r="F1158" s="85"/>
      <c r="I1158" s="85" t="s">
        <v>116</v>
      </c>
      <c r="J1158" s="85"/>
      <c r="K1158" s="18" t="s">
        <v>37</v>
      </c>
      <c r="L1158" s="19">
        <v>1.58</v>
      </c>
      <c r="M1158" s="86">
        <v>0</v>
      </c>
      <c r="N1158" s="86"/>
      <c r="O1158" s="86">
        <v>0</v>
      </c>
      <c r="P1158" s="86"/>
      <c r="Q1158" s="20">
        <v>2.2542</v>
      </c>
      <c r="R1158" s="20">
        <v>0</v>
      </c>
      <c r="S1158" s="20">
        <v>0</v>
      </c>
      <c r="T1158" s="20">
        <v>0</v>
      </c>
      <c r="U1158" s="20">
        <v>0</v>
      </c>
      <c r="V1158" s="20">
        <v>0</v>
      </c>
    </row>
    <row r="1159" spans="1:22" ht="13.5" customHeight="1" x14ac:dyDescent="0.25">
      <c r="A1159" s="85" t="s">
        <v>2466</v>
      </c>
      <c r="B1159" s="85"/>
      <c r="C1159" s="85" t="s">
        <v>2467</v>
      </c>
      <c r="D1159" s="85"/>
      <c r="E1159" s="85"/>
      <c r="F1159" s="85"/>
      <c r="I1159" s="85" t="s">
        <v>116</v>
      </c>
      <c r="J1159" s="85"/>
      <c r="K1159" s="18" t="s">
        <v>37</v>
      </c>
      <c r="L1159" s="19">
        <v>0</v>
      </c>
      <c r="M1159" s="86">
        <v>0</v>
      </c>
      <c r="N1159" s="86"/>
      <c r="O1159" s="86">
        <v>0</v>
      </c>
      <c r="P1159" s="86"/>
      <c r="Q1159" s="20">
        <v>0</v>
      </c>
      <c r="R1159" s="20">
        <v>0</v>
      </c>
      <c r="S1159" s="20">
        <v>0</v>
      </c>
      <c r="T1159" s="20">
        <v>0</v>
      </c>
      <c r="U1159" s="20">
        <v>0</v>
      </c>
      <c r="V1159" s="20">
        <v>0</v>
      </c>
    </row>
    <row r="1160" spans="1:22" ht="13.5" customHeight="1" x14ac:dyDescent="0.25">
      <c r="A1160" s="85" t="s">
        <v>2468</v>
      </c>
      <c r="B1160" s="85"/>
      <c r="C1160" s="85" t="s">
        <v>2469</v>
      </c>
      <c r="D1160" s="85"/>
      <c r="E1160" s="85"/>
      <c r="F1160" s="85"/>
      <c r="I1160" s="85" t="s">
        <v>116</v>
      </c>
      <c r="J1160" s="85"/>
      <c r="K1160" s="18" t="s">
        <v>37</v>
      </c>
      <c r="L1160" s="19">
        <v>4</v>
      </c>
      <c r="M1160" s="86">
        <v>0</v>
      </c>
      <c r="N1160" s="86"/>
      <c r="O1160" s="86">
        <v>0</v>
      </c>
      <c r="P1160" s="86"/>
      <c r="Q1160" s="20">
        <v>5.8051000000000004</v>
      </c>
      <c r="R1160" s="20">
        <v>0</v>
      </c>
      <c r="S1160" s="20">
        <v>0</v>
      </c>
      <c r="T1160" s="20">
        <v>0</v>
      </c>
      <c r="U1160" s="20">
        <v>0</v>
      </c>
      <c r="V1160" s="20">
        <v>0</v>
      </c>
    </row>
    <row r="1161" spans="1:22" ht="13.5" customHeight="1" x14ac:dyDescent="0.25">
      <c r="A1161" s="85" t="s">
        <v>2470</v>
      </c>
      <c r="B1161" s="85"/>
      <c r="C1161" s="85" t="s">
        <v>2471</v>
      </c>
      <c r="D1161" s="85"/>
      <c r="E1161" s="85"/>
      <c r="F1161" s="85"/>
      <c r="I1161" s="85" t="s">
        <v>116</v>
      </c>
      <c r="J1161" s="85"/>
      <c r="K1161" s="18" t="s">
        <v>37</v>
      </c>
      <c r="L1161" s="19">
        <v>1.21</v>
      </c>
      <c r="M1161" s="86">
        <v>0</v>
      </c>
      <c r="N1161" s="86"/>
      <c r="O1161" s="86">
        <v>0</v>
      </c>
      <c r="P1161" s="86"/>
      <c r="Q1161" s="20">
        <v>1.7490000000000001</v>
      </c>
      <c r="R1161" s="20">
        <v>0</v>
      </c>
      <c r="S1161" s="20">
        <v>0</v>
      </c>
      <c r="T1161" s="20">
        <v>0</v>
      </c>
      <c r="U1161" s="20">
        <v>0</v>
      </c>
      <c r="V1161" s="20">
        <v>0</v>
      </c>
    </row>
    <row r="1162" spans="1:22" ht="13.5" customHeight="1" x14ac:dyDescent="0.25">
      <c r="A1162" s="85" t="s">
        <v>2472</v>
      </c>
      <c r="B1162" s="85"/>
      <c r="C1162" s="85" t="s">
        <v>2473</v>
      </c>
      <c r="D1162" s="85"/>
      <c r="E1162" s="85"/>
      <c r="F1162" s="85"/>
      <c r="I1162" s="85" t="s">
        <v>116</v>
      </c>
      <c r="J1162" s="85"/>
      <c r="K1162" s="18" t="s">
        <v>37</v>
      </c>
      <c r="L1162" s="19">
        <v>11.313900000000002</v>
      </c>
      <c r="M1162" s="86">
        <v>0</v>
      </c>
      <c r="N1162" s="86"/>
      <c r="O1162" s="86">
        <v>0</v>
      </c>
      <c r="P1162" s="86"/>
      <c r="Q1162" s="20">
        <v>15.957600000000003</v>
      </c>
      <c r="R1162" s="20">
        <v>0</v>
      </c>
      <c r="S1162" s="20">
        <v>0</v>
      </c>
      <c r="T1162" s="20">
        <v>0</v>
      </c>
      <c r="U1162" s="20">
        <v>0</v>
      </c>
      <c r="V1162" s="20">
        <v>0</v>
      </c>
    </row>
    <row r="1163" spans="1:22" ht="13.5" customHeight="1" x14ac:dyDescent="0.25">
      <c r="A1163" s="85" t="s">
        <v>2474</v>
      </c>
      <c r="B1163" s="85"/>
      <c r="C1163" s="85" t="s">
        <v>2475</v>
      </c>
      <c r="D1163" s="85"/>
      <c r="E1163" s="85"/>
      <c r="F1163" s="85"/>
      <c r="I1163" s="85" t="s">
        <v>116</v>
      </c>
      <c r="J1163" s="85"/>
      <c r="K1163" s="18" t="s">
        <v>37</v>
      </c>
      <c r="L1163" s="19">
        <v>2.35</v>
      </c>
      <c r="M1163" s="86">
        <v>0</v>
      </c>
      <c r="N1163" s="86"/>
      <c r="O1163" s="86">
        <v>0</v>
      </c>
      <c r="P1163" s="86"/>
      <c r="Q1163" s="20">
        <v>3.37</v>
      </c>
      <c r="R1163" s="20">
        <v>0</v>
      </c>
      <c r="S1163" s="20">
        <v>0</v>
      </c>
      <c r="T1163" s="20">
        <v>0</v>
      </c>
      <c r="U1163" s="20">
        <v>0</v>
      </c>
      <c r="V1163" s="20">
        <v>0</v>
      </c>
    </row>
    <row r="1164" spans="1:22" ht="13.5" customHeight="1" x14ac:dyDescent="0.25">
      <c r="A1164" s="85" t="s">
        <v>2476</v>
      </c>
      <c r="B1164" s="85"/>
      <c r="C1164" s="85" t="s">
        <v>2477</v>
      </c>
      <c r="D1164" s="85"/>
      <c r="E1164" s="85"/>
      <c r="F1164" s="85"/>
      <c r="I1164" s="85" t="s">
        <v>116</v>
      </c>
      <c r="J1164" s="85"/>
      <c r="K1164" s="18" t="s">
        <v>37</v>
      </c>
      <c r="L1164" s="19">
        <v>5.6856999999999998</v>
      </c>
      <c r="M1164" s="86">
        <v>0</v>
      </c>
      <c r="N1164" s="86"/>
      <c r="O1164" s="86">
        <v>0</v>
      </c>
      <c r="P1164" s="86"/>
      <c r="Q1164" s="20">
        <v>8.0846999999999998</v>
      </c>
      <c r="R1164" s="20">
        <v>0</v>
      </c>
      <c r="S1164" s="20">
        <v>0</v>
      </c>
      <c r="T1164" s="20">
        <v>0</v>
      </c>
      <c r="U1164" s="20">
        <v>0</v>
      </c>
      <c r="V1164" s="20">
        <v>0</v>
      </c>
    </row>
    <row r="1165" spans="1:22" ht="13.5" customHeight="1" x14ac:dyDescent="0.25">
      <c r="A1165" s="85" t="s">
        <v>2478</v>
      </c>
      <c r="B1165" s="85"/>
      <c r="C1165" s="85" t="s">
        <v>2479</v>
      </c>
      <c r="D1165" s="85"/>
      <c r="E1165" s="85"/>
      <c r="F1165" s="85"/>
      <c r="I1165" s="85" t="s">
        <v>116</v>
      </c>
      <c r="J1165" s="85"/>
      <c r="K1165" s="18" t="s">
        <v>37</v>
      </c>
      <c r="L1165" s="19">
        <v>0</v>
      </c>
      <c r="M1165" s="86">
        <v>0</v>
      </c>
      <c r="N1165" s="86"/>
      <c r="O1165" s="86">
        <v>0</v>
      </c>
      <c r="P1165" s="86"/>
      <c r="Q1165" s="20">
        <v>0</v>
      </c>
      <c r="R1165" s="20">
        <v>0</v>
      </c>
      <c r="S1165" s="20">
        <v>0</v>
      </c>
      <c r="T1165" s="20">
        <v>0</v>
      </c>
      <c r="U1165" s="20">
        <v>0</v>
      </c>
      <c r="V1165" s="20">
        <v>0</v>
      </c>
    </row>
    <row r="1166" spans="1:22" ht="13.5" customHeight="1" x14ac:dyDescent="0.25">
      <c r="A1166" s="85" t="s">
        <v>2480</v>
      </c>
      <c r="B1166" s="85"/>
      <c r="C1166" s="85" t="s">
        <v>2481</v>
      </c>
      <c r="D1166" s="85"/>
      <c r="E1166" s="85"/>
      <c r="F1166" s="85"/>
      <c r="I1166" s="85" t="s">
        <v>116</v>
      </c>
      <c r="J1166" s="85"/>
      <c r="K1166" s="18" t="s">
        <v>37</v>
      </c>
      <c r="L1166" s="19">
        <v>0</v>
      </c>
      <c r="M1166" s="86">
        <v>0</v>
      </c>
      <c r="N1166" s="86"/>
      <c r="O1166" s="86">
        <v>0</v>
      </c>
      <c r="P1166" s="86"/>
      <c r="Q1166" s="20">
        <v>0</v>
      </c>
      <c r="R1166" s="20">
        <v>0</v>
      </c>
      <c r="S1166" s="20">
        <v>0</v>
      </c>
      <c r="T1166" s="20">
        <v>0</v>
      </c>
      <c r="U1166" s="20">
        <v>0</v>
      </c>
      <c r="V1166" s="20">
        <v>0</v>
      </c>
    </row>
    <row r="1167" spans="1:22" ht="13.5" customHeight="1" x14ac:dyDescent="0.25">
      <c r="A1167" s="85" t="s">
        <v>2482</v>
      </c>
      <c r="B1167" s="85"/>
      <c r="C1167" s="85" t="s">
        <v>2483</v>
      </c>
      <c r="D1167" s="85"/>
      <c r="E1167" s="85"/>
      <c r="F1167" s="85"/>
      <c r="I1167" s="85" t="s">
        <v>116</v>
      </c>
      <c r="J1167" s="85"/>
      <c r="K1167" s="18" t="s">
        <v>37</v>
      </c>
      <c r="L1167" s="19">
        <v>0</v>
      </c>
      <c r="M1167" s="86">
        <v>0</v>
      </c>
      <c r="N1167" s="86"/>
      <c r="O1167" s="86">
        <v>0</v>
      </c>
      <c r="P1167" s="86"/>
      <c r="Q1167" s="20">
        <v>0</v>
      </c>
      <c r="R1167" s="20">
        <v>0</v>
      </c>
      <c r="S1167" s="20">
        <v>0</v>
      </c>
      <c r="T1167" s="20">
        <v>0</v>
      </c>
      <c r="U1167" s="20">
        <v>0</v>
      </c>
      <c r="V1167" s="20">
        <v>0</v>
      </c>
    </row>
    <row r="1168" spans="1:22" ht="13.5" customHeight="1" x14ac:dyDescent="0.25">
      <c r="A1168" s="85" t="s">
        <v>2484</v>
      </c>
      <c r="B1168" s="85"/>
      <c r="C1168" s="85" t="s">
        <v>2485</v>
      </c>
      <c r="D1168" s="85"/>
      <c r="E1168" s="85"/>
      <c r="F1168" s="85"/>
      <c r="I1168" s="85" t="s">
        <v>116</v>
      </c>
      <c r="J1168" s="85"/>
      <c r="K1168" s="18" t="s">
        <v>37</v>
      </c>
      <c r="L1168" s="19">
        <v>0</v>
      </c>
      <c r="M1168" s="86">
        <v>0</v>
      </c>
      <c r="N1168" s="86"/>
      <c r="O1168" s="86">
        <v>0</v>
      </c>
      <c r="P1168" s="86"/>
      <c r="Q1168" s="20">
        <v>0</v>
      </c>
      <c r="R1168" s="20">
        <v>0</v>
      </c>
      <c r="S1168" s="20">
        <v>0</v>
      </c>
      <c r="T1168" s="20">
        <v>0</v>
      </c>
      <c r="U1168" s="20">
        <v>0</v>
      </c>
      <c r="V1168" s="20">
        <v>0</v>
      </c>
    </row>
    <row r="1169" spans="1:22" ht="13.5" customHeight="1" x14ac:dyDescent="0.25">
      <c r="A1169" s="85" t="s">
        <v>2486</v>
      </c>
      <c r="B1169" s="85"/>
      <c r="C1169" s="85" t="s">
        <v>2487</v>
      </c>
      <c r="D1169" s="85"/>
      <c r="E1169" s="85"/>
      <c r="F1169" s="85"/>
      <c r="I1169" s="85" t="s">
        <v>116</v>
      </c>
      <c r="J1169" s="85"/>
      <c r="K1169" s="18" t="s">
        <v>37</v>
      </c>
      <c r="L1169" s="19">
        <v>0.85</v>
      </c>
      <c r="M1169" s="86">
        <v>0</v>
      </c>
      <c r="N1169" s="86"/>
      <c r="O1169" s="86">
        <v>0</v>
      </c>
      <c r="P1169" s="86"/>
      <c r="Q1169" s="20">
        <v>1.0678000000000001</v>
      </c>
      <c r="R1169" s="20">
        <v>0</v>
      </c>
      <c r="S1169" s="20">
        <v>0</v>
      </c>
      <c r="T1169" s="20">
        <v>0</v>
      </c>
      <c r="U1169" s="20">
        <v>0</v>
      </c>
      <c r="V1169" s="20">
        <v>0</v>
      </c>
    </row>
    <row r="1170" spans="1:22" ht="13.5" customHeight="1" x14ac:dyDescent="0.25">
      <c r="A1170" s="85" t="s">
        <v>2488</v>
      </c>
      <c r="B1170" s="85"/>
      <c r="C1170" s="85" t="s">
        <v>2489</v>
      </c>
      <c r="D1170" s="85"/>
      <c r="E1170" s="85"/>
      <c r="F1170" s="85"/>
      <c r="I1170" s="85" t="s">
        <v>116</v>
      </c>
      <c r="J1170" s="85"/>
      <c r="K1170" s="18" t="s">
        <v>37</v>
      </c>
      <c r="L1170" s="19">
        <v>1.54</v>
      </c>
      <c r="M1170" s="86">
        <v>0</v>
      </c>
      <c r="N1170" s="86"/>
      <c r="O1170" s="86">
        <v>0</v>
      </c>
      <c r="P1170" s="86"/>
      <c r="Q1170" s="20">
        <v>1.9745999999999999</v>
      </c>
      <c r="R1170" s="20">
        <v>0</v>
      </c>
      <c r="S1170" s="20">
        <v>0</v>
      </c>
      <c r="T1170" s="20">
        <v>0</v>
      </c>
      <c r="U1170" s="20">
        <v>0</v>
      </c>
      <c r="V1170" s="20">
        <v>0</v>
      </c>
    </row>
    <row r="1171" spans="1:22" ht="13.5" customHeight="1" x14ac:dyDescent="0.25">
      <c r="A1171" s="85" t="s">
        <v>2490</v>
      </c>
      <c r="B1171" s="85"/>
      <c r="C1171" s="85" t="s">
        <v>2491</v>
      </c>
      <c r="D1171" s="85"/>
      <c r="E1171" s="85"/>
      <c r="F1171" s="85"/>
      <c r="I1171" s="85" t="s">
        <v>116</v>
      </c>
      <c r="J1171" s="85"/>
      <c r="K1171" s="18" t="s">
        <v>37</v>
      </c>
      <c r="L1171" s="19">
        <v>4</v>
      </c>
      <c r="M1171" s="86">
        <v>0</v>
      </c>
      <c r="N1171" s="86"/>
      <c r="O1171" s="86">
        <v>0</v>
      </c>
      <c r="P1171" s="86"/>
      <c r="Q1171" s="20">
        <v>5.0168999999999997</v>
      </c>
      <c r="R1171" s="20">
        <v>0</v>
      </c>
      <c r="S1171" s="20">
        <v>0</v>
      </c>
      <c r="T1171" s="20">
        <v>0</v>
      </c>
      <c r="U1171" s="20">
        <v>0</v>
      </c>
      <c r="V1171" s="20">
        <v>0</v>
      </c>
    </row>
    <row r="1172" spans="1:22" ht="13.5" customHeight="1" x14ac:dyDescent="0.25">
      <c r="A1172" s="85" t="s">
        <v>2492</v>
      </c>
      <c r="B1172" s="85"/>
      <c r="C1172" s="85" t="s">
        <v>2493</v>
      </c>
      <c r="D1172" s="85"/>
      <c r="E1172" s="85"/>
      <c r="F1172" s="85"/>
      <c r="I1172" s="85" t="s">
        <v>116</v>
      </c>
      <c r="J1172" s="85"/>
      <c r="K1172" s="18" t="s">
        <v>37</v>
      </c>
      <c r="L1172" s="19">
        <v>1.28</v>
      </c>
      <c r="M1172" s="86">
        <v>0</v>
      </c>
      <c r="N1172" s="86"/>
      <c r="O1172" s="86">
        <v>0</v>
      </c>
      <c r="P1172" s="86"/>
      <c r="Q1172" s="20">
        <v>1.6016999999999999</v>
      </c>
      <c r="R1172" s="20">
        <v>0</v>
      </c>
      <c r="S1172" s="20">
        <v>0</v>
      </c>
      <c r="T1172" s="20">
        <v>0</v>
      </c>
      <c r="U1172" s="20">
        <v>0</v>
      </c>
      <c r="V1172" s="20">
        <v>0</v>
      </c>
    </row>
    <row r="1173" spans="1:22" ht="13.5" customHeight="1" x14ac:dyDescent="0.25">
      <c r="A1173" s="85" t="s">
        <v>2494</v>
      </c>
      <c r="B1173" s="85"/>
      <c r="C1173" s="85" t="s">
        <v>2495</v>
      </c>
      <c r="D1173" s="85"/>
      <c r="E1173" s="85"/>
      <c r="F1173" s="85"/>
      <c r="I1173" s="85" t="s">
        <v>116</v>
      </c>
      <c r="J1173" s="85"/>
      <c r="K1173" s="18" t="s">
        <v>37</v>
      </c>
      <c r="L1173" s="19">
        <v>0</v>
      </c>
      <c r="M1173" s="86">
        <v>0</v>
      </c>
      <c r="N1173" s="86"/>
      <c r="O1173" s="86">
        <v>0</v>
      </c>
      <c r="P1173" s="86"/>
      <c r="Q1173" s="20">
        <v>0</v>
      </c>
      <c r="R1173" s="20">
        <v>0</v>
      </c>
      <c r="S1173" s="20">
        <v>0</v>
      </c>
      <c r="T1173" s="20">
        <v>0</v>
      </c>
      <c r="U1173" s="20">
        <v>0</v>
      </c>
      <c r="V1173" s="20">
        <v>0</v>
      </c>
    </row>
    <row r="1174" spans="1:22" ht="13.5" customHeight="1" x14ac:dyDescent="0.25">
      <c r="A1174" s="85" t="s">
        <v>2496</v>
      </c>
      <c r="B1174" s="85"/>
      <c r="C1174" s="85" t="s">
        <v>2497</v>
      </c>
      <c r="D1174" s="85"/>
      <c r="E1174" s="85"/>
      <c r="F1174" s="85"/>
      <c r="I1174" s="85" t="s">
        <v>116</v>
      </c>
      <c r="J1174" s="85"/>
      <c r="K1174" s="18" t="s">
        <v>37</v>
      </c>
      <c r="L1174" s="19">
        <v>2.2400000000000002</v>
      </c>
      <c r="M1174" s="86">
        <v>0</v>
      </c>
      <c r="N1174" s="86"/>
      <c r="O1174" s="86">
        <v>0</v>
      </c>
      <c r="P1174" s="86"/>
      <c r="Q1174" s="20">
        <v>2.7881</v>
      </c>
      <c r="R1174" s="20">
        <v>0</v>
      </c>
      <c r="S1174" s="20">
        <v>0</v>
      </c>
      <c r="T1174" s="20">
        <v>0</v>
      </c>
      <c r="U1174" s="20">
        <v>0</v>
      </c>
      <c r="V1174" s="20">
        <v>0</v>
      </c>
    </row>
    <row r="1175" spans="1:22" ht="13.5" customHeight="1" x14ac:dyDescent="0.25">
      <c r="A1175" s="85" t="s">
        <v>2498</v>
      </c>
      <c r="B1175" s="85"/>
      <c r="C1175" s="85" t="s">
        <v>2499</v>
      </c>
      <c r="D1175" s="85"/>
      <c r="E1175" s="85"/>
      <c r="F1175" s="85"/>
      <c r="I1175" s="85" t="s">
        <v>116</v>
      </c>
      <c r="J1175" s="85"/>
      <c r="K1175" s="18" t="s">
        <v>37</v>
      </c>
      <c r="L1175" s="19">
        <v>5.57</v>
      </c>
      <c r="M1175" s="86">
        <v>0</v>
      </c>
      <c r="N1175" s="86"/>
      <c r="O1175" s="86">
        <v>0</v>
      </c>
      <c r="P1175" s="86"/>
      <c r="Q1175" s="20">
        <v>6.9576000000000002</v>
      </c>
      <c r="R1175" s="20">
        <v>0</v>
      </c>
      <c r="S1175" s="20">
        <v>0</v>
      </c>
      <c r="T1175" s="20">
        <v>0</v>
      </c>
      <c r="U1175" s="20">
        <v>0</v>
      </c>
      <c r="V1175" s="20">
        <v>0</v>
      </c>
    </row>
    <row r="1176" spans="1:22" ht="13.5" customHeight="1" x14ac:dyDescent="0.25">
      <c r="A1176" s="85" t="s">
        <v>2500</v>
      </c>
      <c r="B1176" s="85"/>
      <c r="C1176" s="85" t="s">
        <v>2501</v>
      </c>
      <c r="D1176" s="85"/>
      <c r="E1176" s="85"/>
      <c r="F1176" s="85"/>
      <c r="I1176" s="85" t="s">
        <v>116</v>
      </c>
      <c r="J1176" s="85"/>
      <c r="K1176" s="18" t="s">
        <v>37</v>
      </c>
      <c r="L1176" s="19">
        <v>2.91</v>
      </c>
      <c r="M1176" s="86">
        <v>0</v>
      </c>
      <c r="N1176" s="86"/>
      <c r="O1176" s="86">
        <v>0</v>
      </c>
      <c r="P1176" s="86"/>
      <c r="Q1176" s="20">
        <v>3.6524999999999999</v>
      </c>
      <c r="R1176" s="20">
        <v>0</v>
      </c>
      <c r="S1176" s="20">
        <v>0</v>
      </c>
      <c r="T1176" s="20">
        <v>0</v>
      </c>
      <c r="U1176" s="20">
        <v>0</v>
      </c>
      <c r="V1176" s="20">
        <v>0</v>
      </c>
    </row>
    <row r="1177" spans="1:22" ht="13.5" customHeight="1" x14ac:dyDescent="0.25">
      <c r="A1177" s="85" t="s">
        <v>2502</v>
      </c>
      <c r="B1177" s="85"/>
      <c r="C1177" s="85" t="s">
        <v>2503</v>
      </c>
      <c r="D1177" s="85"/>
      <c r="E1177" s="85"/>
      <c r="F1177" s="85"/>
      <c r="I1177" s="85" t="s">
        <v>116</v>
      </c>
      <c r="J1177" s="85"/>
      <c r="K1177" s="18" t="s">
        <v>37</v>
      </c>
      <c r="L1177" s="19">
        <v>5.29</v>
      </c>
      <c r="M1177" s="86">
        <v>0</v>
      </c>
      <c r="N1177" s="86"/>
      <c r="O1177" s="86">
        <v>0</v>
      </c>
      <c r="P1177" s="86"/>
      <c r="Q1177" s="20">
        <v>6.6101999999999999</v>
      </c>
      <c r="R1177" s="20">
        <v>0</v>
      </c>
      <c r="S1177" s="20">
        <v>0</v>
      </c>
      <c r="T1177" s="20">
        <v>0</v>
      </c>
      <c r="U1177" s="20">
        <v>0</v>
      </c>
      <c r="V1177" s="20">
        <v>0</v>
      </c>
    </row>
    <row r="1178" spans="1:22" ht="13.5" customHeight="1" x14ac:dyDescent="0.25">
      <c r="A1178" s="85" t="s">
        <v>2504</v>
      </c>
      <c r="B1178" s="85"/>
      <c r="C1178" s="85" t="s">
        <v>2505</v>
      </c>
      <c r="D1178" s="85"/>
      <c r="E1178" s="85"/>
      <c r="F1178" s="85"/>
      <c r="I1178" s="85" t="s">
        <v>116</v>
      </c>
      <c r="J1178" s="85"/>
      <c r="K1178" s="18" t="s">
        <v>37</v>
      </c>
      <c r="L1178" s="19">
        <v>13.25</v>
      </c>
      <c r="M1178" s="86">
        <v>0</v>
      </c>
      <c r="N1178" s="86"/>
      <c r="O1178" s="86">
        <v>0</v>
      </c>
      <c r="P1178" s="86"/>
      <c r="Q1178" s="20">
        <v>16.5593</v>
      </c>
      <c r="R1178" s="20">
        <v>0</v>
      </c>
      <c r="S1178" s="20">
        <v>0</v>
      </c>
      <c r="T1178" s="20">
        <v>0</v>
      </c>
      <c r="U1178" s="20">
        <v>0</v>
      </c>
      <c r="V1178" s="20">
        <v>0</v>
      </c>
    </row>
    <row r="1179" spans="1:22" ht="13.5" customHeight="1" x14ac:dyDescent="0.25">
      <c r="A1179" s="85" t="s">
        <v>2506</v>
      </c>
      <c r="B1179" s="85"/>
      <c r="C1179" s="85" t="s">
        <v>2507</v>
      </c>
      <c r="D1179" s="85"/>
      <c r="E1179" s="85"/>
      <c r="F1179" s="85"/>
      <c r="I1179" s="85" t="s">
        <v>116</v>
      </c>
      <c r="J1179" s="85"/>
      <c r="K1179" s="18" t="s">
        <v>37</v>
      </c>
      <c r="L1179" s="19">
        <v>10.8</v>
      </c>
      <c r="M1179" s="86">
        <v>0</v>
      </c>
      <c r="N1179" s="86"/>
      <c r="O1179" s="86">
        <v>0</v>
      </c>
      <c r="P1179" s="86"/>
      <c r="Q1179" s="20">
        <v>22.033899999999999</v>
      </c>
      <c r="R1179" s="20">
        <v>0</v>
      </c>
      <c r="S1179" s="20">
        <v>0</v>
      </c>
      <c r="T1179" s="20">
        <v>0</v>
      </c>
      <c r="U1179" s="20">
        <v>0</v>
      </c>
      <c r="V1179" s="20">
        <v>0</v>
      </c>
    </row>
    <row r="1180" spans="1:22" ht="13.5" customHeight="1" x14ac:dyDescent="0.25">
      <c r="A1180" s="85" t="s">
        <v>2508</v>
      </c>
      <c r="B1180" s="85"/>
      <c r="C1180" s="85" t="s">
        <v>2509</v>
      </c>
      <c r="D1180" s="85"/>
      <c r="E1180" s="85"/>
      <c r="F1180" s="85"/>
      <c r="I1180" s="85" t="s">
        <v>116</v>
      </c>
      <c r="J1180" s="85"/>
      <c r="K1180" s="18" t="s">
        <v>37</v>
      </c>
      <c r="L1180" s="19">
        <v>0</v>
      </c>
      <c r="M1180" s="86">
        <v>0</v>
      </c>
      <c r="N1180" s="86"/>
      <c r="O1180" s="86">
        <v>0</v>
      </c>
      <c r="P1180" s="86"/>
      <c r="Q1180" s="20">
        <v>0</v>
      </c>
      <c r="R1180" s="20">
        <v>0</v>
      </c>
      <c r="S1180" s="20">
        <v>0</v>
      </c>
      <c r="T1180" s="20">
        <v>0</v>
      </c>
      <c r="U1180" s="20">
        <v>0</v>
      </c>
      <c r="V1180" s="20">
        <v>0</v>
      </c>
    </row>
    <row r="1181" spans="1:22" ht="13.5" customHeight="1" x14ac:dyDescent="0.25">
      <c r="A1181" s="85" t="s">
        <v>2510</v>
      </c>
      <c r="B1181" s="85"/>
      <c r="C1181" s="85" t="s">
        <v>2511</v>
      </c>
      <c r="D1181" s="85"/>
      <c r="E1181" s="85"/>
      <c r="F1181" s="85"/>
      <c r="I1181" s="85" t="s">
        <v>116</v>
      </c>
      <c r="J1181" s="85"/>
      <c r="K1181" s="18" t="s">
        <v>37</v>
      </c>
      <c r="L1181" s="19">
        <v>0</v>
      </c>
      <c r="M1181" s="86">
        <v>0</v>
      </c>
      <c r="N1181" s="86"/>
      <c r="O1181" s="86">
        <v>0</v>
      </c>
      <c r="P1181" s="86"/>
      <c r="Q1181" s="20">
        <v>0</v>
      </c>
      <c r="R1181" s="20">
        <v>0</v>
      </c>
      <c r="S1181" s="20">
        <v>0</v>
      </c>
      <c r="T1181" s="20">
        <v>0</v>
      </c>
      <c r="U1181" s="20">
        <v>0</v>
      </c>
      <c r="V1181" s="20">
        <v>0</v>
      </c>
    </row>
    <row r="1182" spans="1:22" ht="13.5" customHeight="1" x14ac:dyDescent="0.25">
      <c r="A1182" s="85" t="s">
        <v>2512</v>
      </c>
      <c r="B1182" s="85"/>
      <c r="C1182" s="85" t="s">
        <v>2513</v>
      </c>
      <c r="D1182" s="85"/>
      <c r="E1182" s="85"/>
      <c r="F1182" s="85"/>
      <c r="I1182" s="85" t="s">
        <v>116</v>
      </c>
      <c r="J1182" s="85"/>
      <c r="K1182" s="18" t="s">
        <v>37</v>
      </c>
      <c r="L1182" s="19">
        <v>0</v>
      </c>
      <c r="M1182" s="86">
        <v>0</v>
      </c>
      <c r="N1182" s="86"/>
      <c r="O1182" s="86">
        <v>0</v>
      </c>
      <c r="P1182" s="86"/>
      <c r="Q1182" s="20">
        <v>0</v>
      </c>
      <c r="R1182" s="20">
        <v>0</v>
      </c>
      <c r="S1182" s="20">
        <v>0</v>
      </c>
      <c r="T1182" s="20">
        <v>0</v>
      </c>
      <c r="U1182" s="20">
        <v>0</v>
      </c>
      <c r="V1182" s="20">
        <v>0</v>
      </c>
    </row>
    <row r="1183" spans="1:22" ht="13.5" customHeight="1" x14ac:dyDescent="0.25">
      <c r="A1183" s="85" t="s">
        <v>2514</v>
      </c>
      <c r="B1183" s="85"/>
      <c r="C1183" s="85" t="s">
        <v>2515</v>
      </c>
      <c r="D1183" s="85"/>
      <c r="E1183" s="85"/>
      <c r="F1183" s="85"/>
      <c r="I1183" s="85" t="s">
        <v>116</v>
      </c>
      <c r="J1183" s="85"/>
      <c r="K1183" s="18" t="s">
        <v>37</v>
      </c>
      <c r="L1183" s="19">
        <v>0</v>
      </c>
      <c r="M1183" s="86">
        <v>0</v>
      </c>
      <c r="N1183" s="86"/>
      <c r="O1183" s="86">
        <v>0</v>
      </c>
      <c r="P1183" s="86"/>
      <c r="Q1183" s="20">
        <v>0</v>
      </c>
      <c r="R1183" s="20">
        <v>0</v>
      </c>
      <c r="S1183" s="20">
        <v>0</v>
      </c>
      <c r="T1183" s="20">
        <v>0</v>
      </c>
      <c r="U1183" s="20">
        <v>0</v>
      </c>
      <c r="V1183" s="20">
        <v>0</v>
      </c>
    </row>
    <row r="1184" spans="1:22" ht="13.5" customHeight="1" x14ac:dyDescent="0.25">
      <c r="A1184" s="85" t="s">
        <v>2516</v>
      </c>
      <c r="B1184" s="85"/>
      <c r="C1184" s="85" t="s">
        <v>2517</v>
      </c>
      <c r="D1184" s="85"/>
      <c r="E1184" s="85"/>
      <c r="F1184" s="85"/>
      <c r="I1184" s="85" t="s">
        <v>38</v>
      </c>
      <c r="J1184" s="85"/>
      <c r="K1184" s="18" t="s">
        <v>61</v>
      </c>
      <c r="L1184" s="19">
        <v>0.18099999999999999</v>
      </c>
      <c r="M1184" s="86">
        <v>0</v>
      </c>
      <c r="N1184" s="86"/>
      <c r="O1184" s="86">
        <v>0</v>
      </c>
      <c r="P1184" s="86"/>
      <c r="Q1184" s="20">
        <v>0.52</v>
      </c>
      <c r="R1184" s="20">
        <v>0</v>
      </c>
      <c r="S1184" s="20">
        <v>0</v>
      </c>
      <c r="T1184" s="20">
        <v>0</v>
      </c>
      <c r="U1184" s="20">
        <v>0</v>
      </c>
      <c r="V1184" s="20">
        <v>0</v>
      </c>
    </row>
    <row r="1185" spans="1:22" ht="13.5" customHeight="1" x14ac:dyDescent="0.25">
      <c r="A1185" s="85" t="s">
        <v>2518</v>
      </c>
      <c r="B1185" s="85"/>
      <c r="C1185" s="85" t="s">
        <v>2519</v>
      </c>
      <c r="D1185" s="85"/>
      <c r="E1185" s="85"/>
      <c r="F1185" s="85"/>
      <c r="I1185" s="85" t="s">
        <v>116</v>
      </c>
      <c r="J1185" s="85"/>
      <c r="K1185" s="18" t="s">
        <v>37</v>
      </c>
      <c r="L1185" s="19">
        <v>0.61</v>
      </c>
      <c r="M1185" s="86">
        <v>0</v>
      </c>
      <c r="N1185" s="86"/>
      <c r="O1185" s="86">
        <v>0</v>
      </c>
      <c r="P1185" s="86"/>
      <c r="Q1185" s="20">
        <v>0.88980000000000004</v>
      </c>
      <c r="R1185" s="20">
        <v>0</v>
      </c>
      <c r="S1185" s="20">
        <v>0</v>
      </c>
      <c r="T1185" s="20">
        <v>0</v>
      </c>
      <c r="U1185" s="20">
        <v>0</v>
      </c>
      <c r="V1185" s="20">
        <v>0</v>
      </c>
    </row>
    <row r="1186" spans="1:22" ht="13.5" customHeight="1" x14ac:dyDescent="0.25">
      <c r="A1186" s="85" t="s">
        <v>2520</v>
      </c>
      <c r="B1186" s="85"/>
      <c r="C1186" s="85" t="s">
        <v>2521</v>
      </c>
      <c r="D1186" s="85"/>
      <c r="E1186" s="85"/>
      <c r="F1186" s="85"/>
      <c r="I1186" s="85" t="s">
        <v>116</v>
      </c>
      <c r="J1186" s="85"/>
      <c r="K1186" s="18" t="s">
        <v>37</v>
      </c>
      <c r="L1186" s="19">
        <v>5.03</v>
      </c>
      <c r="M1186" s="86">
        <v>0</v>
      </c>
      <c r="N1186" s="86"/>
      <c r="O1186" s="86">
        <v>0</v>
      </c>
      <c r="P1186" s="86"/>
      <c r="Q1186" s="20">
        <v>8.0508000000000006</v>
      </c>
      <c r="R1186" s="20">
        <v>0</v>
      </c>
      <c r="S1186" s="20">
        <v>0</v>
      </c>
      <c r="T1186" s="20">
        <v>0</v>
      </c>
      <c r="U1186" s="20">
        <v>0</v>
      </c>
      <c r="V1186" s="20">
        <v>0</v>
      </c>
    </row>
    <row r="1187" spans="1:22" ht="13.5" customHeight="1" x14ac:dyDescent="0.25">
      <c r="A1187" s="85" t="s">
        <v>2522</v>
      </c>
      <c r="B1187" s="85"/>
      <c r="C1187" s="85" t="s">
        <v>2523</v>
      </c>
      <c r="D1187" s="85"/>
      <c r="E1187" s="85"/>
      <c r="F1187" s="85"/>
      <c r="I1187" s="85" t="s">
        <v>116</v>
      </c>
      <c r="J1187" s="85"/>
      <c r="K1187" s="18" t="s">
        <v>37</v>
      </c>
      <c r="L1187" s="19">
        <v>1.1599999999999999</v>
      </c>
      <c r="M1187" s="86">
        <v>0</v>
      </c>
      <c r="N1187" s="86"/>
      <c r="O1187" s="86">
        <v>0</v>
      </c>
      <c r="P1187" s="86"/>
      <c r="Q1187" s="20">
        <v>1.9492000000000003</v>
      </c>
      <c r="R1187" s="20">
        <v>0</v>
      </c>
      <c r="S1187" s="20">
        <v>0</v>
      </c>
      <c r="T1187" s="20">
        <v>0</v>
      </c>
      <c r="U1187" s="20">
        <v>0</v>
      </c>
      <c r="V1187" s="20">
        <v>0</v>
      </c>
    </row>
    <row r="1188" spans="1:22" ht="13.5" customHeight="1" x14ac:dyDescent="0.25">
      <c r="A1188" s="85" t="s">
        <v>2524</v>
      </c>
      <c r="B1188" s="85"/>
      <c r="C1188" s="85" t="s">
        <v>2525</v>
      </c>
      <c r="D1188" s="85"/>
      <c r="E1188" s="85"/>
      <c r="F1188" s="85"/>
      <c r="I1188" s="85" t="s">
        <v>116</v>
      </c>
      <c r="J1188" s="85"/>
      <c r="K1188" s="18" t="s">
        <v>37</v>
      </c>
      <c r="L1188" s="19">
        <v>0</v>
      </c>
      <c r="M1188" s="86">
        <v>0</v>
      </c>
      <c r="N1188" s="86"/>
      <c r="O1188" s="86">
        <v>0</v>
      </c>
      <c r="P1188" s="86"/>
      <c r="Q1188" s="20">
        <v>0</v>
      </c>
      <c r="R1188" s="20">
        <v>0</v>
      </c>
      <c r="S1188" s="20">
        <v>0</v>
      </c>
      <c r="T1188" s="20">
        <v>0</v>
      </c>
      <c r="U1188" s="20">
        <v>0</v>
      </c>
      <c r="V1188" s="20">
        <v>0</v>
      </c>
    </row>
    <row r="1189" spans="1:22" ht="13.5" customHeight="1" x14ac:dyDescent="0.25">
      <c r="A1189" s="85" t="s">
        <v>2526</v>
      </c>
      <c r="B1189" s="85"/>
      <c r="C1189" s="85" t="s">
        <v>2527</v>
      </c>
      <c r="D1189" s="85"/>
      <c r="E1189" s="85"/>
      <c r="F1189" s="85"/>
      <c r="I1189" s="85" t="s">
        <v>116</v>
      </c>
      <c r="J1189" s="85"/>
      <c r="K1189" s="18" t="s">
        <v>37</v>
      </c>
      <c r="L1189" s="19">
        <v>2.68</v>
      </c>
      <c r="M1189" s="86">
        <v>0</v>
      </c>
      <c r="N1189" s="86"/>
      <c r="O1189" s="86">
        <v>0</v>
      </c>
      <c r="P1189" s="86"/>
      <c r="Q1189" s="20">
        <v>4.4067999999999996</v>
      </c>
      <c r="R1189" s="20">
        <v>0</v>
      </c>
      <c r="S1189" s="20">
        <v>0</v>
      </c>
      <c r="T1189" s="20">
        <v>0</v>
      </c>
      <c r="U1189" s="20">
        <v>0</v>
      </c>
      <c r="V1189" s="20">
        <v>0</v>
      </c>
    </row>
    <row r="1190" spans="1:22" ht="13.5" customHeight="1" x14ac:dyDescent="0.25">
      <c r="A1190" s="85" t="s">
        <v>2528</v>
      </c>
      <c r="B1190" s="85"/>
      <c r="C1190" s="85" t="s">
        <v>6002</v>
      </c>
      <c r="D1190" s="85"/>
      <c r="E1190" s="85"/>
      <c r="F1190" s="85"/>
      <c r="I1190" s="85" t="s">
        <v>38</v>
      </c>
      <c r="J1190" s="85"/>
      <c r="K1190" s="18" t="s">
        <v>2529</v>
      </c>
      <c r="L1190" s="19">
        <v>0.27</v>
      </c>
      <c r="M1190" s="86">
        <v>0</v>
      </c>
      <c r="N1190" s="86"/>
      <c r="O1190" s="86">
        <v>0</v>
      </c>
      <c r="P1190" s="86"/>
      <c r="Q1190" s="20">
        <v>0.32200000000000001</v>
      </c>
      <c r="R1190" s="20">
        <v>0</v>
      </c>
      <c r="S1190" s="20">
        <v>0</v>
      </c>
      <c r="T1190" s="20">
        <v>0</v>
      </c>
      <c r="U1190" s="20">
        <v>0</v>
      </c>
      <c r="V1190" s="20">
        <v>0</v>
      </c>
    </row>
    <row r="1191" spans="1:22" ht="13.5" customHeight="1" x14ac:dyDescent="0.25">
      <c r="A1191" s="85" t="s">
        <v>2530</v>
      </c>
      <c r="B1191" s="85"/>
      <c r="C1191" s="85" t="s">
        <v>2531</v>
      </c>
      <c r="D1191" s="85"/>
      <c r="E1191" s="85"/>
      <c r="F1191" s="85"/>
      <c r="I1191" s="85" t="s">
        <v>38</v>
      </c>
      <c r="J1191" s="85"/>
      <c r="K1191" s="18" t="s">
        <v>61</v>
      </c>
      <c r="L1191" s="19">
        <v>698.81000000000006</v>
      </c>
      <c r="M1191" s="86">
        <v>0</v>
      </c>
      <c r="N1191" s="86"/>
      <c r="O1191" s="86">
        <v>0</v>
      </c>
      <c r="P1191" s="86"/>
      <c r="Q1191" s="20">
        <v>0</v>
      </c>
      <c r="R1191" s="20">
        <v>0</v>
      </c>
      <c r="S1191" s="20">
        <v>0</v>
      </c>
      <c r="T1191" s="20">
        <v>0</v>
      </c>
      <c r="U1191" s="20">
        <v>0</v>
      </c>
      <c r="V1191" s="20">
        <v>0</v>
      </c>
    </row>
    <row r="1192" spans="1:22" ht="13.5" customHeight="1" x14ac:dyDescent="0.25">
      <c r="A1192" s="85" t="s">
        <v>2532</v>
      </c>
      <c r="B1192" s="85"/>
      <c r="C1192" s="85" t="s">
        <v>2533</v>
      </c>
      <c r="D1192" s="85"/>
      <c r="E1192" s="85"/>
      <c r="F1192" s="85"/>
      <c r="I1192" s="85" t="s">
        <v>116</v>
      </c>
      <c r="J1192" s="85"/>
      <c r="K1192" s="18" t="s">
        <v>37</v>
      </c>
      <c r="L1192" s="19">
        <v>1.58</v>
      </c>
      <c r="M1192" s="86">
        <v>0</v>
      </c>
      <c r="N1192" s="86"/>
      <c r="O1192" s="86">
        <v>0</v>
      </c>
      <c r="P1192" s="86"/>
      <c r="Q1192" s="20">
        <v>1.9745999999999999</v>
      </c>
      <c r="R1192" s="20">
        <v>0</v>
      </c>
      <c r="S1192" s="20">
        <v>0</v>
      </c>
      <c r="T1192" s="20">
        <v>0</v>
      </c>
      <c r="U1192" s="20">
        <v>0</v>
      </c>
      <c r="V1192" s="20">
        <v>0</v>
      </c>
    </row>
    <row r="1193" spans="1:22" ht="13.5" customHeight="1" x14ac:dyDescent="0.25">
      <c r="A1193" s="85" t="s">
        <v>2534</v>
      </c>
      <c r="B1193" s="85"/>
      <c r="C1193" s="85" t="s">
        <v>2535</v>
      </c>
      <c r="D1193" s="85"/>
      <c r="E1193" s="85"/>
      <c r="F1193" s="85"/>
      <c r="I1193" s="85" t="s">
        <v>116</v>
      </c>
      <c r="J1193" s="85"/>
      <c r="K1193" s="18" t="s">
        <v>37</v>
      </c>
      <c r="L1193" s="19">
        <v>2.34</v>
      </c>
      <c r="M1193" s="86">
        <v>0</v>
      </c>
      <c r="N1193" s="86"/>
      <c r="O1193" s="86">
        <v>0</v>
      </c>
      <c r="P1193" s="86"/>
      <c r="Q1193" s="20">
        <v>2.9237000000000002</v>
      </c>
      <c r="R1193" s="20">
        <v>0</v>
      </c>
      <c r="S1193" s="20">
        <v>0</v>
      </c>
      <c r="T1193" s="20">
        <v>0</v>
      </c>
      <c r="U1193" s="20">
        <v>0</v>
      </c>
      <c r="V1193" s="20">
        <v>0</v>
      </c>
    </row>
    <row r="1194" spans="1:22" ht="13.5" customHeight="1" x14ac:dyDescent="0.25">
      <c r="A1194" s="85" t="s">
        <v>2536</v>
      </c>
      <c r="B1194" s="85"/>
      <c r="C1194" s="85" t="s">
        <v>2537</v>
      </c>
      <c r="D1194" s="85"/>
      <c r="E1194" s="85"/>
      <c r="F1194" s="85"/>
      <c r="I1194" s="85" t="s">
        <v>116</v>
      </c>
      <c r="J1194" s="85"/>
      <c r="K1194" s="18" t="s">
        <v>37</v>
      </c>
      <c r="L1194" s="19">
        <v>2.68</v>
      </c>
      <c r="M1194" s="86">
        <v>0</v>
      </c>
      <c r="N1194" s="86"/>
      <c r="O1194" s="86">
        <v>0</v>
      </c>
      <c r="P1194" s="86"/>
      <c r="Q1194" s="20">
        <v>4.6017000000000001</v>
      </c>
      <c r="R1194" s="20">
        <v>0</v>
      </c>
      <c r="S1194" s="20">
        <v>0</v>
      </c>
      <c r="T1194" s="20">
        <v>0</v>
      </c>
      <c r="U1194" s="20">
        <v>0</v>
      </c>
      <c r="V1194" s="20">
        <v>0</v>
      </c>
    </row>
    <row r="1195" spans="1:22" ht="13.5" customHeight="1" x14ac:dyDescent="0.25">
      <c r="A1195" s="85" t="s">
        <v>2538</v>
      </c>
      <c r="B1195" s="85"/>
      <c r="C1195" s="85" t="s">
        <v>2539</v>
      </c>
      <c r="D1195" s="85"/>
      <c r="E1195" s="85"/>
      <c r="F1195" s="85"/>
      <c r="G1195" s="85" t="s">
        <v>2540</v>
      </c>
      <c r="H1195" s="85"/>
      <c r="I1195" s="85" t="s">
        <v>2541</v>
      </c>
      <c r="J1195" s="85"/>
      <c r="K1195" s="18" t="s">
        <v>61</v>
      </c>
      <c r="L1195" s="19">
        <v>3.1253000000000002</v>
      </c>
      <c r="M1195" s="86">
        <v>0</v>
      </c>
      <c r="N1195" s="86"/>
      <c r="O1195" s="86">
        <v>0</v>
      </c>
      <c r="P1195" s="86"/>
      <c r="Q1195" s="20">
        <v>5.3643999999999998</v>
      </c>
      <c r="R1195" s="20">
        <v>0</v>
      </c>
      <c r="S1195" s="20">
        <v>0</v>
      </c>
      <c r="T1195" s="20">
        <v>0</v>
      </c>
      <c r="U1195" s="20">
        <v>0</v>
      </c>
      <c r="V1195" s="20">
        <v>0</v>
      </c>
    </row>
    <row r="1196" spans="1:22" ht="13.5" customHeight="1" x14ac:dyDescent="0.25">
      <c r="A1196" s="85" t="s">
        <v>2542</v>
      </c>
      <c r="B1196" s="85"/>
      <c r="C1196" s="85" t="s">
        <v>2543</v>
      </c>
      <c r="D1196" s="85"/>
      <c r="E1196" s="85"/>
      <c r="F1196" s="85"/>
      <c r="I1196" s="85" t="s">
        <v>2541</v>
      </c>
      <c r="J1196" s="85"/>
      <c r="K1196" s="18" t="s">
        <v>61</v>
      </c>
      <c r="L1196" s="19">
        <v>3.8458999999999999</v>
      </c>
      <c r="M1196" s="86">
        <v>0</v>
      </c>
      <c r="N1196" s="86"/>
      <c r="O1196" s="86">
        <v>0</v>
      </c>
      <c r="P1196" s="86"/>
      <c r="Q1196" s="20">
        <v>6.2119000000000009</v>
      </c>
      <c r="R1196" s="20">
        <v>0</v>
      </c>
      <c r="S1196" s="20">
        <v>0</v>
      </c>
      <c r="T1196" s="20">
        <v>0</v>
      </c>
      <c r="U1196" s="20">
        <v>0</v>
      </c>
      <c r="V1196" s="20">
        <v>0</v>
      </c>
    </row>
    <row r="1197" spans="1:22" ht="13.5" customHeight="1" x14ac:dyDescent="0.25">
      <c r="A1197" s="85" t="s">
        <v>2544</v>
      </c>
      <c r="B1197" s="85"/>
      <c r="C1197" s="85" t="s">
        <v>2545</v>
      </c>
      <c r="D1197" s="85"/>
      <c r="E1197" s="85"/>
      <c r="F1197" s="85"/>
      <c r="I1197" s="85" t="s">
        <v>2541</v>
      </c>
      <c r="J1197" s="85"/>
      <c r="K1197" s="18" t="s">
        <v>61</v>
      </c>
      <c r="L1197" s="19">
        <v>10.243</v>
      </c>
      <c r="M1197" s="86">
        <v>0</v>
      </c>
      <c r="N1197" s="86"/>
      <c r="O1197" s="86">
        <v>0</v>
      </c>
      <c r="P1197" s="86"/>
      <c r="Q1197" s="20">
        <v>0</v>
      </c>
      <c r="R1197" s="20">
        <v>0</v>
      </c>
      <c r="S1197" s="20">
        <v>0</v>
      </c>
      <c r="T1197" s="20">
        <v>0</v>
      </c>
      <c r="U1197" s="20">
        <v>0</v>
      </c>
      <c r="V1197" s="20">
        <v>0</v>
      </c>
    </row>
    <row r="1198" spans="1:22" ht="13.5" customHeight="1" x14ac:dyDescent="0.25">
      <c r="A1198" s="85" t="s">
        <v>2546</v>
      </c>
      <c r="B1198" s="85"/>
      <c r="C1198" s="85" t="s">
        <v>2547</v>
      </c>
      <c r="D1198" s="85"/>
      <c r="E1198" s="85"/>
      <c r="F1198" s="85"/>
      <c r="I1198" s="85" t="s">
        <v>38</v>
      </c>
      <c r="J1198" s="85"/>
      <c r="K1198" s="18" t="s">
        <v>39</v>
      </c>
      <c r="L1198" s="19">
        <v>2.95</v>
      </c>
      <c r="M1198" s="86">
        <v>0</v>
      </c>
      <c r="N1198" s="86"/>
      <c r="O1198" s="86">
        <v>0</v>
      </c>
      <c r="P1198" s="86"/>
      <c r="Q1198" s="20">
        <v>0</v>
      </c>
      <c r="R1198" s="20">
        <v>0</v>
      </c>
      <c r="S1198" s="20">
        <v>0</v>
      </c>
      <c r="T1198" s="20">
        <v>0</v>
      </c>
      <c r="U1198" s="20">
        <v>0</v>
      </c>
      <c r="V1198" s="20">
        <v>0</v>
      </c>
    </row>
    <row r="1199" spans="1:22" ht="13.5" customHeight="1" x14ac:dyDescent="0.25">
      <c r="A1199" s="85" t="s">
        <v>2548</v>
      </c>
      <c r="B1199" s="85"/>
      <c r="C1199" s="85" t="s">
        <v>6003</v>
      </c>
      <c r="D1199" s="85"/>
      <c r="E1199" s="85"/>
      <c r="F1199" s="85"/>
      <c r="I1199" s="85" t="s">
        <v>38</v>
      </c>
      <c r="J1199" s="85"/>
      <c r="K1199" s="18" t="s">
        <v>39</v>
      </c>
      <c r="L1199" s="19">
        <v>1.68</v>
      </c>
      <c r="M1199" s="86">
        <v>0</v>
      </c>
      <c r="N1199" s="86"/>
      <c r="O1199" s="86">
        <v>0</v>
      </c>
      <c r="P1199" s="86"/>
      <c r="Q1199" s="20">
        <v>0</v>
      </c>
      <c r="R1199" s="20">
        <v>0</v>
      </c>
      <c r="S1199" s="20">
        <v>0</v>
      </c>
      <c r="T1199" s="20">
        <v>0</v>
      </c>
      <c r="U1199" s="20">
        <v>0</v>
      </c>
      <c r="V1199" s="20">
        <v>0</v>
      </c>
    </row>
    <row r="1200" spans="1:22" ht="13.5" customHeight="1" x14ac:dyDescent="0.25">
      <c r="A1200" s="85" t="s">
        <v>2549</v>
      </c>
      <c r="B1200" s="85"/>
      <c r="C1200" s="85" t="s">
        <v>6004</v>
      </c>
      <c r="D1200" s="85"/>
      <c r="E1200" s="85"/>
      <c r="F1200" s="85"/>
      <c r="I1200" s="85" t="s">
        <v>38</v>
      </c>
      <c r="J1200" s="85"/>
      <c r="K1200" s="18" t="s">
        <v>39</v>
      </c>
      <c r="L1200" s="19">
        <v>1.49</v>
      </c>
      <c r="M1200" s="86">
        <v>0</v>
      </c>
      <c r="N1200" s="86"/>
      <c r="O1200" s="86">
        <v>0</v>
      </c>
      <c r="P1200" s="86"/>
      <c r="Q1200" s="20">
        <v>0</v>
      </c>
      <c r="R1200" s="20">
        <v>0</v>
      </c>
      <c r="S1200" s="20">
        <v>0</v>
      </c>
      <c r="T1200" s="20">
        <v>0</v>
      </c>
      <c r="U1200" s="20">
        <v>0</v>
      </c>
      <c r="V1200" s="20">
        <v>0</v>
      </c>
    </row>
    <row r="1201" spans="1:22" ht="13.5" customHeight="1" x14ac:dyDescent="0.25">
      <c r="A1201" s="85" t="s">
        <v>2550</v>
      </c>
      <c r="B1201" s="85"/>
      <c r="C1201" s="85" t="s">
        <v>6005</v>
      </c>
      <c r="D1201" s="85"/>
      <c r="E1201" s="85"/>
      <c r="F1201" s="85"/>
      <c r="I1201" s="85" t="s">
        <v>38</v>
      </c>
      <c r="J1201" s="85"/>
      <c r="K1201" s="18" t="s">
        <v>61</v>
      </c>
      <c r="L1201" s="19">
        <v>0.23549999999999999</v>
      </c>
      <c r="M1201" s="86">
        <v>0</v>
      </c>
      <c r="N1201" s="86"/>
      <c r="O1201" s="86">
        <v>0</v>
      </c>
      <c r="P1201" s="86"/>
      <c r="Q1201" s="20">
        <v>0.62</v>
      </c>
      <c r="R1201" s="20">
        <v>0</v>
      </c>
      <c r="S1201" s="20">
        <v>0</v>
      </c>
      <c r="T1201" s="20">
        <v>0</v>
      </c>
      <c r="U1201" s="20">
        <v>0</v>
      </c>
      <c r="V1201" s="20">
        <v>0</v>
      </c>
    </row>
    <row r="1202" spans="1:22" ht="13.5" customHeight="1" x14ac:dyDescent="0.25">
      <c r="A1202" s="85" t="s">
        <v>2552</v>
      </c>
      <c r="B1202" s="85"/>
      <c r="C1202" s="85" t="s">
        <v>6006</v>
      </c>
      <c r="D1202" s="85"/>
      <c r="E1202" s="85"/>
      <c r="F1202" s="85"/>
      <c r="I1202" s="85" t="s">
        <v>38</v>
      </c>
      <c r="J1202" s="85"/>
      <c r="K1202" s="18" t="s">
        <v>39</v>
      </c>
      <c r="L1202" s="19">
        <v>1.6300000000000001</v>
      </c>
      <c r="M1202" s="86">
        <v>0</v>
      </c>
      <c r="N1202" s="86"/>
      <c r="O1202" s="86">
        <v>0</v>
      </c>
      <c r="P1202" s="86"/>
      <c r="Q1202" s="20">
        <v>3.7989999999999999</v>
      </c>
      <c r="R1202" s="20">
        <v>0</v>
      </c>
      <c r="S1202" s="20">
        <v>0</v>
      </c>
      <c r="T1202" s="20">
        <v>0</v>
      </c>
      <c r="U1202" s="20">
        <v>0</v>
      </c>
      <c r="V1202" s="20">
        <v>0</v>
      </c>
    </row>
    <row r="1203" spans="1:22" ht="13.5" customHeight="1" x14ac:dyDescent="0.25">
      <c r="A1203" s="85" t="s">
        <v>2553</v>
      </c>
      <c r="B1203" s="85"/>
      <c r="C1203" s="85" t="s">
        <v>6007</v>
      </c>
      <c r="D1203" s="85"/>
      <c r="E1203" s="85"/>
      <c r="F1203" s="85"/>
      <c r="I1203" s="85" t="s">
        <v>38</v>
      </c>
      <c r="J1203" s="85"/>
      <c r="K1203" s="18" t="s">
        <v>39</v>
      </c>
      <c r="L1203" s="19">
        <v>1.4550000000000001</v>
      </c>
      <c r="M1203" s="86">
        <v>0</v>
      </c>
      <c r="N1203" s="86"/>
      <c r="O1203" s="86">
        <v>0</v>
      </c>
      <c r="P1203" s="86"/>
      <c r="Q1203" s="20">
        <v>0</v>
      </c>
      <c r="R1203" s="20">
        <v>0</v>
      </c>
      <c r="S1203" s="20">
        <v>0</v>
      </c>
      <c r="T1203" s="20">
        <v>0</v>
      </c>
      <c r="U1203" s="20">
        <v>0</v>
      </c>
      <c r="V1203" s="20">
        <v>0</v>
      </c>
    </row>
    <row r="1204" spans="1:22" ht="13.5" customHeight="1" x14ac:dyDescent="0.25">
      <c r="A1204" s="85" t="s">
        <v>2554</v>
      </c>
      <c r="B1204" s="85"/>
      <c r="C1204" s="85" t="s">
        <v>6008</v>
      </c>
      <c r="D1204" s="85"/>
      <c r="E1204" s="85"/>
      <c r="F1204" s="85"/>
      <c r="I1204" s="85" t="s">
        <v>38</v>
      </c>
      <c r="J1204" s="85"/>
      <c r="K1204" s="18" t="s">
        <v>39</v>
      </c>
      <c r="L1204" s="19">
        <v>0</v>
      </c>
      <c r="M1204" s="86">
        <v>0</v>
      </c>
      <c r="N1204" s="86"/>
      <c r="O1204" s="86">
        <v>0</v>
      </c>
      <c r="P1204" s="86"/>
      <c r="Q1204" s="20">
        <v>0</v>
      </c>
      <c r="R1204" s="20">
        <v>0</v>
      </c>
      <c r="S1204" s="20">
        <v>0</v>
      </c>
      <c r="T1204" s="20">
        <v>0</v>
      </c>
      <c r="U1204" s="20">
        <v>0</v>
      </c>
      <c r="V1204" s="20">
        <v>0</v>
      </c>
    </row>
    <row r="1205" spans="1:22" ht="13.5" customHeight="1" x14ac:dyDescent="0.25">
      <c r="A1205" s="85" t="s">
        <v>2555</v>
      </c>
      <c r="B1205" s="85"/>
      <c r="C1205" s="85" t="s">
        <v>6009</v>
      </c>
      <c r="D1205" s="85"/>
      <c r="E1205" s="85"/>
      <c r="F1205" s="85"/>
      <c r="I1205" s="85" t="s">
        <v>38</v>
      </c>
      <c r="J1205" s="85"/>
      <c r="K1205" s="18" t="s">
        <v>39</v>
      </c>
      <c r="L1205" s="19">
        <v>1.8</v>
      </c>
      <c r="M1205" s="86">
        <v>0</v>
      </c>
      <c r="N1205" s="86"/>
      <c r="O1205" s="86">
        <v>0</v>
      </c>
      <c r="P1205" s="86"/>
      <c r="Q1205" s="20">
        <v>0</v>
      </c>
      <c r="R1205" s="20">
        <v>0</v>
      </c>
      <c r="S1205" s="20">
        <v>0</v>
      </c>
      <c r="T1205" s="20">
        <v>0</v>
      </c>
      <c r="U1205" s="20">
        <v>0</v>
      </c>
      <c r="V1205" s="20">
        <v>0</v>
      </c>
    </row>
    <row r="1206" spans="1:22" ht="13.5" customHeight="1" x14ac:dyDescent="0.25">
      <c r="A1206" s="85" t="s">
        <v>2556</v>
      </c>
      <c r="B1206" s="85"/>
      <c r="C1206" s="85" t="s">
        <v>6010</v>
      </c>
      <c r="D1206" s="85"/>
      <c r="E1206" s="85"/>
      <c r="F1206" s="85"/>
      <c r="I1206" s="85" t="s">
        <v>38</v>
      </c>
      <c r="J1206" s="85"/>
      <c r="K1206" s="18" t="s">
        <v>39</v>
      </c>
      <c r="L1206" s="19">
        <v>0</v>
      </c>
      <c r="M1206" s="86">
        <v>0</v>
      </c>
      <c r="N1206" s="86"/>
      <c r="O1206" s="86">
        <v>0</v>
      </c>
      <c r="P1206" s="86"/>
      <c r="Q1206" s="20">
        <v>0</v>
      </c>
      <c r="R1206" s="20">
        <v>0</v>
      </c>
      <c r="S1206" s="20">
        <v>0</v>
      </c>
      <c r="T1206" s="20">
        <v>0</v>
      </c>
      <c r="U1206" s="20">
        <v>0</v>
      </c>
      <c r="V1206" s="20">
        <v>0</v>
      </c>
    </row>
    <row r="1207" spans="1:22" ht="13.5" customHeight="1" x14ac:dyDescent="0.25">
      <c r="A1207" s="85" t="s">
        <v>2557</v>
      </c>
      <c r="B1207" s="85"/>
      <c r="C1207" s="85" t="s">
        <v>6011</v>
      </c>
      <c r="D1207" s="85"/>
      <c r="E1207" s="85"/>
      <c r="F1207" s="85"/>
      <c r="I1207" s="85" t="s">
        <v>38</v>
      </c>
      <c r="J1207" s="85"/>
      <c r="K1207" s="18" t="s">
        <v>39</v>
      </c>
      <c r="L1207" s="19">
        <v>0</v>
      </c>
      <c r="M1207" s="86">
        <v>0</v>
      </c>
      <c r="N1207" s="86"/>
      <c r="O1207" s="86">
        <v>0</v>
      </c>
      <c r="P1207" s="86"/>
      <c r="Q1207" s="20">
        <v>0</v>
      </c>
      <c r="R1207" s="20">
        <v>0</v>
      </c>
      <c r="S1207" s="20">
        <v>0</v>
      </c>
      <c r="T1207" s="20">
        <v>0</v>
      </c>
      <c r="U1207" s="20">
        <v>0</v>
      </c>
      <c r="V1207" s="20">
        <v>0</v>
      </c>
    </row>
    <row r="1208" spans="1:22" ht="13.5" customHeight="1" x14ac:dyDescent="0.25">
      <c r="A1208" s="85" t="s">
        <v>2558</v>
      </c>
      <c r="B1208" s="85"/>
      <c r="C1208" s="85" t="s">
        <v>2559</v>
      </c>
      <c r="D1208" s="85"/>
      <c r="E1208" s="85"/>
      <c r="F1208" s="85"/>
      <c r="I1208" s="85" t="s">
        <v>387</v>
      </c>
      <c r="J1208" s="85"/>
      <c r="K1208" s="18" t="s">
        <v>385</v>
      </c>
      <c r="L1208" s="19">
        <v>36.729999999999997</v>
      </c>
      <c r="M1208" s="86">
        <v>0</v>
      </c>
      <c r="N1208" s="86"/>
      <c r="O1208" s="86">
        <v>0</v>
      </c>
      <c r="P1208" s="86"/>
      <c r="Q1208" s="20">
        <v>0</v>
      </c>
      <c r="R1208" s="20">
        <v>0</v>
      </c>
      <c r="S1208" s="20">
        <v>0</v>
      </c>
      <c r="T1208" s="20">
        <v>0</v>
      </c>
      <c r="U1208" s="20">
        <v>0</v>
      </c>
      <c r="V1208" s="20">
        <v>0</v>
      </c>
    </row>
    <row r="1209" spans="1:22" ht="13.5" customHeight="1" x14ac:dyDescent="0.25">
      <c r="A1209" s="85" t="s">
        <v>2560</v>
      </c>
      <c r="B1209" s="85"/>
      <c r="C1209" s="85" t="s">
        <v>2561</v>
      </c>
      <c r="D1209" s="85"/>
      <c r="E1209" s="85"/>
      <c r="F1209" s="85"/>
      <c r="I1209" s="85" t="s">
        <v>38</v>
      </c>
      <c r="J1209" s="85"/>
      <c r="K1209" s="18" t="s">
        <v>39</v>
      </c>
      <c r="L1209" s="19">
        <v>2.2799999999999998</v>
      </c>
      <c r="M1209" s="86">
        <v>0</v>
      </c>
      <c r="N1209" s="86"/>
      <c r="O1209" s="86">
        <v>0</v>
      </c>
      <c r="P1209" s="86"/>
      <c r="Q1209" s="20">
        <v>0</v>
      </c>
      <c r="R1209" s="20">
        <v>0</v>
      </c>
      <c r="S1209" s="20">
        <v>0</v>
      </c>
      <c r="T1209" s="20">
        <v>0</v>
      </c>
      <c r="U1209" s="20">
        <v>0</v>
      </c>
      <c r="V1209" s="20">
        <v>0</v>
      </c>
    </row>
    <row r="1210" spans="1:22" ht="13.5" customHeight="1" x14ac:dyDescent="0.25">
      <c r="A1210" s="85" t="s">
        <v>2562</v>
      </c>
      <c r="B1210" s="85"/>
      <c r="C1210" s="85" t="s">
        <v>6012</v>
      </c>
      <c r="D1210" s="85"/>
      <c r="E1210" s="85"/>
      <c r="F1210" s="85"/>
      <c r="I1210" s="85" t="s">
        <v>58</v>
      </c>
      <c r="J1210" s="85"/>
      <c r="K1210" s="18" t="s">
        <v>39</v>
      </c>
      <c r="L1210" s="19">
        <v>1.54</v>
      </c>
      <c r="M1210" s="86">
        <v>0</v>
      </c>
      <c r="N1210" s="86"/>
      <c r="O1210" s="86">
        <v>0</v>
      </c>
      <c r="P1210" s="86"/>
      <c r="Q1210" s="20">
        <v>0</v>
      </c>
      <c r="R1210" s="20">
        <v>0</v>
      </c>
      <c r="S1210" s="20">
        <v>0</v>
      </c>
      <c r="T1210" s="20">
        <v>0</v>
      </c>
      <c r="U1210" s="20">
        <v>0</v>
      </c>
      <c r="V1210" s="20">
        <v>0</v>
      </c>
    </row>
    <row r="1211" spans="1:22" ht="13.5" customHeight="1" x14ac:dyDescent="0.25">
      <c r="A1211" s="85" t="s">
        <v>2563</v>
      </c>
      <c r="B1211" s="85"/>
      <c r="C1211" s="85" t="s">
        <v>6013</v>
      </c>
      <c r="D1211" s="85"/>
      <c r="E1211" s="85"/>
      <c r="F1211" s="85"/>
      <c r="I1211" s="85" t="s">
        <v>58</v>
      </c>
      <c r="J1211" s="85"/>
      <c r="K1211" s="18" t="s">
        <v>39</v>
      </c>
      <c r="L1211" s="19">
        <v>1.54</v>
      </c>
      <c r="M1211" s="86">
        <v>0</v>
      </c>
      <c r="N1211" s="86"/>
      <c r="O1211" s="86">
        <v>0</v>
      </c>
      <c r="P1211" s="86"/>
      <c r="Q1211" s="20">
        <v>0</v>
      </c>
      <c r="R1211" s="20">
        <v>0</v>
      </c>
      <c r="S1211" s="20">
        <v>0</v>
      </c>
      <c r="T1211" s="20">
        <v>0</v>
      </c>
      <c r="U1211" s="20">
        <v>0</v>
      </c>
      <c r="V1211" s="20">
        <v>0</v>
      </c>
    </row>
    <row r="1212" spans="1:22" ht="13.5" customHeight="1" x14ac:dyDescent="0.25">
      <c r="A1212" s="85" t="s">
        <v>2564</v>
      </c>
      <c r="B1212" s="85"/>
      <c r="C1212" s="85" t="s">
        <v>6014</v>
      </c>
      <c r="D1212" s="85"/>
      <c r="E1212" s="85"/>
      <c r="F1212" s="85"/>
      <c r="I1212" s="85" t="s">
        <v>93</v>
      </c>
      <c r="J1212" s="85"/>
      <c r="K1212" s="18" t="s">
        <v>39</v>
      </c>
      <c r="L1212" s="19">
        <v>2.4900000000000002</v>
      </c>
      <c r="M1212" s="86">
        <v>0</v>
      </c>
      <c r="N1212" s="86"/>
      <c r="O1212" s="86">
        <v>0</v>
      </c>
      <c r="P1212" s="86"/>
      <c r="Q1212" s="20">
        <v>0</v>
      </c>
      <c r="R1212" s="20">
        <v>0</v>
      </c>
      <c r="S1212" s="20">
        <v>0</v>
      </c>
      <c r="T1212" s="20">
        <v>0</v>
      </c>
      <c r="U1212" s="20">
        <v>0</v>
      </c>
      <c r="V1212" s="20">
        <v>0</v>
      </c>
    </row>
    <row r="1213" spans="1:22" ht="13.5" customHeight="1" x14ac:dyDescent="0.25">
      <c r="A1213" s="85" t="s">
        <v>2565</v>
      </c>
      <c r="B1213" s="85"/>
      <c r="C1213" s="85" t="s">
        <v>6015</v>
      </c>
      <c r="D1213" s="85"/>
      <c r="E1213" s="85"/>
      <c r="F1213" s="85"/>
      <c r="I1213" s="85" t="s">
        <v>38</v>
      </c>
      <c r="J1213" s="85"/>
      <c r="K1213" s="18" t="s">
        <v>39</v>
      </c>
      <c r="L1213" s="19">
        <v>2.0948000000000002</v>
      </c>
      <c r="M1213" s="86">
        <v>0</v>
      </c>
      <c r="N1213" s="86"/>
      <c r="O1213" s="86">
        <v>0</v>
      </c>
      <c r="P1213" s="86"/>
      <c r="Q1213" s="20">
        <v>0</v>
      </c>
      <c r="R1213" s="20">
        <v>0</v>
      </c>
      <c r="S1213" s="20">
        <v>0</v>
      </c>
      <c r="T1213" s="20">
        <v>0</v>
      </c>
      <c r="U1213" s="20">
        <v>0</v>
      </c>
      <c r="V1213" s="20">
        <v>0</v>
      </c>
    </row>
    <row r="1214" spans="1:22" ht="13.5" customHeight="1" x14ac:dyDescent="0.25">
      <c r="A1214" s="85" t="s">
        <v>2566</v>
      </c>
      <c r="B1214" s="85"/>
      <c r="C1214" s="85" t="s">
        <v>6016</v>
      </c>
      <c r="D1214" s="85"/>
      <c r="E1214" s="85"/>
      <c r="F1214" s="85"/>
      <c r="I1214" s="85" t="s">
        <v>38</v>
      </c>
      <c r="J1214" s="85"/>
      <c r="K1214" s="18" t="s">
        <v>61</v>
      </c>
      <c r="L1214" s="19">
        <v>0.61</v>
      </c>
      <c r="M1214" s="86">
        <v>0</v>
      </c>
      <c r="N1214" s="86"/>
      <c r="O1214" s="86">
        <v>0</v>
      </c>
      <c r="P1214" s="86"/>
      <c r="Q1214" s="20">
        <v>0</v>
      </c>
      <c r="R1214" s="20">
        <v>0</v>
      </c>
      <c r="S1214" s="20">
        <v>0</v>
      </c>
      <c r="T1214" s="20">
        <v>0</v>
      </c>
      <c r="U1214" s="20">
        <v>0</v>
      </c>
      <c r="V1214" s="20">
        <v>0</v>
      </c>
    </row>
    <row r="1215" spans="1:22" ht="13.5" customHeight="1" x14ac:dyDescent="0.25">
      <c r="A1215" s="85" t="s">
        <v>2567</v>
      </c>
      <c r="B1215" s="85"/>
      <c r="C1215" s="85" t="s">
        <v>6017</v>
      </c>
      <c r="D1215" s="85"/>
      <c r="E1215" s="85"/>
      <c r="F1215" s="85"/>
      <c r="I1215" s="85" t="s">
        <v>38</v>
      </c>
      <c r="J1215" s="85"/>
      <c r="K1215" s="18" t="s">
        <v>1028</v>
      </c>
      <c r="L1215" s="19">
        <v>0.08</v>
      </c>
      <c r="M1215" s="86">
        <v>0</v>
      </c>
      <c r="N1215" s="86"/>
      <c r="O1215" s="86">
        <v>0</v>
      </c>
      <c r="P1215" s="86"/>
      <c r="Q1215" s="20">
        <v>0.21190000000000001</v>
      </c>
      <c r="R1215" s="20">
        <v>0</v>
      </c>
      <c r="S1215" s="20">
        <v>0</v>
      </c>
      <c r="T1215" s="20">
        <v>0</v>
      </c>
      <c r="U1215" s="20">
        <v>0</v>
      </c>
      <c r="V1215" s="20">
        <v>0</v>
      </c>
    </row>
    <row r="1216" spans="1:22" ht="13.5" customHeight="1" x14ac:dyDescent="0.25">
      <c r="A1216" s="85" t="s">
        <v>2568</v>
      </c>
      <c r="B1216" s="85"/>
      <c r="C1216" s="85" t="s">
        <v>6018</v>
      </c>
      <c r="D1216" s="85"/>
      <c r="E1216" s="85"/>
      <c r="F1216" s="85"/>
      <c r="I1216" s="85" t="s">
        <v>38</v>
      </c>
      <c r="J1216" s="85"/>
      <c r="K1216" s="18" t="s">
        <v>61</v>
      </c>
      <c r="L1216" s="19">
        <v>0.35000000000000003</v>
      </c>
      <c r="M1216" s="86">
        <v>0</v>
      </c>
      <c r="N1216" s="86"/>
      <c r="O1216" s="86">
        <v>0</v>
      </c>
      <c r="P1216" s="86"/>
      <c r="Q1216" s="20">
        <v>0.44070000000000004</v>
      </c>
      <c r="R1216" s="20">
        <v>0</v>
      </c>
      <c r="S1216" s="20">
        <v>0</v>
      </c>
      <c r="T1216" s="20">
        <v>0</v>
      </c>
      <c r="U1216" s="20">
        <v>0</v>
      </c>
      <c r="V1216" s="20">
        <v>0</v>
      </c>
    </row>
    <row r="1217" spans="1:22" ht="13.5" customHeight="1" x14ac:dyDescent="0.25">
      <c r="A1217" s="85" t="s">
        <v>2569</v>
      </c>
      <c r="B1217" s="85"/>
      <c r="C1217" s="85" t="s">
        <v>6019</v>
      </c>
      <c r="D1217" s="85"/>
      <c r="E1217" s="85"/>
      <c r="F1217" s="85"/>
      <c r="I1217" s="85" t="s">
        <v>38</v>
      </c>
      <c r="J1217" s="85"/>
      <c r="K1217" s="18" t="s">
        <v>1028</v>
      </c>
      <c r="L1217" s="19">
        <v>0.18</v>
      </c>
      <c r="M1217" s="86">
        <v>0</v>
      </c>
      <c r="N1217" s="86"/>
      <c r="O1217" s="86">
        <v>0</v>
      </c>
      <c r="P1217" s="86"/>
      <c r="Q1217" s="20">
        <v>0.48049999999999998</v>
      </c>
      <c r="R1217" s="20">
        <v>0</v>
      </c>
      <c r="S1217" s="20">
        <v>0</v>
      </c>
      <c r="T1217" s="20">
        <v>0</v>
      </c>
      <c r="U1217" s="20">
        <v>0</v>
      </c>
      <c r="V1217" s="20">
        <v>0</v>
      </c>
    </row>
    <row r="1218" spans="1:22" ht="13.5" customHeight="1" x14ac:dyDescent="0.25">
      <c r="A1218" s="85" t="s">
        <v>2570</v>
      </c>
      <c r="B1218" s="85"/>
      <c r="C1218" s="85" t="s">
        <v>2571</v>
      </c>
      <c r="D1218" s="85"/>
      <c r="E1218" s="85"/>
      <c r="F1218" s="85"/>
      <c r="I1218" s="85" t="s">
        <v>38</v>
      </c>
      <c r="J1218" s="85"/>
      <c r="K1218" s="18" t="s">
        <v>61</v>
      </c>
      <c r="L1218" s="19">
        <v>0.46</v>
      </c>
      <c r="M1218" s="86">
        <v>0</v>
      </c>
      <c r="N1218" s="86"/>
      <c r="O1218" s="86">
        <v>0</v>
      </c>
      <c r="P1218" s="86"/>
      <c r="Q1218" s="20">
        <v>0.57630000000000003</v>
      </c>
      <c r="R1218" s="20">
        <v>0</v>
      </c>
      <c r="S1218" s="20">
        <v>0</v>
      </c>
      <c r="T1218" s="20">
        <v>0</v>
      </c>
      <c r="U1218" s="20">
        <v>0</v>
      </c>
      <c r="V1218" s="20">
        <v>0</v>
      </c>
    </row>
    <row r="1219" spans="1:22" ht="13.5" customHeight="1" x14ac:dyDescent="0.25">
      <c r="A1219" s="85" t="s">
        <v>2572</v>
      </c>
      <c r="B1219" s="85"/>
      <c r="C1219" s="85" t="s">
        <v>6020</v>
      </c>
      <c r="D1219" s="85"/>
      <c r="E1219" s="85"/>
      <c r="F1219" s="85"/>
      <c r="I1219" s="85" t="s">
        <v>38</v>
      </c>
      <c r="J1219" s="85"/>
      <c r="K1219" s="18" t="s">
        <v>1028</v>
      </c>
      <c r="L1219" s="19">
        <v>9.1899999999999996E-2</v>
      </c>
      <c r="M1219" s="86">
        <v>0</v>
      </c>
      <c r="N1219" s="86"/>
      <c r="O1219" s="86">
        <v>0</v>
      </c>
      <c r="P1219" s="86"/>
      <c r="Q1219" s="20">
        <v>0.3407</v>
      </c>
      <c r="R1219" s="20">
        <v>0</v>
      </c>
      <c r="S1219" s="20">
        <v>0</v>
      </c>
      <c r="T1219" s="20">
        <v>0</v>
      </c>
      <c r="U1219" s="20">
        <v>0</v>
      </c>
      <c r="V1219" s="20">
        <v>0</v>
      </c>
    </row>
    <row r="1220" spans="1:22" ht="13.5" customHeight="1" x14ac:dyDescent="0.25">
      <c r="A1220" s="85" t="s">
        <v>2573</v>
      </c>
      <c r="B1220" s="85"/>
      <c r="C1220" s="85" t="s">
        <v>2574</v>
      </c>
      <c r="D1220" s="85"/>
      <c r="E1220" s="85"/>
      <c r="F1220" s="85"/>
      <c r="I1220" s="85" t="s">
        <v>38</v>
      </c>
      <c r="J1220" s="85"/>
      <c r="K1220" s="18" t="s">
        <v>61</v>
      </c>
      <c r="L1220" s="19">
        <v>0.39</v>
      </c>
      <c r="M1220" s="86">
        <v>0</v>
      </c>
      <c r="N1220" s="86"/>
      <c r="O1220" s="86">
        <v>0</v>
      </c>
      <c r="P1220" s="86"/>
      <c r="Q1220" s="20">
        <v>0.49149999999999999</v>
      </c>
      <c r="R1220" s="20">
        <v>0</v>
      </c>
      <c r="S1220" s="20">
        <v>0</v>
      </c>
      <c r="T1220" s="20">
        <v>0</v>
      </c>
      <c r="U1220" s="20">
        <v>0</v>
      </c>
      <c r="V1220" s="20">
        <v>0</v>
      </c>
    </row>
    <row r="1221" spans="1:22" ht="13.5" customHeight="1" x14ac:dyDescent="0.25">
      <c r="A1221" s="85" t="s">
        <v>2575</v>
      </c>
      <c r="B1221" s="85"/>
      <c r="C1221" s="85" t="s">
        <v>6021</v>
      </c>
      <c r="D1221" s="85"/>
      <c r="E1221" s="85"/>
      <c r="F1221" s="85"/>
      <c r="I1221" s="85" t="s">
        <v>38</v>
      </c>
      <c r="J1221" s="85"/>
      <c r="K1221" s="18" t="s">
        <v>1028</v>
      </c>
      <c r="L1221" s="19">
        <v>0.21480000000000002</v>
      </c>
      <c r="M1221" s="86">
        <v>0</v>
      </c>
      <c r="N1221" s="86"/>
      <c r="O1221" s="86">
        <v>0</v>
      </c>
      <c r="P1221" s="86"/>
      <c r="Q1221" s="20">
        <v>0.49149999999999999</v>
      </c>
      <c r="R1221" s="20">
        <v>0</v>
      </c>
      <c r="S1221" s="20">
        <v>0</v>
      </c>
      <c r="T1221" s="20">
        <v>0</v>
      </c>
      <c r="U1221" s="20">
        <v>0</v>
      </c>
      <c r="V1221" s="20">
        <v>0</v>
      </c>
    </row>
    <row r="1222" spans="1:22" ht="13.5" customHeight="1" x14ac:dyDescent="0.25">
      <c r="A1222" s="85" t="s">
        <v>2576</v>
      </c>
      <c r="B1222" s="85"/>
      <c r="C1222" s="85" t="s">
        <v>2577</v>
      </c>
      <c r="D1222" s="85"/>
      <c r="E1222" s="85"/>
      <c r="F1222" s="85"/>
      <c r="I1222" s="85" t="s">
        <v>38</v>
      </c>
      <c r="J1222" s="85"/>
      <c r="K1222" s="18" t="s">
        <v>61</v>
      </c>
      <c r="L1222" s="19">
        <v>0.46</v>
      </c>
      <c r="M1222" s="86">
        <v>0</v>
      </c>
      <c r="N1222" s="86"/>
      <c r="O1222" s="86">
        <v>0</v>
      </c>
      <c r="P1222" s="86"/>
      <c r="Q1222" s="20">
        <v>0.57630000000000003</v>
      </c>
      <c r="R1222" s="20">
        <v>0</v>
      </c>
      <c r="S1222" s="20">
        <v>0</v>
      </c>
      <c r="T1222" s="20">
        <v>0</v>
      </c>
      <c r="U1222" s="20">
        <v>0</v>
      </c>
      <c r="V1222" s="20">
        <v>0</v>
      </c>
    </row>
    <row r="1223" spans="1:22" ht="13.5" customHeight="1" x14ac:dyDescent="0.25">
      <c r="A1223" s="85" t="s">
        <v>2578</v>
      </c>
      <c r="B1223" s="85"/>
      <c r="C1223" s="85" t="s">
        <v>2579</v>
      </c>
      <c r="D1223" s="85"/>
      <c r="E1223" s="85"/>
      <c r="F1223" s="85"/>
      <c r="I1223" s="85" t="s">
        <v>38</v>
      </c>
      <c r="J1223" s="85"/>
      <c r="K1223" s="18" t="s">
        <v>37</v>
      </c>
      <c r="L1223" s="19">
        <v>447.5</v>
      </c>
      <c r="M1223" s="86">
        <v>0</v>
      </c>
      <c r="N1223" s="86"/>
      <c r="O1223" s="86">
        <v>0</v>
      </c>
      <c r="P1223" s="86"/>
      <c r="Q1223" s="20">
        <v>0</v>
      </c>
      <c r="R1223" s="20">
        <v>0</v>
      </c>
      <c r="S1223" s="20">
        <v>0</v>
      </c>
      <c r="T1223" s="20">
        <v>0</v>
      </c>
      <c r="U1223" s="20">
        <v>0</v>
      </c>
      <c r="V1223" s="20">
        <v>0</v>
      </c>
    </row>
    <row r="1224" spans="1:22" ht="13.5" customHeight="1" x14ac:dyDescent="0.25">
      <c r="A1224" s="85" t="s">
        <v>2580</v>
      </c>
      <c r="B1224" s="85"/>
      <c r="C1224" s="85" t="s">
        <v>2581</v>
      </c>
      <c r="D1224" s="85"/>
      <c r="E1224" s="85"/>
      <c r="F1224" s="85"/>
      <c r="I1224" s="85" t="s">
        <v>157</v>
      </c>
      <c r="J1224" s="85"/>
      <c r="K1224" s="18" t="s">
        <v>2582</v>
      </c>
      <c r="L1224" s="19">
        <v>0.4758</v>
      </c>
      <c r="M1224" s="86">
        <v>0</v>
      </c>
      <c r="N1224" s="86"/>
      <c r="O1224" s="86">
        <v>0</v>
      </c>
      <c r="P1224" s="86"/>
      <c r="Q1224" s="20">
        <v>0.72030000000000005</v>
      </c>
      <c r="R1224" s="20">
        <v>0</v>
      </c>
      <c r="S1224" s="20">
        <v>0</v>
      </c>
      <c r="T1224" s="20">
        <v>0</v>
      </c>
      <c r="U1224" s="20">
        <v>0</v>
      </c>
      <c r="V1224" s="20">
        <v>0</v>
      </c>
    </row>
    <row r="1225" spans="1:22" ht="13.5" customHeight="1" x14ac:dyDescent="0.25">
      <c r="A1225" s="85" t="s">
        <v>2583</v>
      </c>
      <c r="B1225" s="85"/>
      <c r="C1225" s="85" t="s">
        <v>2584</v>
      </c>
      <c r="D1225" s="85"/>
      <c r="E1225" s="85"/>
      <c r="F1225" s="85"/>
      <c r="I1225" s="85" t="s">
        <v>116</v>
      </c>
      <c r="J1225" s="85"/>
      <c r="K1225" s="18" t="s">
        <v>37</v>
      </c>
      <c r="L1225" s="19">
        <v>3.75</v>
      </c>
      <c r="M1225" s="86">
        <v>0</v>
      </c>
      <c r="N1225" s="86"/>
      <c r="O1225" s="86">
        <v>0</v>
      </c>
      <c r="P1225" s="86"/>
      <c r="Q1225" s="20">
        <v>5.1863999999999999</v>
      </c>
      <c r="R1225" s="20">
        <v>0</v>
      </c>
      <c r="S1225" s="20">
        <v>0</v>
      </c>
      <c r="T1225" s="20">
        <v>0</v>
      </c>
      <c r="U1225" s="20">
        <v>0</v>
      </c>
      <c r="V1225" s="20">
        <v>0</v>
      </c>
    </row>
    <row r="1226" spans="1:22" ht="13.5" customHeight="1" x14ac:dyDescent="0.25">
      <c r="A1226" s="85" t="s">
        <v>2585</v>
      </c>
      <c r="B1226" s="85"/>
      <c r="C1226" s="85" t="s">
        <v>2586</v>
      </c>
      <c r="D1226" s="85"/>
      <c r="E1226" s="85"/>
      <c r="F1226" s="85"/>
      <c r="I1226" s="85" t="s">
        <v>116</v>
      </c>
      <c r="J1226" s="85"/>
      <c r="K1226" s="18" t="s">
        <v>37</v>
      </c>
      <c r="L1226" s="19">
        <v>5.37</v>
      </c>
      <c r="M1226" s="86">
        <v>0</v>
      </c>
      <c r="N1226" s="86"/>
      <c r="O1226" s="86">
        <v>0</v>
      </c>
      <c r="P1226" s="86"/>
      <c r="Q1226" s="20">
        <v>8.2372999999999994</v>
      </c>
      <c r="R1226" s="20">
        <v>0</v>
      </c>
      <c r="S1226" s="20">
        <v>0</v>
      </c>
      <c r="T1226" s="20">
        <v>0</v>
      </c>
      <c r="U1226" s="20">
        <v>0</v>
      </c>
      <c r="V1226" s="20">
        <v>0</v>
      </c>
    </row>
    <row r="1227" spans="1:22" ht="13.5" customHeight="1" x14ac:dyDescent="0.25">
      <c r="A1227" s="85" t="s">
        <v>2587</v>
      </c>
      <c r="B1227" s="85"/>
      <c r="C1227" s="85" t="s">
        <v>2588</v>
      </c>
      <c r="D1227" s="85"/>
      <c r="E1227" s="85"/>
      <c r="F1227" s="85"/>
      <c r="I1227" s="85" t="s">
        <v>116</v>
      </c>
      <c r="J1227" s="85"/>
      <c r="K1227" s="18" t="s">
        <v>37</v>
      </c>
      <c r="L1227" s="19">
        <v>1.05</v>
      </c>
      <c r="M1227" s="86">
        <v>0</v>
      </c>
      <c r="N1227" s="86"/>
      <c r="O1227" s="86">
        <v>0</v>
      </c>
      <c r="P1227" s="86"/>
      <c r="Q1227" s="20">
        <v>1.4745999999999999</v>
      </c>
      <c r="R1227" s="20">
        <v>0</v>
      </c>
      <c r="S1227" s="20">
        <v>0</v>
      </c>
      <c r="T1227" s="20">
        <v>0</v>
      </c>
      <c r="U1227" s="20">
        <v>0</v>
      </c>
      <c r="V1227" s="20">
        <v>0</v>
      </c>
    </row>
    <row r="1228" spans="1:22" ht="13.5" customHeight="1" x14ac:dyDescent="0.25">
      <c r="A1228" s="85" t="s">
        <v>2589</v>
      </c>
      <c r="B1228" s="85"/>
      <c r="C1228" s="85" t="s">
        <v>2590</v>
      </c>
      <c r="D1228" s="85"/>
      <c r="E1228" s="85"/>
      <c r="F1228" s="85"/>
      <c r="I1228" s="85" t="s">
        <v>116</v>
      </c>
      <c r="J1228" s="85"/>
      <c r="K1228" s="18" t="s">
        <v>37</v>
      </c>
      <c r="L1228" s="19">
        <v>1.54</v>
      </c>
      <c r="M1228" s="86">
        <v>0</v>
      </c>
      <c r="N1228" s="86"/>
      <c r="O1228" s="86">
        <v>0</v>
      </c>
      <c r="P1228" s="86"/>
      <c r="Q1228" s="20">
        <v>2.1322000000000001</v>
      </c>
      <c r="R1228" s="20">
        <v>0</v>
      </c>
      <c r="S1228" s="20">
        <v>0</v>
      </c>
      <c r="T1228" s="20">
        <v>0</v>
      </c>
      <c r="U1228" s="20">
        <v>0</v>
      </c>
      <c r="V1228" s="20">
        <v>0</v>
      </c>
    </row>
    <row r="1229" spans="1:22" ht="13.5" customHeight="1" x14ac:dyDescent="0.25">
      <c r="A1229" s="85" t="s">
        <v>2591</v>
      </c>
      <c r="B1229" s="85"/>
      <c r="C1229" s="85" t="s">
        <v>2592</v>
      </c>
      <c r="D1229" s="85"/>
      <c r="E1229" s="85"/>
      <c r="F1229" s="85"/>
      <c r="I1229" s="85" t="s">
        <v>116</v>
      </c>
      <c r="J1229" s="85"/>
      <c r="K1229" s="18" t="s">
        <v>37</v>
      </c>
      <c r="L1229" s="19">
        <v>10.72</v>
      </c>
      <c r="M1229" s="86">
        <v>0</v>
      </c>
      <c r="N1229" s="86"/>
      <c r="O1229" s="86">
        <v>0</v>
      </c>
      <c r="P1229" s="86"/>
      <c r="Q1229" s="20">
        <v>14.381399999999999</v>
      </c>
      <c r="R1229" s="20">
        <v>0</v>
      </c>
      <c r="S1229" s="20">
        <v>0</v>
      </c>
      <c r="T1229" s="20">
        <v>0</v>
      </c>
      <c r="U1229" s="20">
        <v>0</v>
      </c>
      <c r="V1229" s="20">
        <v>0</v>
      </c>
    </row>
    <row r="1230" spans="1:22" ht="13.5" customHeight="1" x14ac:dyDescent="0.25">
      <c r="A1230" s="85" t="s">
        <v>2593</v>
      </c>
      <c r="B1230" s="85"/>
      <c r="C1230" s="85" t="s">
        <v>2594</v>
      </c>
      <c r="D1230" s="85"/>
      <c r="E1230" s="85"/>
      <c r="F1230" s="85"/>
      <c r="I1230" s="85" t="s">
        <v>36</v>
      </c>
      <c r="J1230" s="85"/>
      <c r="K1230" s="18" t="s">
        <v>37</v>
      </c>
      <c r="L1230" s="19">
        <v>1.83</v>
      </c>
      <c r="M1230" s="86">
        <v>0</v>
      </c>
      <c r="N1230" s="86"/>
      <c r="O1230" s="86">
        <v>0</v>
      </c>
      <c r="P1230" s="86"/>
      <c r="Q1230" s="20">
        <v>2.29</v>
      </c>
      <c r="R1230" s="20">
        <v>0</v>
      </c>
      <c r="S1230" s="20">
        <v>0</v>
      </c>
      <c r="T1230" s="20">
        <v>0</v>
      </c>
      <c r="U1230" s="20">
        <v>0</v>
      </c>
      <c r="V1230" s="20">
        <v>0</v>
      </c>
    </row>
    <row r="1231" spans="1:22" ht="13.5" customHeight="1" x14ac:dyDescent="0.25">
      <c r="A1231" s="85" t="s">
        <v>2595</v>
      </c>
      <c r="B1231" s="85"/>
      <c r="C1231" s="85" t="s">
        <v>2596</v>
      </c>
      <c r="D1231" s="85"/>
      <c r="E1231" s="85"/>
      <c r="F1231" s="85"/>
      <c r="I1231" s="85" t="s">
        <v>116</v>
      </c>
      <c r="J1231" s="85"/>
      <c r="K1231" s="18" t="s">
        <v>37</v>
      </c>
      <c r="L1231" s="19">
        <v>0.6</v>
      </c>
      <c r="M1231" s="86">
        <v>0</v>
      </c>
      <c r="N1231" s="86"/>
      <c r="O1231" s="86">
        <v>0</v>
      </c>
      <c r="P1231" s="86"/>
      <c r="Q1231" s="20">
        <v>0.93220000000000003</v>
      </c>
      <c r="R1231" s="20">
        <v>0</v>
      </c>
      <c r="S1231" s="20">
        <v>0</v>
      </c>
      <c r="T1231" s="20">
        <v>0</v>
      </c>
      <c r="U1231" s="20">
        <v>0</v>
      </c>
      <c r="V1231" s="20">
        <v>0</v>
      </c>
    </row>
    <row r="1232" spans="1:22" ht="13.5" customHeight="1" x14ac:dyDescent="0.25">
      <c r="A1232" s="85" t="s">
        <v>2597</v>
      </c>
      <c r="B1232" s="85"/>
      <c r="C1232" s="85" t="s">
        <v>2598</v>
      </c>
      <c r="D1232" s="85"/>
      <c r="E1232" s="85"/>
      <c r="F1232" s="85"/>
      <c r="I1232" s="85" t="s">
        <v>116</v>
      </c>
      <c r="J1232" s="85"/>
      <c r="K1232" s="18" t="s">
        <v>37</v>
      </c>
      <c r="L1232" s="19">
        <v>32.950000000000003</v>
      </c>
      <c r="M1232" s="86">
        <v>0</v>
      </c>
      <c r="N1232" s="86"/>
      <c r="O1232" s="86">
        <v>0</v>
      </c>
      <c r="P1232" s="86"/>
      <c r="Q1232" s="20">
        <v>41.186400000000006</v>
      </c>
      <c r="R1232" s="20">
        <v>0</v>
      </c>
      <c r="S1232" s="20">
        <v>0</v>
      </c>
      <c r="T1232" s="20">
        <v>0</v>
      </c>
      <c r="U1232" s="20">
        <v>0</v>
      </c>
      <c r="V1232" s="20">
        <v>0</v>
      </c>
    </row>
    <row r="1233" spans="1:22" ht="13.5" customHeight="1" x14ac:dyDescent="0.25">
      <c r="A1233" s="85" t="s">
        <v>2599</v>
      </c>
      <c r="B1233" s="85"/>
      <c r="C1233" s="85" t="s">
        <v>2600</v>
      </c>
      <c r="D1233" s="85"/>
      <c r="E1233" s="85"/>
      <c r="F1233" s="85"/>
      <c r="I1233" s="85" t="s">
        <v>116</v>
      </c>
      <c r="J1233" s="85"/>
      <c r="K1233" s="18" t="s">
        <v>37</v>
      </c>
      <c r="L1233" s="19">
        <v>0.82000000000000006</v>
      </c>
      <c r="M1233" s="86">
        <v>0</v>
      </c>
      <c r="N1233" s="86"/>
      <c r="O1233" s="86">
        <v>0</v>
      </c>
      <c r="P1233" s="86"/>
      <c r="Q1233" s="20">
        <v>1.2287999999999999</v>
      </c>
      <c r="R1233" s="20">
        <v>0</v>
      </c>
      <c r="S1233" s="20">
        <v>0</v>
      </c>
      <c r="T1233" s="20">
        <v>0</v>
      </c>
      <c r="U1233" s="20">
        <v>0</v>
      </c>
      <c r="V1233" s="20">
        <v>0</v>
      </c>
    </row>
    <row r="1234" spans="1:22" ht="13.5" customHeight="1" x14ac:dyDescent="0.25">
      <c r="A1234" s="85" t="s">
        <v>2601</v>
      </c>
      <c r="B1234" s="85"/>
      <c r="C1234" s="85" t="s">
        <v>2602</v>
      </c>
      <c r="D1234" s="85"/>
      <c r="E1234" s="85"/>
      <c r="F1234" s="85"/>
      <c r="I1234" s="85" t="s">
        <v>100</v>
      </c>
      <c r="J1234" s="85"/>
      <c r="K1234" s="18" t="s">
        <v>220</v>
      </c>
      <c r="L1234" s="19">
        <v>0</v>
      </c>
      <c r="M1234" s="86">
        <v>0</v>
      </c>
      <c r="N1234" s="86"/>
      <c r="O1234" s="86">
        <v>0</v>
      </c>
      <c r="P1234" s="86"/>
      <c r="Q1234" s="20">
        <v>0</v>
      </c>
      <c r="R1234" s="20">
        <v>0</v>
      </c>
      <c r="S1234" s="20">
        <v>0</v>
      </c>
      <c r="T1234" s="20">
        <v>0</v>
      </c>
      <c r="U1234" s="20">
        <v>0</v>
      </c>
      <c r="V1234" s="20">
        <v>0</v>
      </c>
    </row>
    <row r="1235" spans="1:22" ht="13.5" customHeight="1" x14ac:dyDescent="0.25">
      <c r="A1235" s="85" t="s">
        <v>2603</v>
      </c>
      <c r="B1235" s="85"/>
      <c r="C1235" s="85" t="s">
        <v>2604</v>
      </c>
      <c r="D1235" s="85"/>
      <c r="E1235" s="85"/>
      <c r="F1235" s="85"/>
      <c r="I1235" s="85" t="s">
        <v>116</v>
      </c>
      <c r="J1235" s="85"/>
      <c r="K1235" s="18" t="s">
        <v>37</v>
      </c>
      <c r="L1235" s="19">
        <v>0.79</v>
      </c>
      <c r="M1235" s="86">
        <v>0</v>
      </c>
      <c r="N1235" s="86"/>
      <c r="O1235" s="86">
        <v>0</v>
      </c>
      <c r="P1235" s="86"/>
      <c r="Q1235" s="20">
        <v>1.7287999999999999</v>
      </c>
      <c r="R1235" s="20">
        <v>0</v>
      </c>
      <c r="S1235" s="20">
        <v>0</v>
      </c>
      <c r="T1235" s="20">
        <v>0</v>
      </c>
      <c r="U1235" s="20">
        <v>0</v>
      </c>
      <c r="V1235" s="20">
        <v>0</v>
      </c>
    </row>
    <row r="1236" spans="1:22" ht="13.5" customHeight="1" x14ac:dyDescent="0.25">
      <c r="A1236" s="85" t="s">
        <v>2605</v>
      </c>
      <c r="B1236" s="85"/>
      <c r="C1236" s="85" t="s">
        <v>2606</v>
      </c>
      <c r="D1236" s="85"/>
      <c r="E1236" s="85"/>
      <c r="F1236" s="85"/>
      <c r="I1236" s="85" t="s">
        <v>116</v>
      </c>
      <c r="J1236" s="85"/>
      <c r="K1236" s="18" t="s">
        <v>37</v>
      </c>
      <c r="L1236" s="19">
        <v>2.54</v>
      </c>
      <c r="M1236" s="86">
        <v>0</v>
      </c>
      <c r="N1236" s="86"/>
      <c r="O1236" s="86">
        <v>0</v>
      </c>
      <c r="P1236" s="86"/>
      <c r="Q1236" s="20">
        <v>3.1695000000000007</v>
      </c>
      <c r="R1236" s="20">
        <v>0</v>
      </c>
      <c r="S1236" s="20">
        <v>0</v>
      </c>
      <c r="T1236" s="20">
        <v>0</v>
      </c>
      <c r="U1236" s="20">
        <v>0</v>
      </c>
      <c r="V1236" s="20">
        <v>0</v>
      </c>
    </row>
    <row r="1237" spans="1:22" ht="13.5" customHeight="1" x14ac:dyDescent="0.25">
      <c r="A1237" s="85" t="s">
        <v>2607</v>
      </c>
      <c r="B1237" s="85"/>
      <c r="C1237" s="85" t="s">
        <v>2608</v>
      </c>
      <c r="D1237" s="85"/>
      <c r="E1237" s="85"/>
      <c r="F1237" s="85"/>
      <c r="I1237" s="85" t="s">
        <v>116</v>
      </c>
      <c r="J1237" s="85"/>
      <c r="K1237" s="18" t="s">
        <v>37</v>
      </c>
      <c r="L1237" s="19">
        <v>3.12</v>
      </c>
      <c r="M1237" s="86">
        <v>0</v>
      </c>
      <c r="N1237" s="86"/>
      <c r="O1237" s="86">
        <v>0</v>
      </c>
      <c r="P1237" s="86"/>
      <c r="Q1237" s="20">
        <v>4.7202999999999999</v>
      </c>
      <c r="R1237" s="20">
        <v>0</v>
      </c>
      <c r="S1237" s="20">
        <v>0</v>
      </c>
      <c r="T1237" s="20">
        <v>0</v>
      </c>
      <c r="U1237" s="20">
        <v>0</v>
      </c>
      <c r="V1237" s="20">
        <v>0</v>
      </c>
    </row>
    <row r="1238" spans="1:22" ht="13.5" customHeight="1" x14ac:dyDescent="0.25">
      <c r="A1238" s="85" t="s">
        <v>2609</v>
      </c>
      <c r="B1238" s="85"/>
      <c r="C1238" s="85" t="s">
        <v>2610</v>
      </c>
      <c r="D1238" s="85"/>
      <c r="E1238" s="85"/>
      <c r="F1238" s="85"/>
      <c r="I1238" s="85" t="s">
        <v>116</v>
      </c>
      <c r="J1238" s="85"/>
      <c r="K1238" s="18" t="s">
        <v>37</v>
      </c>
      <c r="L1238" s="19">
        <v>50</v>
      </c>
      <c r="M1238" s="86">
        <v>0</v>
      </c>
      <c r="N1238" s="86"/>
      <c r="O1238" s="86">
        <v>0</v>
      </c>
      <c r="P1238" s="86"/>
      <c r="Q1238" s="20">
        <v>0</v>
      </c>
      <c r="R1238" s="20">
        <v>0</v>
      </c>
      <c r="S1238" s="20">
        <v>0</v>
      </c>
      <c r="T1238" s="20">
        <v>0</v>
      </c>
      <c r="U1238" s="20">
        <v>0</v>
      </c>
      <c r="V1238" s="20">
        <v>0</v>
      </c>
    </row>
    <row r="1239" spans="1:22" ht="13.5" customHeight="1" x14ac:dyDescent="0.25">
      <c r="A1239" s="85" t="s">
        <v>2611</v>
      </c>
      <c r="B1239" s="85"/>
      <c r="C1239" s="85" t="s">
        <v>2612</v>
      </c>
      <c r="D1239" s="85"/>
      <c r="E1239" s="85"/>
      <c r="F1239" s="85"/>
      <c r="I1239" s="85" t="s">
        <v>116</v>
      </c>
      <c r="J1239" s="85"/>
      <c r="K1239" s="18" t="s">
        <v>37</v>
      </c>
      <c r="L1239" s="19">
        <v>5.03</v>
      </c>
      <c r="M1239" s="86">
        <v>0</v>
      </c>
      <c r="N1239" s="86"/>
      <c r="O1239" s="86">
        <v>0</v>
      </c>
      <c r="P1239" s="86"/>
      <c r="Q1239" s="20">
        <v>10.169499999999999</v>
      </c>
      <c r="R1239" s="20">
        <v>0</v>
      </c>
      <c r="S1239" s="20">
        <v>0</v>
      </c>
      <c r="T1239" s="20">
        <v>0</v>
      </c>
      <c r="U1239" s="20">
        <v>0</v>
      </c>
      <c r="V1239" s="20">
        <v>0</v>
      </c>
    </row>
    <row r="1240" spans="1:22" ht="13.5" customHeight="1" x14ac:dyDescent="0.25">
      <c r="A1240" s="85" t="s">
        <v>2613</v>
      </c>
      <c r="B1240" s="85"/>
      <c r="C1240" s="85" t="s">
        <v>2614</v>
      </c>
      <c r="D1240" s="85"/>
      <c r="E1240" s="85"/>
      <c r="F1240" s="85"/>
      <c r="I1240" s="85" t="s">
        <v>100</v>
      </c>
      <c r="J1240" s="85"/>
      <c r="K1240" s="18" t="s">
        <v>39</v>
      </c>
      <c r="L1240" s="19">
        <v>3.2465000000000006</v>
      </c>
      <c r="M1240" s="86">
        <v>0</v>
      </c>
      <c r="N1240" s="86"/>
      <c r="O1240" s="86">
        <v>0</v>
      </c>
      <c r="P1240" s="86"/>
      <c r="Q1240" s="20">
        <v>4.9524999999999997</v>
      </c>
      <c r="R1240" s="20">
        <v>0</v>
      </c>
      <c r="S1240" s="20">
        <v>0</v>
      </c>
      <c r="T1240" s="20">
        <v>0</v>
      </c>
      <c r="U1240" s="20">
        <v>0</v>
      </c>
      <c r="V1240" s="20">
        <v>0</v>
      </c>
    </row>
    <row r="1241" spans="1:22" ht="13.5" customHeight="1" x14ac:dyDescent="0.25">
      <c r="A1241" s="85" t="s">
        <v>2615</v>
      </c>
      <c r="B1241" s="85"/>
      <c r="C1241" s="85" t="s">
        <v>2616</v>
      </c>
      <c r="D1241" s="85"/>
      <c r="E1241" s="85"/>
      <c r="F1241" s="85"/>
      <c r="I1241" s="85" t="s">
        <v>100</v>
      </c>
      <c r="J1241" s="85"/>
      <c r="K1241" s="18" t="s">
        <v>120</v>
      </c>
      <c r="L1241" s="19">
        <v>3.3000000000000003</v>
      </c>
      <c r="M1241" s="86">
        <v>0</v>
      </c>
      <c r="N1241" s="86"/>
      <c r="O1241" s="86">
        <v>0</v>
      </c>
      <c r="P1241" s="86"/>
      <c r="Q1241" s="20">
        <v>0</v>
      </c>
      <c r="R1241" s="20">
        <v>0</v>
      </c>
      <c r="S1241" s="20">
        <v>0</v>
      </c>
      <c r="T1241" s="20">
        <v>0</v>
      </c>
      <c r="U1241" s="20">
        <v>0</v>
      </c>
      <c r="V1241" s="20">
        <v>0</v>
      </c>
    </row>
    <row r="1242" spans="1:22" ht="13.5" customHeight="1" x14ac:dyDescent="0.25">
      <c r="A1242" s="85" t="s">
        <v>2617</v>
      </c>
      <c r="B1242" s="85"/>
      <c r="C1242" s="85" t="s">
        <v>2618</v>
      </c>
      <c r="D1242" s="85"/>
      <c r="E1242" s="85"/>
      <c r="F1242" s="85"/>
      <c r="I1242" s="85" t="s">
        <v>100</v>
      </c>
      <c r="J1242" s="85"/>
      <c r="K1242" s="18" t="s">
        <v>120</v>
      </c>
      <c r="L1242" s="19">
        <v>2.8952</v>
      </c>
      <c r="M1242" s="86">
        <v>0</v>
      </c>
      <c r="N1242" s="86"/>
      <c r="O1242" s="86">
        <v>0</v>
      </c>
      <c r="P1242" s="86"/>
      <c r="Q1242" s="20">
        <v>4.5199999999999996</v>
      </c>
      <c r="R1242" s="20">
        <v>0</v>
      </c>
      <c r="S1242" s="20">
        <v>0</v>
      </c>
      <c r="T1242" s="20">
        <v>0</v>
      </c>
      <c r="U1242" s="20">
        <v>0</v>
      </c>
      <c r="V1242" s="20">
        <v>0</v>
      </c>
    </row>
    <row r="1243" spans="1:22" ht="13.5" customHeight="1" x14ac:dyDescent="0.25">
      <c r="A1243" s="85" t="s">
        <v>2619</v>
      </c>
      <c r="B1243" s="85"/>
      <c r="C1243" s="85" t="s">
        <v>2620</v>
      </c>
      <c r="D1243" s="85"/>
      <c r="E1243" s="85"/>
      <c r="F1243" s="85"/>
      <c r="I1243" s="85" t="s">
        <v>36</v>
      </c>
      <c r="J1243" s="85"/>
      <c r="K1243" s="18" t="s">
        <v>120</v>
      </c>
      <c r="L1243" s="19">
        <v>3.6</v>
      </c>
      <c r="M1243" s="86">
        <v>0</v>
      </c>
      <c r="N1243" s="86"/>
      <c r="O1243" s="86">
        <v>0</v>
      </c>
      <c r="P1243" s="86"/>
      <c r="Q1243" s="20">
        <v>4.5</v>
      </c>
      <c r="R1243" s="20">
        <v>0</v>
      </c>
      <c r="S1243" s="20">
        <v>0</v>
      </c>
      <c r="T1243" s="20">
        <v>0</v>
      </c>
      <c r="U1243" s="20">
        <v>0</v>
      </c>
      <c r="V1243" s="20">
        <v>0</v>
      </c>
    </row>
    <row r="1244" spans="1:22" ht="13.5" customHeight="1" x14ac:dyDescent="0.25">
      <c r="A1244" s="85" t="s">
        <v>2621</v>
      </c>
      <c r="B1244" s="85"/>
      <c r="C1244" s="85" t="s">
        <v>2622</v>
      </c>
      <c r="D1244" s="85"/>
      <c r="E1244" s="85"/>
      <c r="F1244" s="85"/>
      <c r="I1244" s="85" t="s">
        <v>1593</v>
      </c>
      <c r="J1244" s="85"/>
      <c r="K1244" s="18" t="s">
        <v>220</v>
      </c>
      <c r="L1244" s="19">
        <v>2.3125</v>
      </c>
      <c r="M1244" s="86">
        <v>0</v>
      </c>
      <c r="N1244" s="86"/>
      <c r="O1244" s="86">
        <v>0</v>
      </c>
      <c r="P1244" s="86"/>
      <c r="Q1244" s="20">
        <v>2.95</v>
      </c>
      <c r="R1244" s="20">
        <v>0</v>
      </c>
      <c r="S1244" s="20">
        <v>0</v>
      </c>
      <c r="T1244" s="20">
        <v>0</v>
      </c>
      <c r="U1244" s="20">
        <v>0</v>
      </c>
      <c r="V1244" s="20">
        <v>0</v>
      </c>
    </row>
    <row r="1245" spans="1:22" ht="13.5" customHeight="1" x14ac:dyDescent="0.25">
      <c r="A1245" s="85" t="s">
        <v>2623</v>
      </c>
      <c r="B1245" s="85"/>
      <c r="C1245" s="85" t="s">
        <v>2624</v>
      </c>
      <c r="D1245" s="85"/>
      <c r="E1245" s="85"/>
      <c r="F1245" s="85"/>
      <c r="I1245" s="85" t="s">
        <v>157</v>
      </c>
      <c r="J1245" s="85"/>
      <c r="K1245" s="18" t="s">
        <v>220</v>
      </c>
      <c r="L1245" s="19">
        <v>2.2423999999999999</v>
      </c>
      <c r="M1245" s="86">
        <v>0</v>
      </c>
      <c r="N1245" s="86"/>
      <c r="O1245" s="86">
        <v>0</v>
      </c>
      <c r="P1245" s="86"/>
      <c r="Q1245" s="20">
        <v>2.6873</v>
      </c>
      <c r="R1245" s="20">
        <v>0</v>
      </c>
      <c r="S1245" s="20">
        <v>0</v>
      </c>
      <c r="T1245" s="20">
        <v>0</v>
      </c>
      <c r="U1245" s="20">
        <v>0</v>
      </c>
      <c r="V1245" s="20">
        <v>0</v>
      </c>
    </row>
    <row r="1246" spans="1:22" ht="13.5" customHeight="1" x14ac:dyDescent="0.25">
      <c r="A1246" s="85" t="s">
        <v>2625</v>
      </c>
      <c r="B1246" s="85"/>
      <c r="C1246" s="85" t="s">
        <v>2626</v>
      </c>
      <c r="D1246" s="85"/>
      <c r="E1246" s="85"/>
      <c r="F1246" s="85"/>
      <c r="I1246" s="85" t="s">
        <v>116</v>
      </c>
      <c r="J1246" s="85"/>
      <c r="K1246" s="18" t="s">
        <v>37</v>
      </c>
      <c r="L1246" s="19">
        <v>0</v>
      </c>
      <c r="M1246" s="86">
        <v>0</v>
      </c>
      <c r="N1246" s="86"/>
      <c r="O1246" s="86">
        <v>0</v>
      </c>
      <c r="P1246" s="86"/>
      <c r="Q1246" s="20">
        <v>0</v>
      </c>
      <c r="R1246" s="20">
        <v>0</v>
      </c>
      <c r="S1246" s="20">
        <v>0</v>
      </c>
      <c r="T1246" s="20">
        <v>0</v>
      </c>
      <c r="U1246" s="20">
        <v>0</v>
      </c>
      <c r="V1246" s="20">
        <v>0</v>
      </c>
    </row>
    <row r="1247" spans="1:22" ht="13.5" customHeight="1" x14ac:dyDescent="0.25">
      <c r="A1247" s="85" t="s">
        <v>2627</v>
      </c>
      <c r="B1247" s="85"/>
      <c r="C1247" s="85" t="s">
        <v>2628</v>
      </c>
      <c r="D1247" s="85"/>
      <c r="E1247" s="85"/>
      <c r="F1247" s="85"/>
      <c r="I1247" s="85" t="s">
        <v>116</v>
      </c>
      <c r="J1247" s="85"/>
      <c r="K1247" s="18" t="s">
        <v>37</v>
      </c>
      <c r="L1247" s="19">
        <v>0</v>
      </c>
      <c r="M1247" s="86">
        <v>0</v>
      </c>
      <c r="N1247" s="86"/>
      <c r="O1247" s="86">
        <v>0</v>
      </c>
      <c r="P1247" s="86"/>
      <c r="Q1247" s="20">
        <v>0</v>
      </c>
      <c r="R1247" s="20">
        <v>0</v>
      </c>
      <c r="S1247" s="20">
        <v>0</v>
      </c>
      <c r="T1247" s="20">
        <v>0</v>
      </c>
      <c r="U1247" s="20">
        <v>0</v>
      </c>
      <c r="V1247" s="20">
        <v>0</v>
      </c>
    </row>
    <row r="1248" spans="1:22" ht="13.5" customHeight="1" x14ac:dyDescent="0.25">
      <c r="A1248" s="85" t="s">
        <v>2629</v>
      </c>
      <c r="B1248" s="85"/>
      <c r="C1248" s="85" t="s">
        <v>2630</v>
      </c>
      <c r="D1248" s="85"/>
      <c r="E1248" s="85"/>
      <c r="F1248" s="85"/>
      <c r="I1248" s="85" t="s">
        <v>116</v>
      </c>
      <c r="J1248" s="85"/>
      <c r="K1248" s="18" t="s">
        <v>37</v>
      </c>
      <c r="L1248" s="19">
        <v>0</v>
      </c>
      <c r="M1248" s="86">
        <v>0</v>
      </c>
      <c r="N1248" s="86"/>
      <c r="O1248" s="86">
        <v>0</v>
      </c>
      <c r="P1248" s="86"/>
      <c r="Q1248" s="20">
        <v>0</v>
      </c>
      <c r="R1248" s="20">
        <v>0</v>
      </c>
      <c r="S1248" s="20">
        <v>0</v>
      </c>
      <c r="T1248" s="20">
        <v>0</v>
      </c>
      <c r="U1248" s="20">
        <v>0</v>
      </c>
      <c r="V1248" s="20">
        <v>0</v>
      </c>
    </row>
    <row r="1249" spans="1:22" ht="13.5" customHeight="1" x14ac:dyDescent="0.25">
      <c r="A1249" s="85" t="s">
        <v>2631</v>
      </c>
      <c r="B1249" s="85"/>
      <c r="C1249" s="85" t="s">
        <v>2632</v>
      </c>
      <c r="D1249" s="85"/>
      <c r="E1249" s="85"/>
      <c r="F1249" s="85"/>
      <c r="I1249" s="85" t="s">
        <v>116</v>
      </c>
      <c r="J1249" s="85"/>
      <c r="K1249" s="18" t="s">
        <v>37</v>
      </c>
      <c r="L1249" s="19">
        <v>0</v>
      </c>
      <c r="M1249" s="86">
        <v>0</v>
      </c>
      <c r="N1249" s="86"/>
      <c r="O1249" s="86">
        <v>0</v>
      </c>
      <c r="P1249" s="86"/>
      <c r="Q1249" s="20">
        <v>0</v>
      </c>
      <c r="R1249" s="20">
        <v>0</v>
      </c>
      <c r="S1249" s="20">
        <v>0</v>
      </c>
      <c r="T1249" s="20">
        <v>0</v>
      </c>
      <c r="U1249" s="20">
        <v>0</v>
      </c>
      <c r="V1249" s="20">
        <v>0</v>
      </c>
    </row>
    <row r="1250" spans="1:22" ht="13.5" customHeight="1" x14ac:dyDescent="0.25">
      <c r="A1250" s="85" t="s">
        <v>2633</v>
      </c>
      <c r="B1250" s="85"/>
      <c r="C1250" s="85" t="s">
        <v>6022</v>
      </c>
      <c r="D1250" s="85"/>
      <c r="E1250" s="85"/>
      <c r="F1250" s="85"/>
      <c r="I1250" s="85" t="s">
        <v>164</v>
      </c>
      <c r="J1250" s="85"/>
      <c r="K1250" s="18" t="s">
        <v>220</v>
      </c>
      <c r="L1250" s="19">
        <v>17.315300000000001</v>
      </c>
      <c r="M1250" s="86">
        <v>0</v>
      </c>
      <c r="N1250" s="86"/>
      <c r="O1250" s="86">
        <v>0</v>
      </c>
      <c r="P1250" s="86"/>
      <c r="Q1250" s="20">
        <v>32.542400000000001</v>
      </c>
      <c r="R1250" s="20">
        <v>0</v>
      </c>
      <c r="S1250" s="20">
        <v>0</v>
      </c>
      <c r="T1250" s="20">
        <v>0</v>
      </c>
      <c r="U1250" s="20">
        <v>0</v>
      </c>
      <c r="V1250" s="20">
        <v>0</v>
      </c>
    </row>
    <row r="1251" spans="1:22" ht="13.5" customHeight="1" x14ac:dyDescent="0.25">
      <c r="A1251" s="85" t="s">
        <v>2634</v>
      </c>
      <c r="B1251" s="85"/>
      <c r="C1251" s="85" t="s">
        <v>2635</v>
      </c>
      <c r="D1251" s="85"/>
      <c r="E1251" s="85"/>
      <c r="F1251" s="85"/>
      <c r="I1251" s="85" t="s">
        <v>116</v>
      </c>
      <c r="J1251" s="85"/>
      <c r="K1251" s="18" t="s">
        <v>37</v>
      </c>
      <c r="L1251" s="19">
        <v>2.71</v>
      </c>
      <c r="M1251" s="86">
        <v>0</v>
      </c>
      <c r="N1251" s="86"/>
      <c r="O1251" s="86">
        <v>0</v>
      </c>
      <c r="P1251" s="86"/>
      <c r="Q1251" s="20">
        <v>3.3898000000000001</v>
      </c>
      <c r="R1251" s="20">
        <v>0</v>
      </c>
      <c r="S1251" s="20">
        <v>0</v>
      </c>
      <c r="T1251" s="20">
        <v>0</v>
      </c>
      <c r="U1251" s="20">
        <v>0</v>
      </c>
      <c r="V1251" s="20">
        <v>0</v>
      </c>
    </row>
    <row r="1252" spans="1:22" ht="13.5" customHeight="1" x14ac:dyDescent="0.25">
      <c r="A1252" s="85" t="s">
        <v>2636</v>
      </c>
      <c r="B1252" s="85"/>
      <c r="C1252" s="85" t="s">
        <v>2637</v>
      </c>
      <c r="D1252" s="85"/>
      <c r="E1252" s="85"/>
      <c r="F1252" s="85"/>
      <c r="I1252" s="85" t="s">
        <v>116</v>
      </c>
      <c r="J1252" s="85"/>
      <c r="K1252" s="18" t="s">
        <v>37</v>
      </c>
      <c r="L1252" s="19">
        <v>5</v>
      </c>
      <c r="M1252" s="86">
        <v>0</v>
      </c>
      <c r="N1252" s="86"/>
      <c r="O1252" s="86">
        <v>0</v>
      </c>
      <c r="P1252" s="86"/>
      <c r="Q1252" s="20">
        <v>6.2542</v>
      </c>
      <c r="R1252" s="20">
        <v>0</v>
      </c>
      <c r="S1252" s="20">
        <v>0</v>
      </c>
      <c r="T1252" s="20">
        <v>0</v>
      </c>
      <c r="U1252" s="20">
        <v>0</v>
      </c>
      <c r="V1252" s="20">
        <v>0</v>
      </c>
    </row>
    <row r="1253" spans="1:22" ht="13.5" customHeight="1" x14ac:dyDescent="0.25">
      <c r="A1253" s="85" t="s">
        <v>2638</v>
      </c>
      <c r="B1253" s="85"/>
      <c r="C1253" s="85" t="s">
        <v>2639</v>
      </c>
      <c r="D1253" s="85"/>
      <c r="E1253" s="85"/>
      <c r="F1253" s="85"/>
      <c r="I1253" s="85" t="s">
        <v>116</v>
      </c>
      <c r="J1253" s="85"/>
      <c r="K1253" s="18" t="s">
        <v>37</v>
      </c>
      <c r="L1253" s="19">
        <v>0.95000000000000007</v>
      </c>
      <c r="M1253" s="86">
        <v>0</v>
      </c>
      <c r="N1253" s="86"/>
      <c r="O1253" s="86">
        <v>0</v>
      </c>
      <c r="P1253" s="86"/>
      <c r="Q1253" s="20">
        <v>1.1863999999999999</v>
      </c>
      <c r="R1253" s="20">
        <v>0</v>
      </c>
      <c r="S1253" s="20">
        <v>0</v>
      </c>
      <c r="T1253" s="20">
        <v>0</v>
      </c>
      <c r="U1253" s="20">
        <v>0</v>
      </c>
      <c r="V1253" s="20">
        <v>0</v>
      </c>
    </row>
    <row r="1254" spans="1:22" ht="13.5" customHeight="1" x14ac:dyDescent="0.25">
      <c r="A1254" s="85" t="s">
        <v>2640</v>
      </c>
      <c r="B1254" s="85"/>
      <c r="C1254" s="85" t="s">
        <v>2641</v>
      </c>
      <c r="D1254" s="85"/>
      <c r="E1254" s="85"/>
      <c r="F1254" s="85"/>
      <c r="I1254" s="85" t="s">
        <v>116</v>
      </c>
      <c r="J1254" s="85"/>
      <c r="K1254" s="18" t="s">
        <v>37</v>
      </c>
      <c r="L1254" s="19">
        <v>0.64</v>
      </c>
      <c r="M1254" s="86">
        <v>0</v>
      </c>
      <c r="N1254" s="86"/>
      <c r="O1254" s="86">
        <v>0</v>
      </c>
      <c r="P1254" s="86"/>
      <c r="Q1254" s="20">
        <v>0.80510000000000004</v>
      </c>
      <c r="R1254" s="20">
        <v>0</v>
      </c>
      <c r="S1254" s="20">
        <v>0</v>
      </c>
      <c r="T1254" s="20">
        <v>0</v>
      </c>
      <c r="U1254" s="20">
        <v>0</v>
      </c>
      <c r="V1254" s="20">
        <v>0</v>
      </c>
    </row>
    <row r="1255" spans="1:22" ht="13.5" customHeight="1" x14ac:dyDescent="0.25">
      <c r="A1255" s="85" t="s">
        <v>2642</v>
      </c>
      <c r="B1255" s="85"/>
      <c r="C1255" s="85" t="s">
        <v>2643</v>
      </c>
      <c r="D1255" s="85"/>
      <c r="E1255" s="85"/>
      <c r="F1255" s="85"/>
      <c r="I1255" s="85" t="s">
        <v>116</v>
      </c>
      <c r="J1255" s="85"/>
      <c r="K1255" s="18" t="s">
        <v>37</v>
      </c>
      <c r="L1255" s="19">
        <v>0</v>
      </c>
      <c r="M1255" s="86">
        <v>0</v>
      </c>
      <c r="N1255" s="86"/>
      <c r="O1255" s="86">
        <v>0</v>
      </c>
      <c r="P1255" s="86"/>
      <c r="Q1255" s="20">
        <v>0</v>
      </c>
      <c r="R1255" s="20">
        <v>0</v>
      </c>
      <c r="S1255" s="20">
        <v>0</v>
      </c>
      <c r="T1255" s="20">
        <v>0</v>
      </c>
      <c r="U1255" s="20">
        <v>0</v>
      </c>
      <c r="V1255" s="20">
        <v>0</v>
      </c>
    </row>
    <row r="1256" spans="1:22" ht="13.5" customHeight="1" x14ac:dyDescent="0.25">
      <c r="A1256" s="85" t="s">
        <v>2644</v>
      </c>
      <c r="B1256" s="85"/>
      <c r="C1256" s="85" t="s">
        <v>2645</v>
      </c>
      <c r="D1256" s="85"/>
      <c r="E1256" s="85"/>
      <c r="F1256" s="85"/>
      <c r="I1256" s="85" t="s">
        <v>116</v>
      </c>
      <c r="J1256" s="85"/>
      <c r="K1256" s="18" t="s">
        <v>37</v>
      </c>
      <c r="L1256" s="19">
        <v>0</v>
      </c>
      <c r="M1256" s="86">
        <v>0</v>
      </c>
      <c r="N1256" s="86"/>
      <c r="O1256" s="86">
        <v>0</v>
      </c>
      <c r="P1256" s="86"/>
      <c r="Q1256" s="20">
        <v>0</v>
      </c>
      <c r="R1256" s="20">
        <v>0</v>
      </c>
      <c r="S1256" s="20">
        <v>0</v>
      </c>
      <c r="T1256" s="20">
        <v>0</v>
      </c>
      <c r="U1256" s="20">
        <v>0</v>
      </c>
      <c r="V1256" s="20">
        <v>0</v>
      </c>
    </row>
    <row r="1257" spans="1:22" ht="13.5" customHeight="1" x14ac:dyDescent="0.25">
      <c r="A1257" s="85" t="s">
        <v>2646</v>
      </c>
      <c r="B1257" s="85"/>
      <c r="C1257" s="85" t="s">
        <v>2647</v>
      </c>
      <c r="D1257" s="85"/>
      <c r="E1257" s="85"/>
      <c r="F1257" s="85"/>
      <c r="I1257" s="85" t="s">
        <v>116</v>
      </c>
      <c r="J1257" s="85"/>
      <c r="K1257" s="18" t="s">
        <v>37</v>
      </c>
      <c r="L1257" s="19">
        <v>0</v>
      </c>
      <c r="M1257" s="86">
        <v>0</v>
      </c>
      <c r="N1257" s="86"/>
      <c r="O1257" s="86">
        <v>0</v>
      </c>
      <c r="P1257" s="86"/>
      <c r="Q1257" s="20">
        <v>0</v>
      </c>
      <c r="R1257" s="20">
        <v>0</v>
      </c>
      <c r="S1257" s="20">
        <v>0</v>
      </c>
      <c r="T1257" s="20">
        <v>0</v>
      </c>
      <c r="U1257" s="20">
        <v>0</v>
      </c>
      <c r="V1257" s="20">
        <v>0</v>
      </c>
    </row>
    <row r="1258" spans="1:22" ht="13.5" customHeight="1" x14ac:dyDescent="0.25">
      <c r="A1258" s="85" t="s">
        <v>2648</v>
      </c>
      <c r="B1258" s="85"/>
      <c r="C1258" s="85" t="s">
        <v>2649</v>
      </c>
      <c r="D1258" s="85"/>
      <c r="E1258" s="85"/>
      <c r="F1258" s="85"/>
      <c r="I1258" s="85" t="s">
        <v>116</v>
      </c>
      <c r="J1258" s="85"/>
      <c r="K1258" s="18" t="s">
        <v>37</v>
      </c>
      <c r="L1258" s="19">
        <v>0</v>
      </c>
      <c r="M1258" s="86">
        <v>0</v>
      </c>
      <c r="N1258" s="86"/>
      <c r="O1258" s="86">
        <v>0</v>
      </c>
      <c r="P1258" s="86"/>
      <c r="Q1258" s="20">
        <v>0</v>
      </c>
      <c r="R1258" s="20">
        <v>0</v>
      </c>
      <c r="S1258" s="20">
        <v>0</v>
      </c>
      <c r="T1258" s="20">
        <v>0</v>
      </c>
      <c r="U1258" s="20">
        <v>0</v>
      </c>
      <c r="V1258" s="20">
        <v>0</v>
      </c>
    </row>
    <row r="1259" spans="1:22" ht="13.5" customHeight="1" x14ac:dyDescent="0.25">
      <c r="A1259" s="85" t="s">
        <v>2650</v>
      </c>
      <c r="B1259" s="85"/>
      <c r="C1259" s="85" t="s">
        <v>2651</v>
      </c>
      <c r="D1259" s="85"/>
      <c r="E1259" s="85"/>
      <c r="F1259" s="85"/>
      <c r="I1259" s="85" t="s">
        <v>387</v>
      </c>
      <c r="J1259" s="85"/>
      <c r="K1259" s="18" t="s">
        <v>37</v>
      </c>
      <c r="L1259" s="19">
        <v>0</v>
      </c>
      <c r="M1259" s="86">
        <v>0</v>
      </c>
      <c r="N1259" s="86"/>
      <c r="O1259" s="86">
        <v>0</v>
      </c>
      <c r="P1259" s="86"/>
      <c r="Q1259" s="20">
        <v>0</v>
      </c>
      <c r="R1259" s="20">
        <v>0</v>
      </c>
      <c r="S1259" s="20">
        <v>0</v>
      </c>
      <c r="T1259" s="20">
        <v>0</v>
      </c>
      <c r="U1259" s="20">
        <v>0</v>
      </c>
      <c r="V1259" s="20">
        <v>0</v>
      </c>
    </row>
    <row r="1260" spans="1:22" ht="13.5" customHeight="1" x14ac:dyDescent="0.25">
      <c r="A1260" s="85" t="s">
        <v>2652</v>
      </c>
      <c r="B1260" s="85"/>
      <c r="C1260" s="85" t="s">
        <v>2653</v>
      </c>
      <c r="D1260" s="85"/>
      <c r="E1260" s="85"/>
      <c r="F1260" s="85"/>
      <c r="I1260" s="85" t="s">
        <v>387</v>
      </c>
      <c r="J1260" s="85"/>
      <c r="K1260" s="18" t="s">
        <v>37</v>
      </c>
      <c r="L1260" s="19">
        <v>0</v>
      </c>
      <c r="M1260" s="86">
        <v>0</v>
      </c>
      <c r="N1260" s="86"/>
      <c r="O1260" s="86">
        <v>0</v>
      </c>
      <c r="P1260" s="86"/>
      <c r="Q1260" s="20">
        <v>0</v>
      </c>
      <c r="R1260" s="20">
        <v>0</v>
      </c>
      <c r="S1260" s="20">
        <v>0</v>
      </c>
      <c r="T1260" s="20">
        <v>0</v>
      </c>
      <c r="U1260" s="20">
        <v>0</v>
      </c>
      <c r="V1260" s="20">
        <v>0</v>
      </c>
    </row>
    <row r="1261" spans="1:22" ht="13.5" customHeight="1" x14ac:dyDescent="0.25">
      <c r="A1261" s="85" t="s">
        <v>2654</v>
      </c>
      <c r="B1261" s="85"/>
      <c r="C1261" s="85" t="s">
        <v>6023</v>
      </c>
      <c r="D1261" s="85"/>
      <c r="E1261" s="85"/>
      <c r="F1261" s="85"/>
      <c r="I1261" s="85" t="s">
        <v>387</v>
      </c>
      <c r="J1261" s="85"/>
      <c r="K1261" s="18" t="s">
        <v>37</v>
      </c>
      <c r="L1261" s="19">
        <v>0</v>
      </c>
      <c r="M1261" s="86">
        <v>0</v>
      </c>
      <c r="N1261" s="86"/>
      <c r="O1261" s="86">
        <v>0</v>
      </c>
      <c r="P1261" s="86"/>
      <c r="Q1261" s="20">
        <v>0</v>
      </c>
      <c r="R1261" s="20">
        <v>0</v>
      </c>
      <c r="S1261" s="20">
        <v>0</v>
      </c>
      <c r="T1261" s="20">
        <v>0</v>
      </c>
      <c r="U1261" s="20">
        <v>0</v>
      </c>
      <c r="V1261" s="20">
        <v>0</v>
      </c>
    </row>
    <row r="1262" spans="1:22" ht="13.5" customHeight="1" x14ac:dyDescent="0.25">
      <c r="A1262" s="85" t="s">
        <v>2655</v>
      </c>
      <c r="B1262" s="85"/>
      <c r="C1262" s="85" t="s">
        <v>2656</v>
      </c>
      <c r="D1262" s="85"/>
      <c r="E1262" s="85"/>
      <c r="F1262" s="85"/>
      <c r="I1262" s="85" t="s">
        <v>100</v>
      </c>
      <c r="J1262" s="85"/>
      <c r="K1262" s="18" t="s">
        <v>37</v>
      </c>
      <c r="L1262" s="19">
        <v>0</v>
      </c>
      <c r="M1262" s="86">
        <v>0</v>
      </c>
      <c r="N1262" s="86"/>
      <c r="O1262" s="86">
        <v>0</v>
      </c>
      <c r="P1262" s="86"/>
      <c r="Q1262" s="20">
        <v>0</v>
      </c>
      <c r="R1262" s="20">
        <v>0</v>
      </c>
      <c r="S1262" s="20">
        <v>0</v>
      </c>
      <c r="T1262" s="20">
        <v>0</v>
      </c>
      <c r="U1262" s="20">
        <v>0</v>
      </c>
      <c r="V1262" s="20">
        <v>0</v>
      </c>
    </row>
    <row r="1263" spans="1:22" ht="13.5" customHeight="1" x14ac:dyDescent="0.25">
      <c r="A1263" s="85" t="s">
        <v>2657</v>
      </c>
      <c r="B1263" s="85"/>
      <c r="C1263" s="85" t="s">
        <v>2658</v>
      </c>
      <c r="D1263" s="85"/>
      <c r="E1263" s="85"/>
      <c r="F1263" s="85"/>
      <c r="I1263" s="85" t="s">
        <v>164</v>
      </c>
      <c r="J1263" s="85"/>
      <c r="K1263" s="18" t="s">
        <v>2659</v>
      </c>
      <c r="L1263" s="19">
        <v>26.220600000000001</v>
      </c>
      <c r="M1263" s="86">
        <v>0</v>
      </c>
      <c r="N1263" s="86"/>
      <c r="O1263" s="86">
        <v>0</v>
      </c>
      <c r="P1263" s="86"/>
      <c r="Q1263" s="20">
        <v>37.9831</v>
      </c>
      <c r="R1263" s="20">
        <v>0</v>
      </c>
      <c r="S1263" s="20">
        <v>0</v>
      </c>
      <c r="T1263" s="20">
        <v>0</v>
      </c>
      <c r="U1263" s="20">
        <v>0</v>
      </c>
      <c r="V1263" s="20">
        <v>0</v>
      </c>
    </row>
    <row r="1264" spans="1:22" ht="13.5" customHeight="1" x14ac:dyDescent="0.25">
      <c r="A1264" s="85" t="s">
        <v>2660</v>
      </c>
      <c r="B1264" s="85"/>
      <c r="C1264" s="85" t="s">
        <v>2661</v>
      </c>
      <c r="D1264" s="85"/>
      <c r="E1264" s="85"/>
      <c r="F1264" s="85"/>
      <c r="I1264" s="85" t="s">
        <v>164</v>
      </c>
      <c r="J1264" s="85"/>
      <c r="K1264" s="18" t="s">
        <v>2659</v>
      </c>
      <c r="L1264" s="19">
        <v>22.107800000000001</v>
      </c>
      <c r="M1264" s="86">
        <v>0</v>
      </c>
      <c r="N1264" s="86"/>
      <c r="O1264" s="86">
        <v>0</v>
      </c>
      <c r="P1264" s="86"/>
      <c r="Q1264" s="20">
        <v>33.050800000000002</v>
      </c>
      <c r="R1264" s="20">
        <v>0</v>
      </c>
      <c r="S1264" s="20">
        <v>0</v>
      </c>
      <c r="T1264" s="20">
        <v>0</v>
      </c>
      <c r="U1264" s="20">
        <v>0</v>
      </c>
      <c r="V1264" s="20">
        <v>0</v>
      </c>
    </row>
    <row r="1265" spans="1:22" ht="13.5" customHeight="1" x14ac:dyDescent="0.25">
      <c r="A1265" s="85" t="s">
        <v>6024</v>
      </c>
      <c r="B1265" s="85"/>
      <c r="C1265" s="85" t="s">
        <v>6025</v>
      </c>
      <c r="D1265" s="85"/>
      <c r="E1265" s="85"/>
      <c r="F1265" s="85"/>
      <c r="I1265" s="85" t="s">
        <v>36</v>
      </c>
      <c r="J1265" s="85"/>
      <c r="K1265" s="18" t="s">
        <v>37</v>
      </c>
      <c r="L1265" s="19">
        <v>0</v>
      </c>
      <c r="M1265" s="86">
        <v>0</v>
      </c>
      <c r="N1265" s="86"/>
      <c r="O1265" s="86">
        <v>0</v>
      </c>
      <c r="P1265" s="86"/>
      <c r="Q1265" s="20">
        <v>0</v>
      </c>
      <c r="R1265" s="20">
        <v>0</v>
      </c>
      <c r="S1265" s="20">
        <v>0</v>
      </c>
      <c r="T1265" s="20">
        <v>0</v>
      </c>
      <c r="U1265" s="20">
        <v>0</v>
      </c>
      <c r="V1265" s="20">
        <v>0</v>
      </c>
    </row>
    <row r="1266" spans="1:22" ht="13.5" customHeight="1" x14ac:dyDescent="0.25">
      <c r="A1266" s="85" t="s">
        <v>2662</v>
      </c>
      <c r="B1266" s="85"/>
      <c r="C1266" s="85" t="s">
        <v>2663</v>
      </c>
      <c r="D1266" s="85"/>
      <c r="E1266" s="85"/>
      <c r="F1266" s="85"/>
      <c r="I1266" s="85" t="s">
        <v>116</v>
      </c>
      <c r="J1266" s="85"/>
      <c r="K1266" s="18" t="s">
        <v>37</v>
      </c>
      <c r="L1266" s="19">
        <v>1.8900000000000001</v>
      </c>
      <c r="M1266" s="86">
        <v>0</v>
      </c>
      <c r="N1266" s="86"/>
      <c r="O1266" s="86">
        <v>0</v>
      </c>
      <c r="P1266" s="86"/>
      <c r="Q1266" s="20">
        <v>2.3729</v>
      </c>
      <c r="R1266" s="20">
        <v>0</v>
      </c>
      <c r="S1266" s="20">
        <v>0</v>
      </c>
      <c r="T1266" s="20">
        <v>0</v>
      </c>
      <c r="U1266" s="20">
        <v>0</v>
      </c>
      <c r="V1266" s="20">
        <v>0</v>
      </c>
    </row>
    <row r="1267" spans="1:22" ht="13.5" customHeight="1" x14ac:dyDescent="0.25">
      <c r="A1267" s="85" t="s">
        <v>2664</v>
      </c>
      <c r="B1267" s="85"/>
      <c r="C1267" s="85" t="s">
        <v>2665</v>
      </c>
      <c r="D1267" s="85"/>
      <c r="E1267" s="85"/>
      <c r="F1267" s="85"/>
      <c r="I1267" s="85" t="s">
        <v>116</v>
      </c>
      <c r="J1267" s="85"/>
      <c r="K1267" s="18" t="s">
        <v>37</v>
      </c>
      <c r="L1267" s="19">
        <v>3.47</v>
      </c>
      <c r="M1267" s="86">
        <v>0</v>
      </c>
      <c r="N1267" s="86"/>
      <c r="O1267" s="86">
        <v>0</v>
      </c>
      <c r="P1267" s="86"/>
      <c r="Q1267" s="20">
        <v>4.7965999999999998</v>
      </c>
      <c r="R1267" s="20">
        <v>0</v>
      </c>
      <c r="S1267" s="20">
        <v>0</v>
      </c>
      <c r="T1267" s="20">
        <v>0</v>
      </c>
      <c r="U1267" s="20">
        <v>0</v>
      </c>
      <c r="V1267" s="20">
        <v>0</v>
      </c>
    </row>
    <row r="1268" spans="1:22" ht="13.5" customHeight="1" x14ac:dyDescent="0.25">
      <c r="A1268" s="85" t="s">
        <v>2666</v>
      </c>
      <c r="B1268" s="85"/>
      <c r="C1268" s="85" t="s">
        <v>2667</v>
      </c>
      <c r="D1268" s="85"/>
      <c r="E1268" s="85"/>
      <c r="F1268" s="85"/>
      <c r="I1268" s="85" t="s">
        <v>116</v>
      </c>
      <c r="J1268" s="85"/>
      <c r="K1268" s="18" t="s">
        <v>37</v>
      </c>
      <c r="L1268" s="19">
        <v>5.5200000000000005</v>
      </c>
      <c r="M1268" s="86">
        <v>0</v>
      </c>
      <c r="N1268" s="86"/>
      <c r="O1268" s="86">
        <v>0</v>
      </c>
      <c r="P1268" s="86"/>
      <c r="Q1268" s="20">
        <v>8.2627000000000006</v>
      </c>
      <c r="R1268" s="20">
        <v>0</v>
      </c>
      <c r="S1268" s="20">
        <v>0</v>
      </c>
      <c r="T1268" s="20">
        <v>0</v>
      </c>
      <c r="U1268" s="20">
        <v>0</v>
      </c>
      <c r="V1268" s="20">
        <v>0</v>
      </c>
    </row>
    <row r="1269" spans="1:22" ht="13.5" customHeight="1" x14ac:dyDescent="0.25">
      <c r="A1269" s="85" t="s">
        <v>2668</v>
      </c>
      <c r="B1269" s="85"/>
      <c r="C1269" s="85" t="s">
        <v>2669</v>
      </c>
      <c r="D1269" s="85"/>
      <c r="E1269" s="85"/>
      <c r="F1269" s="85"/>
      <c r="I1269" s="85" t="s">
        <v>116</v>
      </c>
      <c r="J1269" s="85"/>
      <c r="K1269" s="18" t="s">
        <v>37</v>
      </c>
      <c r="L1269" s="19">
        <v>9.64</v>
      </c>
      <c r="M1269" s="86">
        <v>0</v>
      </c>
      <c r="N1269" s="86"/>
      <c r="O1269" s="86">
        <v>0</v>
      </c>
      <c r="P1269" s="86"/>
      <c r="Q1269" s="20">
        <v>15.237300000000001</v>
      </c>
      <c r="R1269" s="20">
        <v>0</v>
      </c>
      <c r="S1269" s="20">
        <v>0</v>
      </c>
      <c r="T1269" s="20">
        <v>0</v>
      </c>
      <c r="U1269" s="20">
        <v>0</v>
      </c>
      <c r="V1269" s="20">
        <v>0</v>
      </c>
    </row>
    <row r="1270" spans="1:22" ht="13.5" customHeight="1" x14ac:dyDescent="0.25">
      <c r="A1270" s="85" t="s">
        <v>2670</v>
      </c>
      <c r="B1270" s="85"/>
      <c r="C1270" s="85" t="s">
        <v>2671</v>
      </c>
      <c r="D1270" s="85"/>
      <c r="E1270" s="85"/>
      <c r="F1270" s="85"/>
      <c r="I1270" s="85" t="s">
        <v>2672</v>
      </c>
      <c r="J1270" s="85"/>
      <c r="K1270" s="18" t="s">
        <v>120</v>
      </c>
      <c r="L1270" s="19">
        <v>5.0952999999999999</v>
      </c>
      <c r="M1270" s="86">
        <v>0</v>
      </c>
      <c r="N1270" s="86"/>
      <c r="O1270" s="86">
        <v>0</v>
      </c>
      <c r="P1270" s="86"/>
      <c r="Q1270" s="20">
        <v>7.25</v>
      </c>
      <c r="R1270" s="20">
        <v>0</v>
      </c>
      <c r="S1270" s="20">
        <v>0</v>
      </c>
      <c r="T1270" s="20">
        <v>0</v>
      </c>
      <c r="U1270" s="20">
        <v>0</v>
      </c>
      <c r="V1270" s="20">
        <v>0</v>
      </c>
    </row>
    <row r="1271" spans="1:22" ht="13.5" customHeight="1" x14ac:dyDescent="0.25">
      <c r="A1271" s="85" t="s">
        <v>2673</v>
      </c>
      <c r="B1271" s="85"/>
      <c r="C1271" s="85" t="s">
        <v>2674</v>
      </c>
      <c r="D1271" s="85"/>
      <c r="E1271" s="85"/>
      <c r="F1271" s="85"/>
      <c r="I1271" s="85" t="s">
        <v>116</v>
      </c>
      <c r="J1271" s="85"/>
      <c r="K1271" s="18" t="s">
        <v>37</v>
      </c>
      <c r="L1271" s="19">
        <v>2.2799999999999998</v>
      </c>
      <c r="M1271" s="86">
        <v>0</v>
      </c>
      <c r="N1271" s="86"/>
      <c r="O1271" s="86">
        <v>0</v>
      </c>
      <c r="P1271" s="86"/>
      <c r="Q1271" s="20">
        <v>3.95</v>
      </c>
      <c r="R1271" s="20">
        <v>0</v>
      </c>
      <c r="S1271" s="20">
        <v>0</v>
      </c>
      <c r="T1271" s="20">
        <v>0</v>
      </c>
      <c r="U1271" s="20">
        <v>0</v>
      </c>
      <c r="V1271" s="20">
        <v>0</v>
      </c>
    </row>
    <row r="1272" spans="1:22" ht="13.5" customHeight="1" x14ac:dyDescent="0.25">
      <c r="A1272" s="85" t="s">
        <v>2675</v>
      </c>
      <c r="B1272" s="85"/>
      <c r="C1272" s="85" t="s">
        <v>2676</v>
      </c>
      <c r="D1272" s="85"/>
      <c r="E1272" s="85"/>
      <c r="F1272" s="85"/>
      <c r="I1272" s="85" t="s">
        <v>116</v>
      </c>
      <c r="J1272" s="85"/>
      <c r="K1272" s="18" t="s">
        <v>37</v>
      </c>
      <c r="L1272" s="19">
        <v>4.57</v>
      </c>
      <c r="M1272" s="86">
        <v>0</v>
      </c>
      <c r="N1272" s="86"/>
      <c r="O1272" s="86">
        <v>0</v>
      </c>
      <c r="P1272" s="86"/>
      <c r="Q1272" s="20">
        <v>7.8010000000000002</v>
      </c>
      <c r="R1272" s="20">
        <v>0</v>
      </c>
      <c r="S1272" s="20">
        <v>0</v>
      </c>
      <c r="T1272" s="20">
        <v>0</v>
      </c>
      <c r="U1272" s="20">
        <v>0</v>
      </c>
      <c r="V1272" s="20">
        <v>0</v>
      </c>
    </row>
    <row r="1273" spans="1:22" ht="13.5" customHeight="1" x14ac:dyDescent="0.25">
      <c r="A1273" s="85" t="s">
        <v>2677</v>
      </c>
      <c r="B1273" s="85"/>
      <c r="C1273" s="85" t="s">
        <v>2678</v>
      </c>
      <c r="D1273" s="85"/>
      <c r="E1273" s="85"/>
      <c r="F1273" s="85"/>
      <c r="I1273" s="85" t="s">
        <v>116</v>
      </c>
      <c r="J1273" s="85"/>
      <c r="K1273" s="18" t="s">
        <v>37</v>
      </c>
      <c r="L1273" s="19">
        <v>9.1300000000000008</v>
      </c>
      <c r="M1273" s="86">
        <v>0</v>
      </c>
      <c r="N1273" s="86"/>
      <c r="O1273" s="86">
        <v>0</v>
      </c>
      <c r="P1273" s="86"/>
      <c r="Q1273" s="20">
        <v>14.9</v>
      </c>
      <c r="R1273" s="20">
        <v>0</v>
      </c>
      <c r="S1273" s="20">
        <v>0</v>
      </c>
      <c r="T1273" s="20">
        <v>0</v>
      </c>
      <c r="U1273" s="20">
        <v>0</v>
      </c>
      <c r="V1273" s="20">
        <v>0</v>
      </c>
    </row>
    <row r="1274" spans="1:22" ht="13.5" customHeight="1" x14ac:dyDescent="0.25">
      <c r="A1274" s="85" t="s">
        <v>2679</v>
      </c>
      <c r="B1274" s="85"/>
      <c r="C1274" s="85" t="s">
        <v>2680</v>
      </c>
      <c r="D1274" s="85"/>
      <c r="E1274" s="85"/>
      <c r="F1274" s="85"/>
      <c r="I1274" s="85" t="s">
        <v>116</v>
      </c>
      <c r="J1274" s="85"/>
      <c r="K1274" s="18" t="s">
        <v>37</v>
      </c>
      <c r="L1274" s="19">
        <v>26.86</v>
      </c>
      <c r="M1274" s="86">
        <v>0</v>
      </c>
      <c r="N1274" s="86"/>
      <c r="O1274" s="86">
        <v>0</v>
      </c>
      <c r="P1274" s="86"/>
      <c r="Q1274" s="20">
        <v>37.299999999999997</v>
      </c>
      <c r="R1274" s="20">
        <v>0</v>
      </c>
      <c r="S1274" s="20">
        <v>0</v>
      </c>
      <c r="T1274" s="20">
        <v>0</v>
      </c>
      <c r="U1274" s="20">
        <v>0</v>
      </c>
      <c r="V1274" s="20">
        <v>0</v>
      </c>
    </row>
    <row r="1275" spans="1:22" ht="13.5" customHeight="1" x14ac:dyDescent="0.25">
      <c r="A1275" s="85" t="s">
        <v>2681</v>
      </c>
      <c r="B1275" s="85"/>
      <c r="C1275" s="85" t="s">
        <v>2682</v>
      </c>
      <c r="D1275" s="85"/>
      <c r="E1275" s="85"/>
      <c r="F1275" s="85"/>
      <c r="I1275" s="85" t="s">
        <v>2672</v>
      </c>
      <c r="J1275" s="85"/>
      <c r="K1275" s="18" t="s">
        <v>186</v>
      </c>
      <c r="L1275" s="19">
        <v>5.6357999999999997</v>
      </c>
      <c r="M1275" s="86">
        <v>0</v>
      </c>
      <c r="N1275" s="86"/>
      <c r="O1275" s="86">
        <v>0</v>
      </c>
      <c r="P1275" s="86"/>
      <c r="Q1275" s="20">
        <v>7.25</v>
      </c>
      <c r="R1275" s="20">
        <v>0</v>
      </c>
      <c r="S1275" s="20">
        <v>0</v>
      </c>
      <c r="T1275" s="20">
        <v>0</v>
      </c>
      <c r="U1275" s="20">
        <v>0</v>
      </c>
      <c r="V1275" s="20">
        <v>0</v>
      </c>
    </row>
    <row r="1276" spans="1:22" ht="13.5" customHeight="1" x14ac:dyDescent="0.25">
      <c r="A1276" s="85" t="s">
        <v>2683</v>
      </c>
      <c r="B1276" s="85"/>
      <c r="C1276" s="85" t="s">
        <v>2684</v>
      </c>
      <c r="D1276" s="85"/>
      <c r="E1276" s="85"/>
      <c r="F1276" s="85"/>
      <c r="I1276" s="85" t="s">
        <v>2672</v>
      </c>
      <c r="J1276" s="85"/>
      <c r="K1276" s="18" t="s">
        <v>186</v>
      </c>
      <c r="L1276" s="19">
        <v>5.0537999999999998</v>
      </c>
      <c r="M1276" s="86">
        <v>0</v>
      </c>
      <c r="N1276" s="86"/>
      <c r="O1276" s="86">
        <v>0</v>
      </c>
      <c r="P1276" s="86"/>
      <c r="Q1276" s="20">
        <v>7.25</v>
      </c>
      <c r="R1276" s="20">
        <v>0</v>
      </c>
      <c r="S1276" s="20">
        <v>0</v>
      </c>
      <c r="T1276" s="20">
        <v>0</v>
      </c>
      <c r="U1276" s="20">
        <v>0</v>
      </c>
      <c r="V1276" s="20">
        <v>0</v>
      </c>
    </row>
    <row r="1277" spans="1:22" ht="13.5" customHeight="1" x14ac:dyDescent="0.25">
      <c r="A1277" s="85" t="s">
        <v>2685</v>
      </c>
      <c r="B1277" s="85"/>
      <c r="C1277" s="85" t="s">
        <v>2686</v>
      </c>
      <c r="D1277" s="85"/>
      <c r="E1277" s="85"/>
      <c r="F1277" s="85"/>
      <c r="I1277" s="85" t="s">
        <v>116</v>
      </c>
      <c r="J1277" s="85"/>
      <c r="K1277" s="18" t="s">
        <v>37</v>
      </c>
      <c r="L1277" s="19">
        <v>0</v>
      </c>
      <c r="M1277" s="86">
        <v>0</v>
      </c>
      <c r="N1277" s="86"/>
      <c r="O1277" s="86">
        <v>0</v>
      </c>
      <c r="P1277" s="86"/>
      <c r="Q1277" s="20">
        <v>0</v>
      </c>
      <c r="R1277" s="20">
        <v>0</v>
      </c>
      <c r="S1277" s="20">
        <v>0</v>
      </c>
      <c r="T1277" s="20">
        <v>0</v>
      </c>
      <c r="U1277" s="20">
        <v>0</v>
      </c>
      <c r="V1277" s="20">
        <v>0</v>
      </c>
    </row>
    <row r="1278" spans="1:22" ht="13.5" customHeight="1" x14ac:dyDescent="0.25">
      <c r="A1278" s="85" t="s">
        <v>2687</v>
      </c>
      <c r="B1278" s="85"/>
      <c r="C1278" s="85" t="s">
        <v>2688</v>
      </c>
      <c r="D1278" s="85"/>
      <c r="E1278" s="85"/>
      <c r="F1278" s="85"/>
      <c r="I1278" s="85" t="s">
        <v>116</v>
      </c>
      <c r="J1278" s="85"/>
      <c r="K1278" s="18" t="s">
        <v>37</v>
      </c>
      <c r="L1278" s="19">
        <v>4.66</v>
      </c>
      <c r="M1278" s="86">
        <v>0</v>
      </c>
      <c r="N1278" s="86"/>
      <c r="O1278" s="86">
        <v>0</v>
      </c>
      <c r="P1278" s="86"/>
      <c r="Q1278" s="20">
        <v>6.2389999999999999</v>
      </c>
      <c r="R1278" s="20">
        <v>0</v>
      </c>
      <c r="S1278" s="20">
        <v>0</v>
      </c>
      <c r="T1278" s="20">
        <v>0</v>
      </c>
      <c r="U1278" s="20">
        <v>0</v>
      </c>
      <c r="V1278" s="20">
        <v>0</v>
      </c>
    </row>
    <row r="1279" spans="1:22" ht="13.5" customHeight="1" x14ac:dyDescent="0.25">
      <c r="A1279" s="85" t="s">
        <v>2689</v>
      </c>
      <c r="B1279" s="85"/>
      <c r="C1279" s="85" t="s">
        <v>2690</v>
      </c>
      <c r="D1279" s="85"/>
      <c r="E1279" s="85"/>
      <c r="F1279" s="85"/>
      <c r="I1279" s="85" t="s">
        <v>116</v>
      </c>
      <c r="J1279" s="85"/>
      <c r="K1279" s="18" t="s">
        <v>37</v>
      </c>
      <c r="L1279" s="19">
        <v>8.5500000000000007</v>
      </c>
      <c r="M1279" s="86">
        <v>0</v>
      </c>
      <c r="N1279" s="86"/>
      <c r="O1279" s="86">
        <v>0</v>
      </c>
      <c r="P1279" s="86"/>
      <c r="Q1279" s="20">
        <v>11.525499999999999</v>
      </c>
      <c r="R1279" s="20">
        <v>0</v>
      </c>
      <c r="S1279" s="20">
        <v>0</v>
      </c>
      <c r="T1279" s="20">
        <v>0</v>
      </c>
      <c r="U1279" s="20">
        <v>0</v>
      </c>
      <c r="V1279" s="20">
        <v>0</v>
      </c>
    </row>
    <row r="1280" spans="1:22" ht="13.5" customHeight="1" x14ac:dyDescent="0.25">
      <c r="A1280" s="85" t="s">
        <v>2691</v>
      </c>
      <c r="B1280" s="85"/>
      <c r="C1280" s="85" t="s">
        <v>2692</v>
      </c>
      <c r="D1280" s="85"/>
      <c r="E1280" s="85"/>
      <c r="F1280" s="85"/>
      <c r="I1280" s="85" t="s">
        <v>116</v>
      </c>
      <c r="J1280" s="85"/>
      <c r="K1280" s="18" t="s">
        <v>37</v>
      </c>
      <c r="L1280" s="19">
        <v>15.32</v>
      </c>
      <c r="M1280" s="86">
        <v>0</v>
      </c>
      <c r="N1280" s="86"/>
      <c r="O1280" s="86">
        <v>0</v>
      </c>
      <c r="P1280" s="86"/>
      <c r="Q1280" s="20">
        <v>20.762699999999999</v>
      </c>
      <c r="R1280" s="20">
        <v>0</v>
      </c>
      <c r="S1280" s="20">
        <v>0</v>
      </c>
      <c r="T1280" s="20">
        <v>0</v>
      </c>
      <c r="U1280" s="20">
        <v>0</v>
      </c>
      <c r="V1280" s="20">
        <v>0</v>
      </c>
    </row>
    <row r="1281" spans="1:22" ht="13.5" customHeight="1" x14ac:dyDescent="0.25">
      <c r="A1281" s="85" t="s">
        <v>2693</v>
      </c>
      <c r="B1281" s="85"/>
      <c r="C1281" s="85" t="s">
        <v>2694</v>
      </c>
      <c r="D1281" s="85"/>
      <c r="E1281" s="85"/>
      <c r="F1281" s="85"/>
      <c r="I1281" s="85" t="s">
        <v>116</v>
      </c>
      <c r="J1281" s="85"/>
      <c r="K1281" s="18" t="s">
        <v>37</v>
      </c>
      <c r="L1281" s="19">
        <v>35.799999999999997</v>
      </c>
      <c r="M1281" s="86">
        <v>0</v>
      </c>
      <c r="N1281" s="86"/>
      <c r="O1281" s="86">
        <v>0</v>
      </c>
      <c r="P1281" s="86"/>
      <c r="Q1281" s="20">
        <v>46.54</v>
      </c>
      <c r="R1281" s="20">
        <v>0</v>
      </c>
      <c r="S1281" s="20">
        <v>0</v>
      </c>
      <c r="T1281" s="20">
        <v>0</v>
      </c>
      <c r="U1281" s="20">
        <v>0</v>
      </c>
      <c r="V1281" s="20">
        <v>0</v>
      </c>
    </row>
    <row r="1282" spans="1:22" ht="13.5" customHeight="1" x14ac:dyDescent="0.25">
      <c r="A1282" s="85" t="s">
        <v>2695</v>
      </c>
      <c r="B1282" s="85"/>
      <c r="C1282" s="85" t="s">
        <v>2696</v>
      </c>
      <c r="D1282" s="85"/>
      <c r="E1282" s="85"/>
      <c r="F1282" s="85"/>
      <c r="I1282" s="85" t="s">
        <v>100</v>
      </c>
      <c r="J1282" s="85"/>
      <c r="K1282" s="18" t="s">
        <v>120</v>
      </c>
      <c r="L1282" s="19">
        <v>7.1588000000000003</v>
      </c>
      <c r="M1282" s="86">
        <v>0</v>
      </c>
      <c r="N1282" s="86"/>
      <c r="O1282" s="86">
        <v>0</v>
      </c>
      <c r="P1282" s="86"/>
      <c r="Q1282" s="20">
        <v>8.93</v>
      </c>
      <c r="R1282" s="20">
        <v>0</v>
      </c>
      <c r="S1282" s="20">
        <v>0</v>
      </c>
      <c r="T1282" s="20">
        <v>0</v>
      </c>
      <c r="U1282" s="20">
        <v>0</v>
      </c>
      <c r="V1282" s="20">
        <v>0</v>
      </c>
    </row>
    <row r="1283" spans="1:22" ht="13.5" customHeight="1" x14ac:dyDescent="0.25">
      <c r="A1283" s="85" t="s">
        <v>2697</v>
      </c>
      <c r="B1283" s="85"/>
      <c r="C1283" s="85" t="s">
        <v>2698</v>
      </c>
      <c r="D1283" s="85"/>
      <c r="E1283" s="85"/>
      <c r="F1283" s="85"/>
      <c r="I1283" s="85" t="s">
        <v>116</v>
      </c>
      <c r="J1283" s="85"/>
      <c r="K1283" s="18" t="s">
        <v>37</v>
      </c>
      <c r="L1283" s="19">
        <v>0.8</v>
      </c>
      <c r="M1283" s="86">
        <v>0</v>
      </c>
      <c r="N1283" s="86"/>
      <c r="O1283" s="86">
        <v>0</v>
      </c>
      <c r="P1283" s="86"/>
      <c r="Q1283" s="20">
        <v>0.84750000000000003</v>
      </c>
      <c r="R1283" s="20">
        <v>0</v>
      </c>
      <c r="S1283" s="20">
        <v>0</v>
      </c>
      <c r="T1283" s="20">
        <v>0</v>
      </c>
      <c r="U1283" s="20">
        <v>0</v>
      </c>
      <c r="V1283" s="20">
        <v>0</v>
      </c>
    </row>
    <row r="1284" spans="1:22" ht="13.5" customHeight="1" x14ac:dyDescent="0.25">
      <c r="A1284" s="85" t="s">
        <v>2699</v>
      </c>
      <c r="B1284" s="85"/>
      <c r="C1284" s="85" t="s">
        <v>2700</v>
      </c>
      <c r="D1284" s="85"/>
      <c r="E1284" s="85"/>
      <c r="F1284" s="85"/>
      <c r="I1284" s="85" t="s">
        <v>116</v>
      </c>
      <c r="J1284" s="85"/>
      <c r="K1284" s="18" t="s">
        <v>37</v>
      </c>
      <c r="L1284" s="19">
        <v>1.58</v>
      </c>
      <c r="M1284" s="86">
        <v>0</v>
      </c>
      <c r="N1284" s="86"/>
      <c r="O1284" s="86">
        <v>0</v>
      </c>
      <c r="P1284" s="86"/>
      <c r="Q1284" s="20">
        <v>1.9745999999999999</v>
      </c>
      <c r="R1284" s="20">
        <v>0</v>
      </c>
      <c r="S1284" s="20">
        <v>0</v>
      </c>
      <c r="T1284" s="20">
        <v>0</v>
      </c>
      <c r="U1284" s="20">
        <v>0</v>
      </c>
      <c r="V1284" s="20">
        <v>0</v>
      </c>
    </row>
    <row r="1285" spans="1:22" ht="13.5" customHeight="1" x14ac:dyDescent="0.25">
      <c r="A1285" s="85" t="s">
        <v>2701</v>
      </c>
      <c r="B1285" s="85"/>
      <c r="C1285" s="85" t="s">
        <v>2702</v>
      </c>
      <c r="D1285" s="85"/>
      <c r="E1285" s="85"/>
      <c r="F1285" s="85"/>
      <c r="I1285" s="85" t="s">
        <v>116</v>
      </c>
      <c r="J1285" s="85"/>
      <c r="K1285" s="18" t="s">
        <v>37</v>
      </c>
      <c r="L1285" s="19">
        <v>9.15</v>
      </c>
      <c r="M1285" s="86">
        <v>0</v>
      </c>
      <c r="N1285" s="86"/>
      <c r="O1285" s="86">
        <v>0</v>
      </c>
      <c r="P1285" s="86"/>
      <c r="Q1285" s="20">
        <v>11.4407</v>
      </c>
      <c r="R1285" s="20">
        <v>0</v>
      </c>
      <c r="S1285" s="20">
        <v>0</v>
      </c>
      <c r="T1285" s="20">
        <v>0</v>
      </c>
      <c r="U1285" s="20">
        <v>0</v>
      </c>
      <c r="V1285" s="20">
        <v>0</v>
      </c>
    </row>
    <row r="1286" spans="1:22" ht="13.5" customHeight="1" x14ac:dyDescent="0.25">
      <c r="A1286" s="85" t="s">
        <v>2703</v>
      </c>
      <c r="B1286" s="85"/>
      <c r="C1286" s="85" t="s">
        <v>2702</v>
      </c>
      <c r="D1286" s="85"/>
      <c r="E1286" s="85"/>
      <c r="F1286" s="85"/>
      <c r="I1286" s="85" t="s">
        <v>116</v>
      </c>
      <c r="J1286" s="85"/>
      <c r="K1286" s="18" t="s">
        <v>37</v>
      </c>
      <c r="L1286" s="19">
        <v>18.309999999999999</v>
      </c>
      <c r="M1286" s="86">
        <v>0</v>
      </c>
      <c r="N1286" s="86"/>
      <c r="O1286" s="86">
        <v>0</v>
      </c>
      <c r="P1286" s="86"/>
      <c r="Q1286" s="20">
        <v>22.881399999999999</v>
      </c>
      <c r="R1286" s="20">
        <v>0</v>
      </c>
      <c r="S1286" s="20">
        <v>0</v>
      </c>
      <c r="T1286" s="20">
        <v>0</v>
      </c>
      <c r="U1286" s="20">
        <v>0</v>
      </c>
      <c r="V1286" s="20">
        <v>0</v>
      </c>
    </row>
    <row r="1287" spans="1:22" ht="13.5" customHeight="1" x14ac:dyDescent="0.25">
      <c r="A1287" s="85" t="s">
        <v>2704</v>
      </c>
      <c r="B1287" s="85"/>
      <c r="C1287" s="85" t="s">
        <v>2702</v>
      </c>
      <c r="D1287" s="85"/>
      <c r="E1287" s="85"/>
      <c r="F1287" s="85"/>
      <c r="I1287" s="85" t="s">
        <v>116</v>
      </c>
      <c r="J1287" s="85"/>
      <c r="K1287" s="18" t="s">
        <v>37</v>
      </c>
      <c r="L1287" s="19">
        <v>4.58</v>
      </c>
      <c r="M1287" s="86">
        <v>0</v>
      </c>
      <c r="N1287" s="86"/>
      <c r="O1287" s="86">
        <v>0</v>
      </c>
      <c r="P1287" s="86"/>
      <c r="Q1287" s="20">
        <v>5.7202999999999999</v>
      </c>
      <c r="R1287" s="20">
        <v>0</v>
      </c>
      <c r="S1287" s="20">
        <v>0</v>
      </c>
      <c r="T1287" s="20">
        <v>0</v>
      </c>
      <c r="U1287" s="20">
        <v>0</v>
      </c>
      <c r="V1287" s="20">
        <v>0</v>
      </c>
    </row>
    <row r="1288" spans="1:22" ht="13.5" customHeight="1" x14ac:dyDescent="0.25">
      <c r="A1288" s="85" t="s">
        <v>2705</v>
      </c>
      <c r="B1288" s="85"/>
      <c r="C1288" s="85" t="s">
        <v>2706</v>
      </c>
      <c r="D1288" s="85"/>
      <c r="E1288" s="85"/>
      <c r="F1288" s="85"/>
      <c r="I1288" s="85" t="s">
        <v>116</v>
      </c>
      <c r="J1288" s="85"/>
      <c r="K1288" s="18" t="s">
        <v>37</v>
      </c>
      <c r="L1288" s="19">
        <v>9.15</v>
      </c>
      <c r="M1288" s="86">
        <v>0</v>
      </c>
      <c r="N1288" s="86"/>
      <c r="O1288" s="86">
        <v>0</v>
      </c>
      <c r="P1288" s="86"/>
      <c r="Q1288" s="20">
        <v>11.4407</v>
      </c>
      <c r="R1288" s="20">
        <v>0</v>
      </c>
      <c r="S1288" s="20">
        <v>0</v>
      </c>
      <c r="T1288" s="20">
        <v>0</v>
      </c>
      <c r="U1288" s="20">
        <v>0</v>
      </c>
      <c r="V1288" s="20">
        <v>0</v>
      </c>
    </row>
    <row r="1289" spans="1:22" ht="13.5" customHeight="1" x14ac:dyDescent="0.25">
      <c r="A1289" s="85" t="s">
        <v>2707</v>
      </c>
      <c r="B1289" s="85"/>
      <c r="C1289" s="85" t="s">
        <v>2706</v>
      </c>
      <c r="D1289" s="85"/>
      <c r="E1289" s="85"/>
      <c r="F1289" s="85"/>
      <c r="I1289" s="85" t="s">
        <v>116</v>
      </c>
      <c r="J1289" s="85"/>
      <c r="K1289" s="18" t="s">
        <v>37</v>
      </c>
      <c r="L1289" s="19">
        <v>18.309999999999999</v>
      </c>
      <c r="M1289" s="86">
        <v>0</v>
      </c>
      <c r="N1289" s="86"/>
      <c r="O1289" s="86">
        <v>0</v>
      </c>
      <c r="P1289" s="86"/>
      <c r="Q1289" s="20">
        <v>22.881399999999999</v>
      </c>
      <c r="R1289" s="20">
        <v>0</v>
      </c>
      <c r="S1289" s="20">
        <v>0</v>
      </c>
      <c r="T1289" s="20">
        <v>0</v>
      </c>
      <c r="U1289" s="20">
        <v>0</v>
      </c>
      <c r="V1289" s="20">
        <v>0</v>
      </c>
    </row>
    <row r="1290" spans="1:22" ht="13.5" customHeight="1" x14ac:dyDescent="0.25">
      <c r="A1290" s="85" t="s">
        <v>2708</v>
      </c>
      <c r="B1290" s="85"/>
      <c r="C1290" s="85" t="s">
        <v>2706</v>
      </c>
      <c r="D1290" s="85"/>
      <c r="E1290" s="85"/>
      <c r="F1290" s="85"/>
      <c r="I1290" s="85" t="s">
        <v>116</v>
      </c>
      <c r="J1290" s="85"/>
      <c r="K1290" s="18" t="s">
        <v>37</v>
      </c>
      <c r="L1290" s="19">
        <v>4.58</v>
      </c>
      <c r="M1290" s="86">
        <v>0</v>
      </c>
      <c r="N1290" s="86"/>
      <c r="O1290" s="86">
        <v>0</v>
      </c>
      <c r="P1290" s="86"/>
      <c r="Q1290" s="20">
        <v>5.7202999999999999</v>
      </c>
      <c r="R1290" s="20">
        <v>0</v>
      </c>
      <c r="S1290" s="20">
        <v>0</v>
      </c>
      <c r="T1290" s="20">
        <v>0</v>
      </c>
      <c r="U1290" s="20">
        <v>0</v>
      </c>
      <c r="V1290" s="20">
        <v>0</v>
      </c>
    </row>
    <row r="1291" spans="1:22" ht="13.5" customHeight="1" x14ac:dyDescent="0.25">
      <c r="A1291" s="85" t="s">
        <v>2709</v>
      </c>
      <c r="B1291" s="85"/>
      <c r="C1291" s="85" t="s">
        <v>6026</v>
      </c>
      <c r="D1291" s="85"/>
      <c r="E1291" s="85"/>
      <c r="F1291" s="85"/>
      <c r="I1291" s="85" t="s">
        <v>257</v>
      </c>
      <c r="J1291" s="85"/>
      <c r="K1291" s="18" t="s">
        <v>37</v>
      </c>
      <c r="L1291" s="19">
        <v>9.15</v>
      </c>
      <c r="M1291" s="86">
        <v>0</v>
      </c>
      <c r="N1291" s="86"/>
      <c r="O1291" s="86">
        <v>0</v>
      </c>
      <c r="P1291" s="86"/>
      <c r="Q1291" s="20">
        <v>11.4407</v>
      </c>
      <c r="R1291" s="20">
        <v>0</v>
      </c>
      <c r="S1291" s="20">
        <v>0</v>
      </c>
      <c r="T1291" s="20">
        <v>0</v>
      </c>
      <c r="U1291" s="20">
        <v>0</v>
      </c>
      <c r="V1291" s="20">
        <v>0</v>
      </c>
    </row>
    <row r="1292" spans="1:22" ht="13.5" customHeight="1" x14ac:dyDescent="0.25">
      <c r="A1292" s="85" t="s">
        <v>2710</v>
      </c>
      <c r="B1292" s="85"/>
      <c r="C1292" s="85" t="s">
        <v>6026</v>
      </c>
      <c r="D1292" s="85"/>
      <c r="E1292" s="85"/>
      <c r="F1292" s="85"/>
      <c r="I1292" s="85" t="s">
        <v>116</v>
      </c>
      <c r="J1292" s="85"/>
      <c r="K1292" s="18" t="s">
        <v>37</v>
      </c>
      <c r="L1292" s="19">
        <v>18.309999999999999</v>
      </c>
      <c r="M1292" s="86">
        <v>0</v>
      </c>
      <c r="N1292" s="86"/>
      <c r="O1292" s="86">
        <v>0</v>
      </c>
      <c r="P1292" s="86"/>
      <c r="Q1292" s="20">
        <v>22.881399999999999</v>
      </c>
      <c r="R1292" s="20">
        <v>0</v>
      </c>
      <c r="S1292" s="20">
        <v>0</v>
      </c>
      <c r="T1292" s="20">
        <v>0</v>
      </c>
      <c r="U1292" s="20">
        <v>0</v>
      </c>
      <c r="V1292" s="20">
        <v>0</v>
      </c>
    </row>
    <row r="1293" spans="1:22" ht="13.5" customHeight="1" x14ac:dyDescent="0.25">
      <c r="A1293" s="85" t="s">
        <v>2711</v>
      </c>
      <c r="B1293" s="85"/>
      <c r="C1293" s="85" t="s">
        <v>6026</v>
      </c>
      <c r="D1293" s="85"/>
      <c r="E1293" s="85"/>
      <c r="F1293" s="85"/>
      <c r="I1293" s="85" t="s">
        <v>257</v>
      </c>
      <c r="J1293" s="85"/>
      <c r="K1293" s="18" t="s">
        <v>37</v>
      </c>
      <c r="L1293" s="19">
        <v>4.58</v>
      </c>
      <c r="M1293" s="86">
        <v>0</v>
      </c>
      <c r="N1293" s="86"/>
      <c r="O1293" s="86">
        <v>0</v>
      </c>
      <c r="P1293" s="86"/>
      <c r="Q1293" s="20">
        <v>5.7202999999999999</v>
      </c>
      <c r="R1293" s="20">
        <v>0</v>
      </c>
      <c r="S1293" s="20">
        <v>0</v>
      </c>
      <c r="T1293" s="20">
        <v>0</v>
      </c>
      <c r="U1293" s="20">
        <v>0</v>
      </c>
      <c r="V1293" s="20">
        <v>0</v>
      </c>
    </row>
    <row r="1294" spans="1:22" ht="13.5" customHeight="1" x14ac:dyDescent="0.25">
      <c r="A1294" s="85" t="s">
        <v>2712</v>
      </c>
      <c r="B1294" s="85"/>
      <c r="C1294" s="85" t="s">
        <v>6027</v>
      </c>
      <c r="D1294" s="85"/>
      <c r="E1294" s="85"/>
      <c r="F1294" s="85"/>
      <c r="I1294" s="85" t="s">
        <v>257</v>
      </c>
      <c r="J1294" s="85"/>
      <c r="K1294" s="18" t="s">
        <v>37</v>
      </c>
      <c r="L1294" s="19">
        <v>9.15</v>
      </c>
      <c r="M1294" s="86">
        <v>0</v>
      </c>
      <c r="N1294" s="86"/>
      <c r="O1294" s="86">
        <v>0</v>
      </c>
      <c r="P1294" s="86"/>
      <c r="Q1294" s="20">
        <v>11.4407</v>
      </c>
      <c r="R1294" s="20">
        <v>0</v>
      </c>
      <c r="S1294" s="20">
        <v>0</v>
      </c>
      <c r="T1294" s="20">
        <v>0</v>
      </c>
      <c r="U1294" s="20">
        <v>0</v>
      </c>
      <c r="V1294" s="20">
        <v>0</v>
      </c>
    </row>
    <row r="1295" spans="1:22" ht="13.5" customHeight="1" x14ac:dyDescent="0.25">
      <c r="A1295" s="85" t="s">
        <v>2713</v>
      </c>
      <c r="B1295" s="85"/>
      <c r="C1295" s="85" t="s">
        <v>6027</v>
      </c>
      <c r="D1295" s="85"/>
      <c r="E1295" s="85"/>
      <c r="F1295" s="85"/>
      <c r="I1295" s="85" t="s">
        <v>116</v>
      </c>
      <c r="J1295" s="85"/>
      <c r="K1295" s="18" t="s">
        <v>37</v>
      </c>
      <c r="L1295" s="19">
        <v>18.309999999999999</v>
      </c>
      <c r="M1295" s="86">
        <v>0</v>
      </c>
      <c r="N1295" s="86"/>
      <c r="O1295" s="86">
        <v>0</v>
      </c>
      <c r="P1295" s="86"/>
      <c r="Q1295" s="20">
        <v>22.881399999999999</v>
      </c>
      <c r="R1295" s="20">
        <v>0</v>
      </c>
      <c r="S1295" s="20">
        <v>0</v>
      </c>
      <c r="T1295" s="20">
        <v>0</v>
      </c>
      <c r="U1295" s="20">
        <v>0</v>
      </c>
      <c r="V1295" s="20">
        <v>0</v>
      </c>
    </row>
    <row r="1296" spans="1:22" ht="13.5" customHeight="1" x14ac:dyDescent="0.25">
      <c r="A1296" s="85" t="s">
        <v>2714</v>
      </c>
      <c r="B1296" s="85"/>
      <c r="C1296" s="85" t="s">
        <v>6027</v>
      </c>
      <c r="D1296" s="85"/>
      <c r="E1296" s="85"/>
      <c r="F1296" s="85"/>
      <c r="I1296" s="85" t="s">
        <v>257</v>
      </c>
      <c r="J1296" s="85"/>
      <c r="K1296" s="18" t="s">
        <v>37</v>
      </c>
      <c r="L1296" s="19">
        <v>4.58</v>
      </c>
      <c r="M1296" s="86">
        <v>0</v>
      </c>
      <c r="N1296" s="86"/>
      <c r="O1296" s="86">
        <v>0</v>
      </c>
      <c r="P1296" s="86"/>
      <c r="Q1296" s="20">
        <v>5.7202999999999999</v>
      </c>
      <c r="R1296" s="20">
        <v>0</v>
      </c>
      <c r="S1296" s="20">
        <v>0</v>
      </c>
      <c r="T1296" s="20">
        <v>0</v>
      </c>
      <c r="U1296" s="20">
        <v>0</v>
      </c>
      <c r="V1296" s="20">
        <v>0</v>
      </c>
    </row>
    <row r="1297" spans="1:22" ht="13.5" customHeight="1" x14ac:dyDescent="0.25">
      <c r="A1297" s="85" t="s">
        <v>2715</v>
      </c>
      <c r="B1297" s="85"/>
      <c r="C1297" s="85" t="s">
        <v>2716</v>
      </c>
      <c r="D1297" s="85"/>
      <c r="E1297" s="85"/>
      <c r="F1297" s="85"/>
      <c r="I1297" s="85" t="s">
        <v>276</v>
      </c>
      <c r="J1297" s="85"/>
      <c r="K1297" s="18" t="s">
        <v>37</v>
      </c>
      <c r="L1297" s="19">
        <v>0</v>
      </c>
      <c r="M1297" s="86">
        <v>0</v>
      </c>
      <c r="N1297" s="86"/>
      <c r="O1297" s="86">
        <v>0</v>
      </c>
      <c r="P1297" s="86"/>
      <c r="Q1297" s="20">
        <v>3</v>
      </c>
      <c r="R1297" s="20">
        <v>0</v>
      </c>
      <c r="S1297" s="20">
        <v>0</v>
      </c>
      <c r="T1297" s="20">
        <v>0</v>
      </c>
      <c r="U1297" s="20">
        <v>0</v>
      </c>
      <c r="V1297" s="20">
        <v>0</v>
      </c>
    </row>
    <row r="1298" spans="1:22" ht="13.5" customHeight="1" x14ac:dyDescent="0.25">
      <c r="A1298" s="85" t="s">
        <v>2717</v>
      </c>
      <c r="B1298" s="85"/>
      <c r="C1298" s="85" t="s">
        <v>2718</v>
      </c>
      <c r="D1298" s="85"/>
      <c r="E1298" s="85"/>
      <c r="F1298" s="85"/>
      <c r="I1298" s="85" t="s">
        <v>276</v>
      </c>
      <c r="J1298" s="85"/>
      <c r="K1298" s="18" t="s">
        <v>37</v>
      </c>
      <c r="L1298" s="19">
        <v>0</v>
      </c>
      <c r="M1298" s="86">
        <v>0</v>
      </c>
      <c r="N1298" s="86"/>
      <c r="O1298" s="86">
        <v>0</v>
      </c>
      <c r="P1298" s="86"/>
      <c r="Q1298" s="20">
        <v>6</v>
      </c>
      <c r="R1298" s="20">
        <v>0</v>
      </c>
      <c r="S1298" s="20">
        <v>0</v>
      </c>
      <c r="T1298" s="20">
        <v>0</v>
      </c>
      <c r="U1298" s="20">
        <v>0</v>
      </c>
      <c r="V1298" s="20">
        <v>0</v>
      </c>
    </row>
    <row r="1299" spans="1:22" ht="13.5" customHeight="1" x14ac:dyDescent="0.25">
      <c r="A1299" s="85" t="s">
        <v>2719</v>
      </c>
      <c r="B1299" s="85"/>
      <c r="C1299" s="85" t="s">
        <v>2720</v>
      </c>
      <c r="D1299" s="85"/>
      <c r="E1299" s="85"/>
      <c r="F1299" s="85"/>
      <c r="I1299" s="85" t="s">
        <v>276</v>
      </c>
      <c r="J1299" s="85"/>
      <c r="K1299" s="18" t="s">
        <v>37</v>
      </c>
      <c r="L1299" s="19">
        <v>14.92</v>
      </c>
      <c r="M1299" s="86">
        <v>0</v>
      </c>
      <c r="N1299" s="86"/>
      <c r="O1299" s="86">
        <v>0</v>
      </c>
      <c r="P1299" s="86"/>
      <c r="Q1299" s="20">
        <v>18.644100000000002</v>
      </c>
      <c r="R1299" s="20">
        <v>0</v>
      </c>
      <c r="S1299" s="20">
        <v>0</v>
      </c>
      <c r="T1299" s="20">
        <v>0</v>
      </c>
      <c r="U1299" s="20">
        <v>0</v>
      </c>
      <c r="V1299" s="20">
        <v>0</v>
      </c>
    </row>
    <row r="1300" spans="1:22" ht="13.5" customHeight="1" x14ac:dyDescent="0.25">
      <c r="A1300" s="85" t="s">
        <v>2721</v>
      </c>
      <c r="B1300" s="85"/>
      <c r="C1300" s="85" t="s">
        <v>2722</v>
      </c>
      <c r="D1300" s="85"/>
      <c r="E1300" s="85"/>
      <c r="F1300" s="85"/>
      <c r="I1300" s="85" t="s">
        <v>276</v>
      </c>
      <c r="J1300" s="85"/>
      <c r="K1300" s="18" t="s">
        <v>37</v>
      </c>
      <c r="L1300" s="19">
        <v>28.43</v>
      </c>
      <c r="M1300" s="86">
        <v>0</v>
      </c>
      <c r="N1300" s="86"/>
      <c r="O1300" s="86">
        <v>0</v>
      </c>
      <c r="P1300" s="86"/>
      <c r="Q1300" s="20">
        <v>35.533900000000003</v>
      </c>
      <c r="R1300" s="20">
        <v>0</v>
      </c>
      <c r="S1300" s="20">
        <v>0</v>
      </c>
      <c r="T1300" s="20">
        <v>0</v>
      </c>
      <c r="U1300" s="20">
        <v>0</v>
      </c>
      <c r="V1300" s="20">
        <v>0</v>
      </c>
    </row>
    <row r="1301" spans="1:22" ht="13.5" customHeight="1" x14ac:dyDescent="0.25">
      <c r="A1301" s="85" t="s">
        <v>2723</v>
      </c>
      <c r="B1301" s="85"/>
      <c r="C1301" s="85" t="s">
        <v>2724</v>
      </c>
      <c r="D1301" s="85"/>
      <c r="E1301" s="85"/>
      <c r="F1301" s="85"/>
      <c r="I1301" s="85" t="s">
        <v>276</v>
      </c>
      <c r="J1301" s="85"/>
      <c r="K1301" s="18" t="s">
        <v>37</v>
      </c>
      <c r="L1301" s="19">
        <v>0</v>
      </c>
      <c r="M1301" s="86">
        <v>0</v>
      </c>
      <c r="N1301" s="86"/>
      <c r="O1301" s="86">
        <v>0</v>
      </c>
      <c r="P1301" s="86"/>
      <c r="Q1301" s="20">
        <v>60.398299999999999</v>
      </c>
      <c r="R1301" s="20">
        <v>0</v>
      </c>
      <c r="S1301" s="20">
        <v>0</v>
      </c>
      <c r="T1301" s="20">
        <v>0</v>
      </c>
      <c r="U1301" s="20">
        <v>0</v>
      </c>
      <c r="V1301" s="20">
        <v>0</v>
      </c>
    </row>
    <row r="1302" spans="1:22" ht="13.5" customHeight="1" x14ac:dyDescent="0.25">
      <c r="A1302" s="85" t="s">
        <v>2725</v>
      </c>
      <c r="B1302" s="85"/>
      <c r="C1302" s="85" t="s">
        <v>2726</v>
      </c>
      <c r="D1302" s="85"/>
      <c r="E1302" s="85"/>
      <c r="F1302" s="85"/>
      <c r="I1302" s="85" t="s">
        <v>276</v>
      </c>
      <c r="J1302" s="85"/>
      <c r="K1302" s="18" t="s">
        <v>37</v>
      </c>
      <c r="L1302" s="19">
        <v>8.14</v>
      </c>
      <c r="M1302" s="86">
        <v>0</v>
      </c>
      <c r="N1302" s="86"/>
      <c r="O1302" s="86">
        <v>0</v>
      </c>
      <c r="P1302" s="86"/>
      <c r="Q1302" s="20">
        <v>10.169499999999999</v>
      </c>
      <c r="R1302" s="20">
        <v>0</v>
      </c>
      <c r="S1302" s="20">
        <v>0</v>
      </c>
      <c r="T1302" s="20">
        <v>0</v>
      </c>
      <c r="U1302" s="20">
        <v>0</v>
      </c>
      <c r="V1302" s="20">
        <v>0</v>
      </c>
    </row>
    <row r="1303" spans="1:22" ht="13.5" customHeight="1" x14ac:dyDescent="0.25">
      <c r="A1303" s="85" t="s">
        <v>2727</v>
      </c>
      <c r="B1303" s="85"/>
      <c r="C1303" s="85" t="s">
        <v>2728</v>
      </c>
      <c r="D1303" s="85"/>
      <c r="E1303" s="85"/>
      <c r="F1303" s="85"/>
      <c r="I1303" s="85" t="s">
        <v>276</v>
      </c>
      <c r="J1303" s="85"/>
      <c r="K1303" s="18" t="s">
        <v>37</v>
      </c>
      <c r="L1303" s="19">
        <v>0</v>
      </c>
      <c r="M1303" s="86">
        <v>0</v>
      </c>
      <c r="N1303" s="86"/>
      <c r="O1303" s="86">
        <v>0</v>
      </c>
      <c r="P1303" s="86"/>
      <c r="Q1303" s="20">
        <v>157.5</v>
      </c>
      <c r="R1303" s="20">
        <v>0</v>
      </c>
      <c r="S1303" s="20">
        <v>0</v>
      </c>
      <c r="T1303" s="20">
        <v>0</v>
      </c>
      <c r="U1303" s="20">
        <v>0</v>
      </c>
      <c r="V1303" s="20">
        <v>0</v>
      </c>
    </row>
    <row r="1304" spans="1:22" ht="13.5" customHeight="1" x14ac:dyDescent="0.25">
      <c r="A1304" s="85" t="s">
        <v>2729</v>
      </c>
      <c r="B1304" s="85"/>
      <c r="C1304" s="85" t="s">
        <v>2730</v>
      </c>
      <c r="D1304" s="85"/>
      <c r="E1304" s="85"/>
      <c r="F1304" s="85"/>
      <c r="I1304" s="85" t="s">
        <v>116</v>
      </c>
      <c r="J1304" s="85"/>
      <c r="K1304" s="18" t="s">
        <v>37</v>
      </c>
      <c r="L1304" s="19">
        <v>14.92</v>
      </c>
      <c r="M1304" s="86">
        <v>0</v>
      </c>
      <c r="N1304" s="86"/>
      <c r="O1304" s="86">
        <v>0</v>
      </c>
      <c r="P1304" s="86"/>
      <c r="Q1304" s="20">
        <v>18.644100000000002</v>
      </c>
      <c r="R1304" s="20">
        <v>0</v>
      </c>
      <c r="S1304" s="20">
        <v>0</v>
      </c>
      <c r="T1304" s="20">
        <v>0</v>
      </c>
      <c r="U1304" s="20">
        <v>0</v>
      </c>
      <c r="V1304" s="20">
        <v>0</v>
      </c>
    </row>
    <row r="1305" spans="1:22" ht="13.5" customHeight="1" x14ac:dyDescent="0.25">
      <c r="A1305" s="85" t="s">
        <v>2731</v>
      </c>
      <c r="B1305" s="85"/>
      <c r="C1305" s="85" t="s">
        <v>2732</v>
      </c>
      <c r="D1305" s="85"/>
      <c r="E1305" s="85"/>
      <c r="F1305" s="85"/>
      <c r="I1305" s="85" t="s">
        <v>276</v>
      </c>
      <c r="J1305" s="85"/>
      <c r="K1305" s="18" t="s">
        <v>37</v>
      </c>
      <c r="L1305" s="19">
        <v>29.830000000000002</v>
      </c>
      <c r="M1305" s="86">
        <v>0</v>
      </c>
      <c r="N1305" s="86"/>
      <c r="O1305" s="86">
        <v>0</v>
      </c>
      <c r="P1305" s="86"/>
      <c r="Q1305" s="20">
        <v>37.2881</v>
      </c>
      <c r="R1305" s="20">
        <v>0</v>
      </c>
      <c r="S1305" s="20">
        <v>0</v>
      </c>
      <c r="T1305" s="20">
        <v>0</v>
      </c>
      <c r="U1305" s="20">
        <v>0</v>
      </c>
      <c r="V1305" s="20">
        <v>0</v>
      </c>
    </row>
    <row r="1306" spans="1:22" ht="13.5" customHeight="1" x14ac:dyDescent="0.25">
      <c r="A1306" s="85" t="s">
        <v>2733</v>
      </c>
      <c r="B1306" s="85"/>
      <c r="C1306" s="85" t="s">
        <v>2734</v>
      </c>
      <c r="D1306" s="85"/>
      <c r="E1306" s="85"/>
      <c r="F1306" s="85"/>
      <c r="I1306" s="85" t="s">
        <v>276</v>
      </c>
      <c r="J1306" s="85"/>
      <c r="K1306" s="18" t="s">
        <v>37</v>
      </c>
      <c r="L1306" s="19">
        <v>0</v>
      </c>
      <c r="M1306" s="86">
        <v>0</v>
      </c>
      <c r="N1306" s="86"/>
      <c r="O1306" s="86">
        <v>0</v>
      </c>
      <c r="P1306" s="86"/>
      <c r="Q1306" s="20">
        <v>60.4</v>
      </c>
      <c r="R1306" s="20">
        <v>0</v>
      </c>
      <c r="S1306" s="20">
        <v>0</v>
      </c>
      <c r="T1306" s="20">
        <v>0</v>
      </c>
      <c r="U1306" s="20">
        <v>0</v>
      </c>
      <c r="V1306" s="20">
        <v>0</v>
      </c>
    </row>
    <row r="1307" spans="1:22" ht="13.5" customHeight="1" x14ac:dyDescent="0.25">
      <c r="A1307" s="85" t="s">
        <v>2735</v>
      </c>
      <c r="B1307" s="85"/>
      <c r="C1307" s="85" t="s">
        <v>2736</v>
      </c>
      <c r="D1307" s="85"/>
      <c r="E1307" s="85"/>
      <c r="F1307" s="85"/>
      <c r="I1307" s="85" t="s">
        <v>116</v>
      </c>
      <c r="J1307" s="85"/>
      <c r="K1307" s="18" t="s">
        <v>37</v>
      </c>
      <c r="L1307" s="19">
        <v>8.14</v>
      </c>
      <c r="M1307" s="86">
        <v>0</v>
      </c>
      <c r="N1307" s="86"/>
      <c r="O1307" s="86">
        <v>0</v>
      </c>
      <c r="P1307" s="86"/>
      <c r="Q1307" s="20">
        <v>10.169499999999999</v>
      </c>
      <c r="R1307" s="20">
        <v>0</v>
      </c>
      <c r="S1307" s="20">
        <v>0</v>
      </c>
      <c r="T1307" s="20">
        <v>0</v>
      </c>
      <c r="U1307" s="20">
        <v>0</v>
      </c>
      <c r="V1307" s="20">
        <v>0</v>
      </c>
    </row>
    <row r="1308" spans="1:22" ht="13.5" customHeight="1" x14ac:dyDescent="0.25">
      <c r="A1308" s="85" t="s">
        <v>2737</v>
      </c>
      <c r="B1308" s="85"/>
      <c r="C1308" s="85" t="s">
        <v>2738</v>
      </c>
      <c r="D1308" s="85"/>
      <c r="E1308" s="85"/>
      <c r="F1308" s="85"/>
      <c r="I1308" s="85" t="s">
        <v>276</v>
      </c>
      <c r="J1308" s="85"/>
      <c r="K1308" s="18" t="s">
        <v>37</v>
      </c>
      <c r="L1308" s="19">
        <v>126</v>
      </c>
      <c r="M1308" s="86">
        <v>0</v>
      </c>
      <c r="N1308" s="86"/>
      <c r="O1308" s="86">
        <v>0</v>
      </c>
      <c r="P1308" s="86"/>
      <c r="Q1308" s="20">
        <v>157.5</v>
      </c>
      <c r="R1308" s="20">
        <v>0</v>
      </c>
      <c r="S1308" s="20">
        <v>0</v>
      </c>
      <c r="T1308" s="20">
        <v>0</v>
      </c>
      <c r="U1308" s="20">
        <v>0</v>
      </c>
      <c r="V1308" s="20">
        <v>0</v>
      </c>
    </row>
    <row r="1309" spans="1:22" ht="13.5" customHeight="1" x14ac:dyDescent="0.25">
      <c r="A1309" s="85" t="s">
        <v>2739</v>
      </c>
      <c r="B1309" s="85"/>
      <c r="C1309" s="85" t="s">
        <v>2740</v>
      </c>
      <c r="D1309" s="85"/>
      <c r="E1309" s="85"/>
      <c r="F1309" s="85"/>
      <c r="I1309" s="85" t="s">
        <v>116</v>
      </c>
      <c r="J1309" s="85"/>
      <c r="K1309" s="18" t="s">
        <v>37</v>
      </c>
      <c r="L1309" s="19">
        <v>14.92</v>
      </c>
      <c r="M1309" s="86">
        <v>0</v>
      </c>
      <c r="N1309" s="86"/>
      <c r="O1309" s="86">
        <v>0</v>
      </c>
      <c r="P1309" s="86"/>
      <c r="Q1309" s="20">
        <v>18.644100000000002</v>
      </c>
      <c r="R1309" s="20">
        <v>0</v>
      </c>
      <c r="S1309" s="20">
        <v>0</v>
      </c>
      <c r="T1309" s="20">
        <v>0</v>
      </c>
      <c r="U1309" s="20">
        <v>0</v>
      </c>
      <c r="V1309" s="20">
        <v>0</v>
      </c>
    </row>
    <row r="1310" spans="1:22" ht="13.5" customHeight="1" x14ac:dyDescent="0.25">
      <c r="A1310" s="85" t="s">
        <v>2741</v>
      </c>
      <c r="B1310" s="85"/>
      <c r="C1310" s="85" t="s">
        <v>2742</v>
      </c>
      <c r="D1310" s="85"/>
      <c r="E1310" s="85"/>
      <c r="F1310" s="85"/>
      <c r="I1310" s="85" t="s">
        <v>276</v>
      </c>
      <c r="J1310" s="85"/>
      <c r="K1310" s="18" t="s">
        <v>37</v>
      </c>
      <c r="L1310" s="19">
        <v>28.43</v>
      </c>
      <c r="M1310" s="86">
        <v>0</v>
      </c>
      <c r="N1310" s="86"/>
      <c r="O1310" s="86">
        <v>0</v>
      </c>
      <c r="P1310" s="86"/>
      <c r="Q1310" s="20">
        <v>35.533900000000003</v>
      </c>
      <c r="R1310" s="20">
        <v>0</v>
      </c>
      <c r="S1310" s="20">
        <v>0</v>
      </c>
      <c r="T1310" s="20">
        <v>0</v>
      </c>
      <c r="U1310" s="20">
        <v>0</v>
      </c>
      <c r="V1310" s="20">
        <v>0</v>
      </c>
    </row>
    <row r="1311" spans="1:22" ht="13.5" customHeight="1" x14ac:dyDescent="0.25">
      <c r="A1311" s="85" t="s">
        <v>2743</v>
      </c>
      <c r="B1311" s="85"/>
      <c r="C1311" s="85" t="s">
        <v>2744</v>
      </c>
      <c r="D1311" s="85"/>
      <c r="E1311" s="85"/>
      <c r="F1311" s="85"/>
      <c r="I1311" s="85" t="s">
        <v>276</v>
      </c>
      <c r="J1311" s="85"/>
      <c r="K1311" s="18" t="s">
        <v>37</v>
      </c>
      <c r="L1311" s="19">
        <v>48.32</v>
      </c>
      <c r="M1311" s="86">
        <v>0</v>
      </c>
      <c r="N1311" s="86"/>
      <c r="O1311" s="86">
        <v>0</v>
      </c>
      <c r="P1311" s="86"/>
      <c r="Q1311" s="20">
        <v>60.398299999999999</v>
      </c>
      <c r="R1311" s="20">
        <v>0</v>
      </c>
      <c r="S1311" s="20">
        <v>0</v>
      </c>
      <c r="T1311" s="20">
        <v>0</v>
      </c>
      <c r="U1311" s="20">
        <v>0</v>
      </c>
      <c r="V1311" s="20">
        <v>0</v>
      </c>
    </row>
    <row r="1312" spans="1:22" ht="13.5" customHeight="1" x14ac:dyDescent="0.25">
      <c r="A1312" s="85" t="s">
        <v>2745</v>
      </c>
      <c r="B1312" s="85"/>
      <c r="C1312" s="85" t="s">
        <v>2746</v>
      </c>
      <c r="D1312" s="85"/>
      <c r="E1312" s="85"/>
      <c r="F1312" s="85"/>
      <c r="I1312" s="85" t="s">
        <v>116</v>
      </c>
      <c r="J1312" s="85"/>
      <c r="K1312" s="18" t="s">
        <v>37</v>
      </c>
      <c r="L1312" s="19">
        <v>8.14</v>
      </c>
      <c r="M1312" s="86">
        <v>0</v>
      </c>
      <c r="N1312" s="86"/>
      <c r="O1312" s="86">
        <v>0</v>
      </c>
      <c r="P1312" s="86"/>
      <c r="Q1312" s="20">
        <v>10.169499999999999</v>
      </c>
      <c r="R1312" s="20">
        <v>0</v>
      </c>
      <c r="S1312" s="20">
        <v>0</v>
      </c>
      <c r="T1312" s="20">
        <v>0</v>
      </c>
      <c r="U1312" s="20">
        <v>0</v>
      </c>
      <c r="V1312" s="20">
        <v>0</v>
      </c>
    </row>
    <row r="1313" spans="1:22" ht="13.5" customHeight="1" x14ac:dyDescent="0.25">
      <c r="A1313" s="85" t="s">
        <v>2747</v>
      </c>
      <c r="B1313" s="85"/>
      <c r="C1313" s="85" t="s">
        <v>2748</v>
      </c>
      <c r="D1313" s="85"/>
      <c r="E1313" s="85"/>
      <c r="F1313" s="85"/>
      <c r="I1313" s="85" t="s">
        <v>276</v>
      </c>
      <c r="J1313" s="85"/>
      <c r="K1313" s="18" t="s">
        <v>37</v>
      </c>
      <c r="L1313" s="19">
        <v>126</v>
      </c>
      <c r="M1313" s="86">
        <v>0</v>
      </c>
      <c r="N1313" s="86"/>
      <c r="O1313" s="86">
        <v>0</v>
      </c>
      <c r="P1313" s="86"/>
      <c r="Q1313" s="20">
        <v>157.5</v>
      </c>
      <c r="R1313" s="20">
        <v>0</v>
      </c>
      <c r="S1313" s="20">
        <v>0</v>
      </c>
      <c r="T1313" s="20">
        <v>0</v>
      </c>
      <c r="U1313" s="20">
        <v>0</v>
      </c>
      <c r="V1313" s="20">
        <v>0</v>
      </c>
    </row>
    <row r="1314" spans="1:22" ht="13.5" customHeight="1" x14ac:dyDescent="0.25">
      <c r="A1314" s="85" t="s">
        <v>2749</v>
      </c>
      <c r="B1314" s="85"/>
      <c r="C1314" s="85" t="s">
        <v>2750</v>
      </c>
      <c r="D1314" s="85"/>
      <c r="E1314" s="85"/>
      <c r="F1314" s="85"/>
      <c r="I1314" s="85" t="s">
        <v>276</v>
      </c>
      <c r="J1314" s="85"/>
      <c r="K1314" s="18" t="s">
        <v>2751</v>
      </c>
      <c r="L1314" s="19">
        <v>6.7972999999999999</v>
      </c>
      <c r="M1314" s="86">
        <v>0</v>
      </c>
      <c r="N1314" s="86"/>
      <c r="O1314" s="86">
        <v>0</v>
      </c>
      <c r="P1314" s="86"/>
      <c r="Q1314" s="20">
        <v>9.5</v>
      </c>
      <c r="R1314" s="20">
        <v>0</v>
      </c>
      <c r="S1314" s="20">
        <v>0</v>
      </c>
      <c r="T1314" s="20">
        <v>0</v>
      </c>
      <c r="U1314" s="20">
        <v>0</v>
      </c>
      <c r="V1314" s="20">
        <v>0</v>
      </c>
    </row>
    <row r="1315" spans="1:22" ht="13.5" customHeight="1" x14ac:dyDescent="0.25">
      <c r="A1315" s="85" t="s">
        <v>2752</v>
      </c>
      <c r="B1315" s="85"/>
      <c r="C1315" s="85" t="s">
        <v>2753</v>
      </c>
      <c r="D1315" s="85"/>
      <c r="E1315" s="85"/>
      <c r="F1315" s="85"/>
      <c r="I1315" s="85" t="s">
        <v>213</v>
      </c>
      <c r="J1315" s="85"/>
      <c r="K1315" s="18" t="s">
        <v>37</v>
      </c>
      <c r="L1315" s="19">
        <v>2.3807</v>
      </c>
      <c r="M1315" s="86">
        <v>0</v>
      </c>
      <c r="N1315" s="86"/>
      <c r="O1315" s="86">
        <v>0</v>
      </c>
      <c r="P1315" s="86"/>
      <c r="Q1315" s="20">
        <v>7.0339</v>
      </c>
      <c r="R1315" s="20">
        <v>0</v>
      </c>
      <c r="S1315" s="20">
        <v>0</v>
      </c>
      <c r="T1315" s="20">
        <v>0</v>
      </c>
      <c r="U1315" s="20">
        <v>0</v>
      </c>
      <c r="V1315" s="20">
        <v>0</v>
      </c>
    </row>
    <row r="1316" spans="1:22" ht="13.5" customHeight="1" x14ac:dyDescent="0.25">
      <c r="A1316" s="85" t="s">
        <v>2754</v>
      </c>
      <c r="B1316" s="85"/>
      <c r="C1316" s="85" t="s">
        <v>2755</v>
      </c>
      <c r="D1316" s="85"/>
      <c r="E1316" s="85"/>
      <c r="F1316" s="85"/>
      <c r="I1316" s="85" t="s">
        <v>213</v>
      </c>
      <c r="J1316" s="85"/>
      <c r="K1316" s="18" t="s">
        <v>37</v>
      </c>
      <c r="L1316" s="19">
        <v>0</v>
      </c>
      <c r="M1316" s="86">
        <v>0</v>
      </c>
      <c r="N1316" s="86"/>
      <c r="O1316" s="86">
        <v>0</v>
      </c>
      <c r="P1316" s="86"/>
      <c r="Q1316" s="20">
        <v>0</v>
      </c>
      <c r="R1316" s="20">
        <v>0</v>
      </c>
      <c r="S1316" s="20">
        <v>0</v>
      </c>
      <c r="T1316" s="20">
        <v>0</v>
      </c>
      <c r="U1316" s="20">
        <v>0</v>
      </c>
      <c r="V1316" s="20">
        <v>0</v>
      </c>
    </row>
    <row r="1317" spans="1:22" ht="13.5" customHeight="1" x14ac:dyDescent="0.25">
      <c r="A1317" s="85" t="s">
        <v>2756</v>
      </c>
      <c r="B1317" s="85"/>
      <c r="C1317" s="85" t="s">
        <v>2757</v>
      </c>
      <c r="D1317" s="85"/>
      <c r="E1317" s="85"/>
      <c r="F1317" s="85"/>
      <c r="I1317" s="85" t="s">
        <v>2758</v>
      </c>
      <c r="J1317" s="85"/>
      <c r="K1317" s="18" t="s">
        <v>329</v>
      </c>
      <c r="L1317" s="19">
        <v>32.393999999999998</v>
      </c>
      <c r="M1317" s="86">
        <v>0</v>
      </c>
      <c r="N1317" s="86"/>
      <c r="O1317" s="86">
        <v>0</v>
      </c>
      <c r="P1317" s="86"/>
      <c r="Q1317" s="20">
        <v>45.9</v>
      </c>
      <c r="R1317" s="20">
        <v>0</v>
      </c>
      <c r="S1317" s="20">
        <v>0</v>
      </c>
      <c r="T1317" s="20">
        <v>0</v>
      </c>
      <c r="U1317" s="20">
        <v>0</v>
      </c>
      <c r="V1317" s="20">
        <v>0</v>
      </c>
    </row>
    <row r="1318" spans="1:22" ht="13.5" customHeight="1" x14ac:dyDescent="0.25">
      <c r="A1318" s="85" t="s">
        <v>2759</v>
      </c>
      <c r="B1318" s="85"/>
      <c r="C1318" s="85" t="s">
        <v>2760</v>
      </c>
      <c r="D1318" s="85"/>
      <c r="E1318" s="85"/>
      <c r="F1318" s="85"/>
      <c r="I1318" s="85" t="s">
        <v>2758</v>
      </c>
      <c r="J1318" s="85"/>
      <c r="K1318" s="18" t="s">
        <v>329</v>
      </c>
      <c r="L1318" s="19">
        <v>12.071099999999999</v>
      </c>
      <c r="M1318" s="86">
        <v>0</v>
      </c>
      <c r="N1318" s="86"/>
      <c r="O1318" s="86">
        <v>0</v>
      </c>
      <c r="P1318" s="86"/>
      <c r="Q1318" s="20">
        <v>24</v>
      </c>
      <c r="R1318" s="20">
        <v>0</v>
      </c>
      <c r="S1318" s="20">
        <v>0</v>
      </c>
      <c r="T1318" s="20">
        <v>0</v>
      </c>
      <c r="U1318" s="20">
        <v>0</v>
      </c>
      <c r="V1318" s="20">
        <v>0</v>
      </c>
    </row>
    <row r="1319" spans="1:22" ht="13.5" customHeight="1" x14ac:dyDescent="0.25">
      <c r="A1319" s="85" t="s">
        <v>2761</v>
      </c>
      <c r="B1319" s="85"/>
      <c r="C1319" s="85" t="s">
        <v>2762</v>
      </c>
      <c r="D1319" s="85"/>
      <c r="E1319" s="85"/>
      <c r="F1319" s="85"/>
      <c r="I1319" s="85" t="s">
        <v>2758</v>
      </c>
      <c r="J1319" s="85"/>
      <c r="K1319" s="18" t="s">
        <v>329</v>
      </c>
      <c r="L1319" s="19">
        <v>37.382800000000003</v>
      </c>
      <c r="M1319" s="86">
        <v>0</v>
      </c>
      <c r="N1319" s="86"/>
      <c r="O1319" s="86">
        <v>0</v>
      </c>
      <c r="P1319" s="86"/>
      <c r="Q1319" s="20">
        <v>50.38</v>
      </c>
      <c r="R1319" s="20">
        <v>0</v>
      </c>
      <c r="S1319" s="20">
        <v>0</v>
      </c>
      <c r="T1319" s="20">
        <v>0</v>
      </c>
      <c r="U1319" s="20">
        <v>0</v>
      </c>
      <c r="V1319" s="20">
        <v>0</v>
      </c>
    </row>
    <row r="1320" spans="1:22" ht="13.5" customHeight="1" x14ac:dyDescent="0.25">
      <c r="A1320" s="85" t="s">
        <v>2763</v>
      </c>
      <c r="B1320" s="85"/>
      <c r="C1320" s="85" t="s">
        <v>6028</v>
      </c>
      <c r="D1320" s="85"/>
      <c r="E1320" s="85"/>
      <c r="F1320" s="85"/>
      <c r="I1320" s="85" t="s">
        <v>2764</v>
      </c>
      <c r="J1320" s="85"/>
      <c r="K1320" s="18" t="s">
        <v>1028</v>
      </c>
      <c r="L1320" s="19">
        <v>2.0472000000000001</v>
      </c>
      <c r="M1320" s="86">
        <v>0</v>
      </c>
      <c r="N1320" s="86"/>
      <c r="O1320" s="86">
        <v>0</v>
      </c>
      <c r="P1320" s="86"/>
      <c r="Q1320" s="20">
        <v>0</v>
      </c>
      <c r="R1320" s="20">
        <v>0</v>
      </c>
      <c r="S1320" s="20">
        <v>0</v>
      </c>
      <c r="T1320" s="20">
        <v>0</v>
      </c>
      <c r="U1320" s="20">
        <v>0</v>
      </c>
      <c r="V1320" s="20">
        <v>0</v>
      </c>
    </row>
    <row r="1321" spans="1:22" ht="13.5" customHeight="1" x14ac:dyDescent="0.25">
      <c r="A1321" s="85" t="s">
        <v>2765</v>
      </c>
      <c r="B1321" s="85"/>
      <c r="C1321" s="85" t="s">
        <v>2766</v>
      </c>
      <c r="D1321" s="85"/>
      <c r="E1321" s="85"/>
      <c r="F1321" s="85"/>
      <c r="I1321" s="85" t="s">
        <v>100</v>
      </c>
      <c r="J1321" s="85"/>
      <c r="K1321" s="18" t="s">
        <v>329</v>
      </c>
      <c r="L1321" s="19">
        <v>26.868099999999998</v>
      </c>
      <c r="M1321" s="86">
        <v>0</v>
      </c>
      <c r="N1321" s="86"/>
      <c r="O1321" s="86">
        <v>0</v>
      </c>
      <c r="P1321" s="86"/>
      <c r="Q1321" s="20">
        <v>41</v>
      </c>
      <c r="R1321" s="20">
        <v>0</v>
      </c>
      <c r="S1321" s="20">
        <v>0</v>
      </c>
      <c r="T1321" s="20">
        <v>0</v>
      </c>
      <c r="U1321" s="20">
        <v>0</v>
      </c>
      <c r="V1321" s="20">
        <v>0</v>
      </c>
    </row>
    <row r="1322" spans="1:22" ht="13.5" customHeight="1" x14ac:dyDescent="0.25">
      <c r="A1322" s="85" t="s">
        <v>2767</v>
      </c>
      <c r="B1322" s="85"/>
      <c r="C1322" s="85" t="s">
        <v>2768</v>
      </c>
      <c r="D1322" s="85"/>
      <c r="E1322" s="85"/>
      <c r="F1322" s="85"/>
      <c r="I1322" s="85" t="s">
        <v>100</v>
      </c>
      <c r="J1322" s="85"/>
      <c r="K1322" s="18" t="s">
        <v>329</v>
      </c>
      <c r="L1322" s="19">
        <v>48.103999999999999</v>
      </c>
      <c r="M1322" s="86">
        <v>0</v>
      </c>
      <c r="N1322" s="86"/>
      <c r="O1322" s="86">
        <v>0</v>
      </c>
      <c r="P1322" s="86"/>
      <c r="Q1322" s="20">
        <v>63.18</v>
      </c>
      <c r="R1322" s="20">
        <v>0</v>
      </c>
      <c r="S1322" s="20">
        <v>0</v>
      </c>
      <c r="T1322" s="20">
        <v>0</v>
      </c>
      <c r="U1322" s="20">
        <v>0</v>
      </c>
      <c r="V1322" s="20">
        <v>0</v>
      </c>
    </row>
    <row r="1323" spans="1:22" ht="13.5" customHeight="1" x14ac:dyDescent="0.25">
      <c r="A1323" s="85" t="s">
        <v>2769</v>
      </c>
      <c r="B1323" s="85"/>
      <c r="C1323" s="85" t="s">
        <v>2770</v>
      </c>
      <c r="D1323" s="85"/>
      <c r="E1323" s="85"/>
      <c r="F1323" s="85"/>
      <c r="I1323" s="85" t="s">
        <v>100</v>
      </c>
      <c r="J1323" s="85"/>
      <c r="K1323" s="18" t="s">
        <v>329</v>
      </c>
      <c r="L1323" s="19">
        <v>20.019300000000001</v>
      </c>
      <c r="M1323" s="86">
        <v>0</v>
      </c>
      <c r="N1323" s="86"/>
      <c r="O1323" s="86">
        <v>0</v>
      </c>
      <c r="P1323" s="86"/>
      <c r="Q1323" s="20">
        <v>29.7</v>
      </c>
      <c r="R1323" s="20">
        <v>0</v>
      </c>
      <c r="S1323" s="20">
        <v>0</v>
      </c>
      <c r="T1323" s="20">
        <v>0</v>
      </c>
      <c r="U1323" s="20">
        <v>0</v>
      </c>
      <c r="V1323" s="20">
        <v>0</v>
      </c>
    </row>
    <row r="1324" spans="1:22" ht="13.5" customHeight="1" x14ac:dyDescent="0.25">
      <c r="A1324" s="85" t="s">
        <v>2771</v>
      </c>
      <c r="B1324" s="85"/>
      <c r="C1324" s="85" t="s">
        <v>2772</v>
      </c>
      <c r="D1324" s="85"/>
      <c r="E1324" s="85"/>
      <c r="F1324" s="85"/>
      <c r="I1324" s="85" t="s">
        <v>116</v>
      </c>
      <c r="J1324" s="85"/>
      <c r="K1324" s="18" t="s">
        <v>37</v>
      </c>
      <c r="L1324" s="19">
        <v>4.32</v>
      </c>
      <c r="M1324" s="86">
        <v>0</v>
      </c>
      <c r="N1324" s="86"/>
      <c r="O1324" s="86">
        <v>0</v>
      </c>
      <c r="P1324" s="86"/>
      <c r="Q1324" s="20">
        <v>0</v>
      </c>
      <c r="R1324" s="20">
        <v>0</v>
      </c>
      <c r="S1324" s="20">
        <v>0</v>
      </c>
      <c r="T1324" s="20">
        <v>0</v>
      </c>
      <c r="U1324" s="20">
        <v>0</v>
      </c>
      <c r="V1324" s="20">
        <v>0</v>
      </c>
    </row>
    <row r="1325" spans="1:22" ht="13.5" customHeight="1" x14ac:dyDescent="0.25">
      <c r="A1325" s="85" t="s">
        <v>2773</v>
      </c>
      <c r="B1325" s="85"/>
      <c r="C1325" s="85" t="s">
        <v>2774</v>
      </c>
      <c r="D1325" s="85"/>
      <c r="E1325" s="85"/>
      <c r="F1325" s="85"/>
      <c r="I1325" s="85" t="s">
        <v>116</v>
      </c>
      <c r="J1325" s="85"/>
      <c r="K1325" s="18" t="s">
        <v>37</v>
      </c>
      <c r="L1325" s="19">
        <v>2.88</v>
      </c>
      <c r="M1325" s="86">
        <v>0</v>
      </c>
      <c r="N1325" s="86"/>
      <c r="O1325" s="86">
        <v>0</v>
      </c>
      <c r="P1325" s="86"/>
      <c r="Q1325" s="20">
        <v>0</v>
      </c>
      <c r="R1325" s="20">
        <v>0</v>
      </c>
      <c r="S1325" s="20">
        <v>0</v>
      </c>
      <c r="T1325" s="20">
        <v>0</v>
      </c>
      <c r="U1325" s="20">
        <v>0</v>
      </c>
      <c r="V1325" s="20">
        <v>0</v>
      </c>
    </row>
    <row r="1326" spans="1:22" ht="13.5" customHeight="1" x14ac:dyDescent="0.25">
      <c r="A1326" s="85" t="s">
        <v>2775</v>
      </c>
      <c r="B1326" s="85"/>
      <c r="C1326" s="85" t="s">
        <v>2776</v>
      </c>
      <c r="D1326" s="85"/>
      <c r="E1326" s="85"/>
      <c r="F1326" s="85"/>
      <c r="I1326" s="85" t="s">
        <v>116</v>
      </c>
      <c r="J1326" s="85"/>
      <c r="K1326" s="18" t="s">
        <v>37</v>
      </c>
      <c r="L1326" s="19">
        <v>6.7</v>
      </c>
      <c r="M1326" s="86">
        <v>0</v>
      </c>
      <c r="N1326" s="86"/>
      <c r="O1326" s="86">
        <v>0</v>
      </c>
      <c r="P1326" s="86"/>
      <c r="Q1326" s="20">
        <v>0</v>
      </c>
      <c r="R1326" s="20">
        <v>0</v>
      </c>
      <c r="S1326" s="20">
        <v>0</v>
      </c>
      <c r="T1326" s="20">
        <v>0</v>
      </c>
      <c r="U1326" s="20">
        <v>0</v>
      </c>
      <c r="V1326" s="20">
        <v>0</v>
      </c>
    </row>
    <row r="1327" spans="1:22" ht="13.5" customHeight="1" x14ac:dyDescent="0.25">
      <c r="A1327" s="85" t="s">
        <v>2777</v>
      </c>
      <c r="B1327" s="85"/>
      <c r="C1327" s="85" t="s">
        <v>2778</v>
      </c>
      <c r="D1327" s="85"/>
      <c r="E1327" s="85"/>
      <c r="F1327" s="85"/>
      <c r="I1327" s="85" t="s">
        <v>116</v>
      </c>
      <c r="J1327" s="85"/>
      <c r="K1327" s="18" t="s">
        <v>37</v>
      </c>
      <c r="L1327" s="19">
        <v>2.8000000000000003</v>
      </c>
      <c r="M1327" s="86">
        <v>0</v>
      </c>
      <c r="N1327" s="86"/>
      <c r="O1327" s="86">
        <v>0</v>
      </c>
      <c r="P1327" s="86"/>
      <c r="Q1327" s="20">
        <v>0</v>
      </c>
      <c r="R1327" s="20">
        <v>0</v>
      </c>
      <c r="S1327" s="20">
        <v>0</v>
      </c>
      <c r="T1327" s="20">
        <v>0</v>
      </c>
      <c r="U1327" s="20">
        <v>0</v>
      </c>
      <c r="V1327" s="20">
        <v>0</v>
      </c>
    </row>
    <row r="1328" spans="1:22" ht="13.5" customHeight="1" x14ac:dyDescent="0.25">
      <c r="A1328" s="85" t="s">
        <v>2779</v>
      </c>
      <c r="B1328" s="85"/>
      <c r="C1328" s="85" t="s">
        <v>2780</v>
      </c>
      <c r="D1328" s="85"/>
      <c r="E1328" s="85"/>
      <c r="F1328" s="85"/>
      <c r="I1328" s="85" t="s">
        <v>116</v>
      </c>
      <c r="J1328" s="85"/>
      <c r="K1328" s="18" t="s">
        <v>37</v>
      </c>
      <c r="L1328" s="19">
        <v>3.72</v>
      </c>
      <c r="M1328" s="86">
        <v>0</v>
      </c>
      <c r="N1328" s="86"/>
      <c r="O1328" s="86">
        <v>0</v>
      </c>
      <c r="P1328" s="86"/>
      <c r="Q1328" s="20">
        <v>0</v>
      </c>
      <c r="R1328" s="20">
        <v>0</v>
      </c>
      <c r="S1328" s="20">
        <v>0</v>
      </c>
      <c r="T1328" s="20">
        <v>0</v>
      </c>
      <c r="U1328" s="20">
        <v>0</v>
      </c>
      <c r="V1328" s="20">
        <v>0</v>
      </c>
    </row>
    <row r="1329" spans="1:22" ht="13.5" customHeight="1" x14ac:dyDescent="0.25">
      <c r="A1329" s="85" t="s">
        <v>2781</v>
      </c>
      <c r="B1329" s="85"/>
      <c r="C1329" s="85" t="s">
        <v>2782</v>
      </c>
      <c r="D1329" s="85"/>
      <c r="E1329" s="85"/>
      <c r="F1329" s="85"/>
      <c r="I1329" s="85" t="s">
        <v>100</v>
      </c>
      <c r="J1329" s="85"/>
      <c r="K1329" s="18" t="s">
        <v>329</v>
      </c>
      <c r="L1329" s="19">
        <v>24.292600000000004</v>
      </c>
      <c r="M1329" s="86">
        <v>0</v>
      </c>
      <c r="N1329" s="86"/>
      <c r="O1329" s="86">
        <v>0</v>
      </c>
      <c r="P1329" s="86"/>
      <c r="Q1329" s="20">
        <v>55</v>
      </c>
      <c r="R1329" s="20">
        <v>0</v>
      </c>
      <c r="S1329" s="20">
        <v>0</v>
      </c>
      <c r="T1329" s="20">
        <v>0</v>
      </c>
      <c r="U1329" s="20">
        <v>0</v>
      </c>
      <c r="V1329" s="20">
        <v>0</v>
      </c>
    </row>
    <row r="1330" spans="1:22" ht="13.5" customHeight="1" x14ac:dyDescent="0.25">
      <c r="A1330" s="85" t="s">
        <v>2783</v>
      </c>
      <c r="B1330" s="85"/>
      <c r="C1330" s="85" t="s">
        <v>2784</v>
      </c>
      <c r="D1330" s="85"/>
      <c r="E1330" s="85"/>
      <c r="F1330" s="85"/>
      <c r="I1330" s="85" t="s">
        <v>100</v>
      </c>
      <c r="J1330" s="85"/>
      <c r="K1330" s="18" t="s">
        <v>329</v>
      </c>
      <c r="L1330" s="19">
        <v>22.069900000000004</v>
      </c>
      <c r="M1330" s="86">
        <v>0</v>
      </c>
      <c r="N1330" s="86"/>
      <c r="O1330" s="86">
        <v>0</v>
      </c>
      <c r="P1330" s="86"/>
      <c r="Q1330" s="20">
        <v>29.830500000000001</v>
      </c>
      <c r="R1330" s="20">
        <v>0</v>
      </c>
      <c r="S1330" s="20">
        <v>0</v>
      </c>
      <c r="T1330" s="20">
        <v>0</v>
      </c>
      <c r="U1330" s="20">
        <v>0</v>
      </c>
      <c r="V1330" s="20">
        <v>0</v>
      </c>
    </row>
    <row r="1331" spans="1:22" ht="13.5" customHeight="1" x14ac:dyDescent="0.25">
      <c r="A1331" s="85" t="s">
        <v>2785</v>
      </c>
      <c r="B1331" s="85"/>
      <c r="C1331" s="85" t="s">
        <v>2786</v>
      </c>
      <c r="D1331" s="85"/>
      <c r="E1331" s="85"/>
      <c r="F1331" s="85"/>
      <c r="I1331" s="85" t="s">
        <v>387</v>
      </c>
      <c r="J1331" s="85"/>
      <c r="K1331" s="18" t="s">
        <v>385</v>
      </c>
      <c r="L1331" s="19">
        <v>59.52</v>
      </c>
      <c r="M1331" s="86">
        <v>0</v>
      </c>
      <c r="N1331" s="86"/>
      <c r="O1331" s="86">
        <v>0</v>
      </c>
      <c r="P1331" s="86"/>
      <c r="Q1331" s="20">
        <v>0</v>
      </c>
      <c r="R1331" s="20">
        <v>0</v>
      </c>
      <c r="S1331" s="20">
        <v>0</v>
      </c>
      <c r="T1331" s="20">
        <v>0</v>
      </c>
      <c r="U1331" s="20">
        <v>0</v>
      </c>
      <c r="V1331" s="20">
        <v>0</v>
      </c>
    </row>
    <row r="1332" spans="1:22" ht="13.5" customHeight="1" x14ac:dyDescent="0.25">
      <c r="A1332" s="85" t="s">
        <v>2787</v>
      </c>
      <c r="B1332" s="85"/>
      <c r="C1332" s="85" t="s">
        <v>2788</v>
      </c>
      <c r="D1332" s="85"/>
      <c r="E1332" s="85"/>
      <c r="F1332" s="85"/>
      <c r="I1332" s="85" t="s">
        <v>100</v>
      </c>
      <c r="J1332" s="85"/>
      <c r="K1332" s="18" t="s">
        <v>37</v>
      </c>
      <c r="L1332" s="19">
        <v>61.534200000000013</v>
      </c>
      <c r="M1332" s="86">
        <v>0</v>
      </c>
      <c r="N1332" s="86"/>
      <c r="O1332" s="86">
        <v>0</v>
      </c>
      <c r="P1332" s="86"/>
      <c r="Q1332" s="20">
        <v>88</v>
      </c>
      <c r="R1332" s="20">
        <v>0</v>
      </c>
      <c r="S1332" s="20">
        <v>0</v>
      </c>
      <c r="T1332" s="20">
        <v>0</v>
      </c>
      <c r="U1332" s="20">
        <v>0</v>
      </c>
      <c r="V1332" s="20">
        <v>0</v>
      </c>
    </row>
    <row r="1333" spans="1:22" ht="13.5" customHeight="1" x14ac:dyDescent="0.25">
      <c r="A1333" s="85" t="s">
        <v>2789</v>
      </c>
      <c r="B1333" s="85"/>
      <c r="C1333" s="85" t="s">
        <v>6029</v>
      </c>
      <c r="D1333" s="85"/>
      <c r="E1333" s="85"/>
      <c r="F1333" s="85"/>
      <c r="G1333" s="85" t="s">
        <v>6030</v>
      </c>
      <c r="H1333" s="85"/>
      <c r="I1333" s="85" t="s">
        <v>2790</v>
      </c>
      <c r="J1333" s="85"/>
      <c r="K1333" s="18" t="s">
        <v>37</v>
      </c>
      <c r="L1333" s="19">
        <v>76.560100000000006</v>
      </c>
      <c r="M1333" s="86">
        <v>0</v>
      </c>
      <c r="N1333" s="86"/>
      <c r="O1333" s="86">
        <v>0</v>
      </c>
      <c r="P1333" s="86"/>
      <c r="Q1333" s="20">
        <v>98</v>
      </c>
      <c r="R1333" s="20">
        <v>0</v>
      </c>
      <c r="S1333" s="20">
        <v>0</v>
      </c>
      <c r="T1333" s="20">
        <v>0</v>
      </c>
      <c r="U1333" s="20">
        <v>0</v>
      </c>
      <c r="V1333" s="20">
        <v>0</v>
      </c>
    </row>
    <row r="1334" spans="1:22" ht="13.5" customHeight="1" x14ac:dyDescent="0.25">
      <c r="A1334" s="85" t="s">
        <v>2791</v>
      </c>
      <c r="B1334" s="85"/>
      <c r="C1334" s="85" t="s">
        <v>6031</v>
      </c>
      <c r="D1334" s="85"/>
      <c r="E1334" s="85"/>
      <c r="F1334" s="85"/>
      <c r="G1334" s="85" t="s">
        <v>6032</v>
      </c>
      <c r="H1334" s="85"/>
      <c r="I1334" s="85" t="s">
        <v>2790</v>
      </c>
      <c r="J1334" s="85"/>
      <c r="K1334" s="18" t="s">
        <v>37</v>
      </c>
      <c r="L1334" s="19">
        <v>58.043900000000015</v>
      </c>
      <c r="M1334" s="86">
        <v>0</v>
      </c>
      <c r="N1334" s="86"/>
      <c r="O1334" s="86">
        <v>0</v>
      </c>
      <c r="P1334" s="86"/>
      <c r="Q1334" s="20">
        <v>74</v>
      </c>
      <c r="R1334" s="20">
        <v>0</v>
      </c>
      <c r="S1334" s="20">
        <v>0</v>
      </c>
      <c r="T1334" s="20">
        <v>0</v>
      </c>
      <c r="U1334" s="20">
        <v>0</v>
      </c>
      <c r="V1334" s="20">
        <v>0</v>
      </c>
    </row>
    <row r="1335" spans="1:22" ht="13.5" customHeight="1" x14ac:dyDescent="0.25">
      <c r="A1335" s="85" t="s">
        <v>2792</v>
      </c>
      <c r="B1335" s="85"/>
      <c r="C1335" s="85" t="s">
        <v>2793</v>
      </c>
      <c r="D1335" s="85"/>
      <c r="E1335" s="85"/>
      <c r="F1335" s="85"/>
      <c r="I1335" s="85" t="s">
        <v>2790</v>
      </c>
      <c r="J1335" s="85"/>
      <c r="K1335" s="18" t="s">
        <v>37</v>
      </c>
      <c r="L1335" s="19">
        <v>137.2835</v>
      </c>
      <c r="M1335" s="86">
        <v>0</v>
      </c>
      <c r="N1335" s="86"/>
      <c r="O1335" s="86">
        <v>0</v>
      </c>
      <c r="P1335" s="86"/>
      <c r="Q1335" s="20">
        <v>0</v>
      </c>
      <c r="R1335" s="20">
        <v>0</v>
      </c>
      <c r="S1335" s="20">
        <v>0</v>
      </c>
      <c r="T1335" s="20">
        <v>0</v>
      </c>
      <c r="U1335" s="20">
        <v>0</v>
      </c>
      <c r="V1335" s="20">
        <v>0</v>
      </c>
    </row>
    <row r="1336" spans="1:22" ht="13.5" customHeight="1" x14ac:dyDescent="0.25">
      <c r="A1336" s="85" t="s">
        <v>2794</v>
      </c>
      <c r="B1336" s="85"/>
      <c r="C1336" s="85" t="s">
        <v>6033</v>
      </c>
      <c r="D1336" s="85"/>
      <c r="E1336" s="85"/>
      <c r="F1336" s="85"/>
      <c r="G1336" s="85" t="s">
        <v>6034</v>
      </c>
      <c r="H1336" s="85"/>
      <c r="I1336" s="85" t="s">
        <v>2790</v>
      </c>
      <c r="J1336" s="85"/>
      <c r="K1336" s="18" t="s">
        <v>37</v>
      </c>
      <c r="L1336" s="19">
        <v>39.281799999999997</v>
      </c>
      <c r="M1336" s="86">
        <v>0</v>
      </c>
      <c r="N1336" s="86"/>
      <c r="O1336" s="86">
        <v>0</v>
      </c>
      <c r="P1336" s="86"/>
      <c r="Q1336" s="20">
        <v>51.15</v>
      </c>
      <c r="R1336" s="20">
        <v>0</v>
      </c>
      <c r="S1336" s="20">
        <v>0</v>
      </c>
      <c r="T1336" s="20">
        <v>0</v>
      </c>
      <c r="U1336" s="20">
        <v>0</v>
      </c>
      <c r="V1336" s="20">
        <v>0</v>
      </c>
    </row>
    <row r="1337" spans="1:22" ht="13.5" customHeight="1" x14ac:dyDescent="0.25">
      <c r="A1337" s="85" t="s">
        <v>6035</v>
      </c>
      <c r="B1337" s="85"/>
      <c r="C1337" s="85" t="s">
        <v>6036</v>
      </c>
      <c r="D1337" s="85"/>
      <c r="E1337" s="85"/>
      <c r="F1337" s="85"/>
      <c r="G1337" s="85" t="s">
        <v>6037</v>
      </c>
      <c r="H1337" s="85"/>
      <c r="I1337" s="85" t="s">
        <v>2790</v>
      </c>
      <c r="J1337" s="85"/>
      <c r="K1337" s="18" t="s">
        <v>37</v>
      </c>
      <c r="L1337" s="19">
        <v>50.138300000000001</v>
      </c>
      <c r="M1337" s="86">
        <v>0</v>
      </c>
      <c r="N1337" s="86"/>
      <c r="O1337" s="86">
        <v>0</v>
      </c>
      <c r="P1337" s="86"/>
      <c r="Q1337" s="20">
        <v>64</v>
      </c>
      <c r="R1337" s="20">
        <v>0</v>
      </c>
      <c r="S1337" s="20">
        <v>0</v>
      </c>
      <c r="T1337" s="20">
        <v>0</v>
      </c>
      <c r="U1337" s="20">
        <v>0</v>
      </c>
      <c r="V1337" s="20">
        <v>0</v>
      </c>
    </row>
    <row r="1338" spans="1:22" ht="13.5" customHeight="1" x14ac:dyDescent="0.25">
      <c r="A1338" s="85" t="s">
        <v>6038</v>
      </c>
      <c r="B1338" s="85"/>
      <c r="C1338" s="85" t="s">
        <v>6039</v>
      </c>
      <c r="D1338" s="85"/>
      <c r="E1338" s="85"/>
      <c r="F1338" s="85"/>
      <c r="G1338" s="85" t="s">
        <v>6040</v>
      </c>
      <c r="H1338" s="85"/>
      <c r="I1338" s="85" t="s">
        <v>2790</v>
      </c>
      <c r="J1338" s="85"/>
      <c r="K1338" s="18" t="s">
        <v>37</v>
      </c>
      <c r="L1338" s="19">
        <v>43.307499999999997</v>
      </c>
      <c r="M1338" s="86">
        <v>0</v>
      </c>
      <c r="N1338" s="86"/>
      <c r="O1338" s="86">
        <v>0</v>
      </c>
      <c r="P1338" s="86"/>
      <c r="Q1338" s="20">
        <v>55</v>
      </c>
      <c r="R1338" s="20">
        <v>0</v>
      </c>
      <c r="S1338" s="20">
        <v>0</v>
      </c>
      <c r="T1338" s="20">
        <v>0</v>
      </c>
      <c r="U1338" s="20">
        <v>0</v>
      </c>
      <c r="V1338" s="20">
        <v>0</v>
      </c>
    </row>
    <row r="1339" spans="1:22" ht="13.5" customHeight="1" x14ac:dyDescent="0.25">
      <c r="A1339" s="85" t="s">
        <v>6041</v>
      </c>
      <c r="B1339" s="85"/>
      <c r="C1339" s="85" t="s">
        <v>6042</v>
      </c>
      <c r="D1339" s="85"/>
      <c r="E1339" s="85"/>
      <c r="F1339" s="85"/>
      <c r="G1339" s="85" t="s">
        <v>6043</v>
      </c>
      <c r="H1339" s="85"/>
      <c r="I1339" s="85" t="s">
        <v>2790</v>
      </c>
      <c r="J1339" s="85"/>
      <c r="K1339" s="18" t="s">
        <v>37</v>
      </c>
      <c r="L1339" s="19">
        <v>22.6419</v>
      </c>
      <c r="M1339" s="86">
        <v>0</v>
      </c>
      <c r="N1339" s="86"/>
      <c r="O1339" s="86">
        <v>0</v>
      </c>
      <c r="P1339" s="86"/>
      <c r="Q1339" s="20">
        <v>31.900000000000002</v>
      </c>
      <c r="R1339" s="20">
        <v>0</v>
      </c>
      <c r="S1339" s="20">
        <v>0</v>
      </c>
      <c r="T1339" s="20">
        <v>0</v>
      </c>
      <c r="U1339" s="20">
        <v>0</v>
      </c>
      <c r="V1339" s="20">
        <v>0</v>
      </c>
    </row>
    <row r="1340" spans="1:22" ht="13.5" customHeight="1" x14ac:dyDescent="0.25">
      <c r="A1340" s="85" t="s">
        <v>6044</v>
      </c>
      <c r="B1340" s="85"/>
      <c r="C1340" s="85" t="s">
        <v>6045</v>
      </c>
      <c r="D1340" s="85"/>
      <c r="E1340" s="85"/>
      <c r="F1340" s="85"/>
      <c r="G1340" s="85" t="s">
        <v>6046</v>
      </c>
      <c r="H1340" s="85"/>
      <c r="I1340" s="85" t="s">
        <v>2790</v>
      </c>
      <c r="J1340" s="85"/>
      <c r="K1340" s="18" t="s">
        <v>37</v>
      </c>
      <c r="L1340" s="19">
        <v>237.62289999999999</v>
      </c>
      <c r="M1340" s="86">
        <v>0</v>
      </c>
      <c r="N1340" s="86"/>
      <c r="O1340" s="86">
        <v>0</v>
      </c>
      <c r="P1340" s="86"/>
      <c r="Q1340" s="20">
        <v>0</v>
      </c>
      <c r="R1340" s="20">
        <v>0</v>
      </c>
      <c r="S1340" s="20">
        <v>0</v>
      </c>
      <c r="T1340" s="20">
        <v>0</v>
      </c>
      <c r="U1340" s="20">
        <v>0</v>
      </c>
      <c r="V1340" s="20">
        <v>0</v>
      </c>
    </row>
    <row r="1341" spans="1:22" ht="13.5" customHeight="1" x14ac:dyDescent="0.25">
      <c r="A1341" s="85" t="s">
        <v>2795</v>
      </c>
      <c r="B1341" s="85"/>
      <c r="C1341" s="85" t="s">
        <v>2796</v>
      </c>
      <c r="D1341" s="85"/>
      <c r="E1341" s="85"/>
      <c r="F1341" s="85"/>
      <c r="I1341" s="85" t="s">
        <v>100</v>
      </c>
      <c r="J1341" s="85"/>
      <c r="K1341" s="18" t="s">
        <v>37</v>
      </c>
      <c r="L1341" s="19">
        <v>0</v>
      </c>
      <c r="M1341" s="86">
        <v>0</v>
      </c>
      <c r="N1341" s="86"/>
      <c r="O1341" s="86">
        <v>0</v>
      </c>
      <c r="P1341" s="86"/>
      <c r="Q1341" s="20">
        <v>0</v>
      </c>
      <c r="R1341" s="20">
        <v>0</v>
      </c>
      <c r="S1341" s="20">
        <v>0</v>
      </c>
      <c r="T1341" s="20">
        <v>0</v>
      </c>
      <c r="U1341" s="20">
        <v>0</v>
      </c>
      <c r="V1341" s="20">
        <v>0</v>
      </c>
    </row>
    <row r="1342" spans="1:22" ht="13.5" customHeight="1" x14ac:dyDescent="0.25">
      <c r="A1342" s="85" t="s">
        <v>2797</v>
      </c>
      <c r="B1342" s="85"/>
      <c r="C1342" s="85" t="s">
        <v>2798</v>
      </c>
      <c r="D1342" s="85"/>
      <c r="E1342" s="85"/>
      <c r="F1342" s="85"/>
      <c r="I1342" s="85" t="s">
        <v>2799</v>
      </c>
      <c r="J1342" s="85"/>
      <c r="K1342" s="18" t="s">
        <v>37</v>
      </c>
      <c r="L1342" s="19">
        <v>0</v>
      </c>
      <c r="M1342" s="86">
        <v>0</v>
      </c>
      <c r="N1342" s="86"/>
      <c r="O1342" s="86">
        <v>0</v>
      </c>
      <c r="P1342" s="86"/>
      <c r="Q1342" s="20">
        <v>0</v>
      </c>
      <c r="R1342" s="20">
        <v>0</v>
      </c>
      <c r="S1342" s="20">
        <v>0</v>
      </c>
      <c r="T1342" s="20">
        <v>0</v>
      </c>
      <c r="U1342" s="20">
        <v>0</v>
      </c>
      <c r="V1342" s="20">
        <v>0</v>
      </c>
    </row>
    <row r="1343" spans="1:22" ht="13.5" customHeight="1" x14ac:dyDescent="0.25">
      <c r="A1343" s="85" t="s">
        <v>2800</v>
      </c>
      <c r="B1343" s="85"/>
      <c r="C1343" s="85" t="s">
        <v>2801</v>
      </c>
      <c r="D1343" s="85"/>
      <c r="E1343" s="85"/>
      <c r="F1343" s="85"/>
      <c r="I1343" s="85" t="s">
        <v>2799</v>
      </c>
      <c r="J1343" s="85"/>
      <c r="K1343" s="18" t="s">
        <v>37</v>
      </c>
      <c r="L1343" s="19">
        <v>0</v>
      </c>
      <c r="M1343" s="86">
        <v>0</v>
      </c>
      <c r="N1343" s="86"/>
      <c r="O1343" s="86">
        <v>0</v>
      </c>
      <c r="P1343" s="86"/>
      <c r="Q1343" s="20">
        <v>0</v>
      </c>
      <c r="R1343" s="20">
        <v>0</v>
      </c>
      <c r="S1343" s="20">
        <v>0</v>
      </c>
      <c r="T1343" s="20">
        <v>0</v>
      </c>
      <c r="U1343" s="20">
        <v>0</v>
      </c>
      <c r="V1343" s="20">
        <v>0</v>
      </c>
    </row>
    <row r="1344" spans="1:22" ht="13.5" customHeight="1" x14ac:dyDescent="0.25">
      <c r="A1344" s="85" t="s">
        <v>2802</v>
      </c>
      <c r="B1344" s="85"/>
      <c r="C1344" s="85" t="s">
        <v>2803</v>
      </c>
      <c r="D1344" s="85"/>
      <c r="E1344" s="85"/>
      <c r="F1344" s="85"/>
      <c r="I1344" s="85" t="s">
        <v>100</v>
      </c>
      <c r="J1344" s="85"/>
      <c r="K1344" s="18" t="s">
        <v>37</v>
      </c>
      <c r="L1344" s="19">
        <v>0</v>
      </c>
      <c r="M1344" s="86">
        <v>0</v>
      </c>
      <c r="N1344" s="86"/>
      <c r="O1344" s="86">
        <v>0</v>
      </c>
      <c r="P1344" s="86"/>
      <c r="Q1344" s="20">
        <v>0</v>
      </c>
      <c r="R1344" s="20">
        <v>0</v>
      </c>
      <c r="S1344" s="20">
        <v>0</v>
      </c>
      <c r="T1344" s="20">
        <v>0</v>
      </c>
      <c r="U1344" s="20">
        <v>0</v>
      </c>
      <c r="V1344" s="20">
        <v>0</v>
      </c>
    </row>
    <row r="1345" spans="1:22" ht="13.5" customHeight="1" x14ac:dyDescent="0.25">
      <c r="A1345" s="85" t="s">
        <v>2804</v>
      </c>
      <c r="B1345" s="85"/>
      <c r="C1345" s="85" t="s">
        <v>2805</v>
      </c>
      <c r="D1345" s="85"/>
      <c r="E1345" s="85"/>
      <c r="F1345" s="85"/>
      <c r="I1345" s="85" t="s">
        <v>1363</v>
      </c>
      <c r="J1345" s="85"/>
      <c r="K1345" s="18" t="s">
        <v>37</v>
      </c>
      <c r="L1345" s="19">
        <v>0</v>
      </c>
      <c r="M1345" s="86">
        <v>0</v>
      </c>
      <c r="N1345" s="86"/>
      <c r="O1345" s="86">
        <v>0</v>
      </c>
      <c r="P1345" s="86"/>
      <c r="Q1345" s="20">
        <v>0</v>
      </c>
      <c r="R1345" s="20">
        <v>0</v>
      </c>
      <c r="S1345" s="20">
        <v>0</v>
      </c>
      <c r="T1345" s="20">
        <v>0</v>
      </c>
      <c r="U1345" s="20">
        <v>0</v>
      </c>
      <c r="V1345" s="20">
        <v>0</v>
      </c>
    </row>
    <row r="1346" spans="1:22" ht="13.5" customHeight="1" x14ac:dyDescent="0.25">
      <c r="A1346" s="85" t="s">
        <v>2806</v>
      </c>
      <c r="B1346" s="85"/>
      <c r="C1346" s="85" t="s">
        <v>2807</v>
      </c>
      <c r="D1346" s="85"/>
      <c r="E1346" s="85"/>
      <c r="F1346" s="85"/>
      <c r="I1346" s="85" t="s">
        <v>1363</v>
      </c>
      <c r="J1346" s="85"/>
      <c r="K1346" s="18" t="s">
        <v>37</v>
      </c>
      <c r="L1346" s="19">
        <v>0</v>
      </c>
      <c r="M1346" s="86">
        <v>0</v>
      </c>
      <c r="N1346" s="86"/>
      <c r="O1346" s="86">
        <v>0</v>
      </c>
      <c r="P1346" s="86"/>
      <c r="Q1346" s="20">
        <v>0</v>
      </c>
      <c r="R1346" s="20">
        <v>0</v>
      </c>
      <c r="S1346" s="20">
        <v>0</v>
      </c>
      <c r="T1346" s="20">
        <v>0</v>
      </c>
      <c r="U1346" s="20">
        <v>0</v>
      </c>
      <c r="V1346" s="20">
        <v>0</v>
      </c>
    </row>
    <row r="1347" spans="1:22" ht="13.5" customHeight="1" x14ac:dyDescent="0.25">
      <c r="A1347" s="85" t="s">
        <v>2808</v>
      </c>
      <c r="B1347" s="85"/>
      <c r="C1347" s="85" t="s">
        <v>2809</v>
      </c>
      <c r="D1347" s="85"/>
      <c r="E1347" s="85"/>
      <c r="F1347" s="85"/>
      <c r="I1347" s="85" t="s">
        <v>116</v>
      </c>
      <c r="J1347" s="85"/>
      <c r="K1347" s="18" t="s">
        <v>37</v>
      </c>
      <c r="L1347" s="19">
        <v>2.0699999999999998</v>
      </c>
      <c r="M1347" s="86">
        <v>0</v>
      </c>
      <c r="N1347" s="86"/>
      <c r="O1347" s="86">
        <v>0</v>
      </c>
      <c r="P1347" s="86"/>
      <c r="Q1347" s="20">
        <v>3.1185999999999998</v>
      </c>
      <c r="R1347" s="20">
        <v>0</v>
      </c>
      <c r="S1347" s="20">
        <v>0</v>
      </c>
      <c r="T1347" s="20">
        <v>0</v>
      </c>
      <c r="U1347" s="20">
        <v>0</v>
      </c>
      <c r="V1347" s="20">
        <v>0</v>
      </c>
    </row>
    <row r="1348" spans="1:22" ht="13.5" customHeight="1" x14ac:dyDescent="0.25">
      <c r="A1348" s="85" t="s">
        <v>2810</v>
      </c>
      <c r="B1348" s="85"/>
      <c r="C1348" s="85" t="s">
        <v>2811</v>
      </c>
      <c r="D1348" s="85"/>
      <c r="E1348" s="85"/>
      <c r="F1348" s="85"/>
      <c r="I1348" s="85" t="s">
        <v>116</v>
      </c>
      <c r="J1348" s="85"/>
      <c r="K1348" s="18" t="s">
        <v>37</v>
      </c>
      <c r="L1348" s="19">
        <v>4</v>
      </c>
      <c r="M1348" s="86">
        <v>0</v>
      </c>
      <c r="N1348" s="86"/>
      <c r="O1348" s="86">
        <v>0</v>
      </c>
      <c r="P1348" s="86"/>
      <c r="Q1348" s="20">
        <v>5.9915000000000003</v>
      </c>
      <c r="R1348" s="20">
        <v>0</v>
      </c>
      <c r="S1348" s="20">
        <v>0</v>
      </c>
      <c r="T1348" s="20">
        <v>0</v>
      </c>
      <c r="U1348" s="20">
        <v>0</v>
      </c>
      <c r="V1348" s="20">
        <v>0</v>
      </c>
    </row>
    <row r="1349" spans="1:22" ht="13.5" customHeight="1" x14ac:dyDescent="0.25">
      <c r="A1349" s="85" t="s">
        <v>2812</v>
      </c>
      <c r="B1349" s="85"/>
      <c r="C1349" s="85" t="s">
        <v>2813</v>
      </c>
      <c r="D1349" s="85"/>
      <c r="E1349" s="85"/>
      <c r="F1349" s="85"/>
      <c r="I1349" s="85" t="s">
        <v>116</v>
      </c>
      <c r="J1349" s="85"/>
      <c r="K1349" s="18" t="s">
        <v>37</v>
      </c>
      <c r="L1349" s="19">
        <v>7.5</v>
      </c>
      <c r="M1349" s="86">
        <v>0</v>
      </c>
      <c r="N1349" s="86"/>
      <c r="O1349" s="86">
        <v>0</v>
      </c>
      <c r="P1349" s="86"/>
      <c r="Q1349" s="20">
        <v>11.245799999999999</v>
      </c>
      <c r="R1349" s="20">
        <v>0</v>
      </c>
      <c r="S1349" s="20">
        <v>0</v>
      </c>
      <c r="T1349" s="20">
        <v>0</v>
      </c>
      <c r="U1349" s="20">
        <v>0</v>
      </c>
      <c r="V1349" s="20">
        <v>0</v>
      </c>
    </row>
    <row r="1350" spans="1:22" ht="13.5" customHeight="1" x14ac:dyDescent="0.25">
      <c r="A1350" s="85" t="s">
        <v>2814</v>
      </c>
      <c r="B1350" s="85"/>
      <c r="C1350" s="85" t="s">
        <v>2815</v>
      </c>
      <c r="D1350" s="85"/>
      <c r="E1350" s="85"/>
      <c r="F1350" s="85"/>
      <c r="I1350" s="85" t="s">
        <v>116</v>
      </c>
      <c r="J1350" s="85"/>
      <c r="K1350" s="18" t="s">
        <v>37</v>
      </c>
      <c r="L1350" s="19">
        <v>17.38</v>
      </c>
      <c r="M1350" s="86">
        <v>0</v>
      </c>
      <c r="N1350" s="86"/>
      <c r="O1350" s="86">
        <v>0</v>
      </c>
      <c r="P1350" s="86"/>
      <c r="Q1350" s="20">
        <v>22.415299999999998</v>
      </c>
      <c r="R1350" s="20">
        <v>0</v>
      </c>
      <c r="S1350" s="20">
        <v>0</v>
      </c>
      <c r="T1350" s="20">
        <v>0</v>
      </c>
      <c r="U1350" s="20">
        <v>0</v>
      </c>
      <c r="V1350" s="20">
        <v>0</v>
      </c>
    </row>
    <row r="1351" spans="1:22" ht="13.5" customHeight="1" x14ac:dyDescent="0.25">
      <c r="A1351" s="85" t="s">
        <v>2816</v>
      </c>
      <c r="B1351" s="85"/>
      <c r="C1351" s="85" t="s">
        <v>2817</v>
      </c>
      <c r="D1351" s="85"/>
      <c r="E1351" s="85"/>
      <c r="F1351" s="85"/>
      <c r="I1351" s="85" t="s">
        <v>116</v>
      </c>
      <c r="J1351" s="85"/>
      <c r="K1351" s="18" t="s">
        <v>37</v>
      </c>
      <c r="L1351" s="19">
        <v>0.86</v>
      </c>
      <c r="M1351" s="86">
        <v>0</v>
      </c>
      <c r="N1351" s="86"/>
      <c r="O1351" s="86">
        <v>0</v>
      </c>
      <c r="P1351" s="86"/>
      <c r="Q1351" s="20">
        <v>1.3050999999999999</v>
      </c>
      <c r="R1351" s="20">
        <v>0</v>
      </c>
      <c r="S1351" s="20">
        <v>0</v>
      </c>
      <c r="T1351" s="20">
        <v>0</v>
      </c>
      <c r="U1351" s="20">
        <v>0</v>
      </c>
      <c r="V1351" s="20">
        <v>0</v>
      </c>
    </row>
    <row r="1352" spans="1:22" ht="13.5" customHeight="1" x14ac:dyDescent="0.25">
      <c r="A1352" s="85" t="s">
        <v>2818</v>
      </c>
      <c r="B1352" s="85"/>
      <c r="C1352" s="85" t="s">
        <v>2819</v>
      </c>
      <c r="D1352" s="85"/>
      <c r="E1352" s="85"/>
      <c r="F1352" s="85"/>
      <c r="I1352" s="85" t="s">
        <v>116</v>
      </c>
      <c r="J1352" s="85"/>
      <c r="K1352" s="18" t="s">
        <v>37</v>
      </c>
      <c r="L1352" s="19">
        <v>1.51</v>
      </c>
      <c r="M1352" s="86">
        <v>0</v>
      </c>
      <c r="N1352" s="86"/>
      <c r="O1352" s="86">
        <v>0</v>
      </c>
      <c r="P1352" s="86"/>
      <c r="Q1352" s="20">
        <v>2.2797000000000001</v>
      </c>
      <c r="R1352" s="20">
        <v>0</v>
      </c>
      <c r="S1352" s="20">
        <v>0</v>
      </c>
      <c r="T1352" s="20">
        <v>0</v>
      </c>
      <c r="U1352" s="20">
        <v>0</v>
      </c>
      <c r="V1352" s="20">
        <v>0</v>
      </c>
    </row>
    <row r="1353" spans="1:22" ht="13.5" customHeight="1" x14ac:dyDescent="0.25">
      <c r="A1353" s="85" t="s">
        <v>2820</v>
      </c>
      <c r="B1353" s="85"/>
      <c r="C1353" s="85" t="s">
        <v>2819</v>
      </c>
      <c r="D1353" s="85"/>
      <c r="E1353" s="85"/>
      <c r="F1353" s="85"/>
      <c r="I1353" s="85" t="s">
        <v>116</v>
      </c>
      <c r="J1353" s="85"/>
      <c r="K1353" s="18" t="s">
        <v>37</v>
      </c>
      <c r="L1353" s="19">
        <v>2.84</v>
      </c>
      <c r="M1353" s="86">
        <v>0</v>
      </c>
      <c r="N1353" s="86"/>
      <c r="O1353" s="86">
        <v>0</v>
      </c>
      <c r="P1353" s="86"/>
      <c r="Q1353" s="20">
        <v>4.2626999999999997</v>
      </c>
      <c r="R1353" s="20">
        <v>0</v>
      </c>
      <c r="S1353" s="20">
        <v>0</v>
      </c>
      <c r="T1353" s="20">
        <v>0</v>
      </c>
      <c r="U1353" s="20">
        <v>0</v>
      </c>
      <c r="V1353" s="20">
        <v>0</v>
      </c>
    </row>
    <row r="1354" spans="1:22" ht="13.5" customHeight="1" x14ac:dyDescent="0.25">
      <c r="A1354" s="85" t="s">
        <v>2821</v>
      </c>
      <c r="B1354" s="85"/>
      <c r="C1354" s="85" t="s">
        <v>2822</v>
      </c>
      <c r="D1354" s="85"/>
      <c r="E1354" s="85"/>
      <c r="F1354" s="85"/>
      <c r="I1354" s="85" t="s">
        <v>116</v>
      </c>
      <c r="J1354" s="85"/>
      <c r="K1354" s="18" t="s">
        <v>37</v>
      </c>
      <c r="L1354" s="19">
        <v>7.1000000000000005</v>
      </c>
      <c r="M1354" s="86">
        <v>0</v>
      </c>
      <c r="N1354" s="86"/>
      <c r="O1354" s="86">
        <v>0</v>
      </c>
      <c r="P1354" s="86"/>
      <c r="Q1354" s="20">
        <v>10.737300000000001</v>
      </c>
      <c r="R1354" s="20">
        <v>0</v>
      </c>
      <c r="S1354" s="20">
        <v>0</v>
      </c>
      <c r="T1354" s="20">
        <v>0</v>
      </c>
      <c r="U1354" s="20">
        <v>0</v>
      </c>
      <c r="V1354" s="20">
        <v>0</v>
      </c>
    </row>
    <row r="1355" spans="1:22" ht="13.5" customHeight="1" x14ac:dyDescent="0.25">
      <c r="A1355" s="85" t="s">
        <v>2823</v>
      </c>
      <c r="B1355" s="85"/>
      <c r="C1355" s="85" t="s">
        <v>2824</v>
      </c>
      <c r="D1355" s="85"/>
      <c r="E1355" s="85"/>
      <c r="F1355" s="85"/>
      <c r="I1355" s="85" t="s">
        <v>116</v>
      </c>
      <c r="J1355" s="85"/>
      <c r="K1355" s="18" t="s">
        <v>37</v>
      </c>
      <c r="L1355" s="19">
        <v>2.4900000000000002</v>
      </c>
      <c r="M1355" s="86">
        <v>0</v>
      </c>
      <c r="N1355" s="86"/>
      <c r="O1355" s="86">
        <v>0</v>
      </c>
      <c r="P1355" s="86"/>
      <c r="Q1355" s="20">
        <v>3.11</v>
      </c>
      <c r="R1355" s="20">
        <v>0</v>
      </c>
      <c r="S1355" s="20">
        <v>0</v>
      </c>
      <c r="T1355" s="20">
        <v>0</v>
      </c>
      <c r="U1355" s="20">
        <v>0</v>
      </c>
      <c r="V1355" s="20">
        <v>0</v>
      </c>
    </row>
    <row r="1356" spans="1:22" ht="13.5" customHeight="1" x14ac:dyDescent="0.25">
      <c r="A1356" s="85" t="s">
        <v>2825</v>
      </c>
      <c r="B1356" s="85"/>
      <c r="C1356" s="85" t="s">
        <v>2826</v>
      </c>
      <c r="D1356" s="85"/>
      <c r="E1356" s="85"/>
      <c r="F1356" s="85"/>
      <c r="I1356" s="85" t="s">
        <v>1316</v>
      </c>
      <c r="J1356" s="85"/>
      <c r="K1356" s="18" t="s">
        <v>37</v>
      </c>
      <c r="L1356" s="19">
        <v>9.7100000000000009</v>
      </c>
      <c r="M1356" s="86">
        <v>0</v>
      </c>
      <c r="N1356" s="86"/>
      <c r="O1356" s="86">
        <v>0</v>
      </c>
      <c r="P1356" s="86"/>
      <c r="Q1356" s="20">
        <v>19.872900000000001</v>
      </c>
      <c r="R1356" s="20">
        <v>0</v>
      </c>
      <c r="S1356" s="20">
        <v>0</v>
      </c>
      <c r="T1356" s="20">
        <v>0</v>
      </c>
      <c r="U1356" s="20">
        <v>0</v>
      </c>
      <c r="V1356" s="20">
        <v>0</v>
      </c>
    </row>
    <row r="1357" spans="1:22" ht="13.5" customHeight="1" x14ac:dyDescent="0.25">
      <c r="A1357" s="85" t="s">
        <v>2827</v>
      </c>
      <c r="B1357" s="85"/>
      <c r="C1357" s="85" t="s">
        <v>2826</v>
      </c>
      <c r="D1357" s="85"/>
      <c r="E1357" s="85"/>
      <c r="F1357" s="85"/>
      <c r="I1357" s="85" t="s">
        <v>1316</v>
      </c>
      <c r="J1357" s="85"/>
      <c r="K1357" s="18" t="s">
        <v>37</v>
      </c>
      <c r="L1357" s="19">
        <v>0.19420000000000001</v>
      </c>
      <c r="M1357" s="86">
        <v>0</v>
      </c>
      <c r="N1357" s="86"/>
      <c r="O1357" s="86">
        <v>0</v>
      </c>
      <c r="P1357" s="86"/>
      <c r="Q1357" s="20">
        <v>0.32200000000000001</v>
      </c>
      <c r="R1357" s="20">
        <v>0</v>
      </c>
      <c r="S1357" s="20">
        <v>0</v>
      </c>
      <c r="T1357" s="20">
        <v>0</v>
      </c>
      <c r="U1357" s="20">
        <v>0</v>
      </c>
      <c r="V1357" s="20">
        <v>0</v>
      </c>
    </row>
    <row r="1358" spans="1:22" ht="13.5" customHeight="1" x14ac:dyDescent="0.25">
      <c r="A1358" s="85" t="s">
        <v>2828</v>
      </c>
      <c r="B1358" s="85"/>
      <c r="C1358" s="85" t="s">
        <v>1315</v>
      </c>
      <c r="D1358" s="85"/>
      <c r="E1358" s="85"/>
      <c r="F1358" s="85"/>
      <c r="I1358" s="85" t="s">
        <v>1316</v>
      </c>
      <c r="J1358" s="85"/>
      <c r="K1358" s="18" t="s">
        <v>37</v>
      </c>
      <c r="L1358" s="19">
        <v>8.4700000000000006</v>
      </c>
      <c r="M1358" s="86">
        <v>0</v>
      </c>
      <c r="N1358" s="86"/>
      <c r="O1358" s="86">
        <v>0</v>
      </c>
      <c r="P1358" s="86"/>
      <c r="Q1358" s="20">
        <v>14.830500000000002</v>
      </c>
      <c r="R1358" s="20">
        <v>0</v>
      </c>
      <c r="S1358" s="20">
        <v>0</v>
      </c>
      <c r="T1358" s="20">
        <v>0</v>
      </c>
      <c r="U1358" s="20">
        <v>0</v>
      </c>
      <c r="V1358" s="20">
        <v>0</v>
      </c>
    </row>
    <row r="1359" spans="1:22" ht="13.5" customHeight="1" x14ac:dyDescent="0.25">
      <c r="A1359" s="85" t="s">
        <v>2829</v>
      </c>
      <c r="B1359" s="85"/>
      <c r="C1359" s="85" t="s">
        <v>1315</v>
      </c>
      <c r="D1359" s="85"/>
      <c r="E1359" s="85"/>
      <c r="F1359" s="85"/>
      <c r="I1359" s="85" t="s">
        <v>1316</v>
      </c>
      <c r="J1359" s="85"/>
      <c r="K1359" s="18" t="s">
        <v>37</v>
      </c>
      <c r="L1359" s="19">
        <v>8.4699999999999984E-2</v>
      </c>
      <c r="M1359" s="86">
        <v>0</v>
      </c>
      <c r="N1359" s="86"/>
      <c r="O1359" s="86">
        <v>0</v>
      </c>
      <c r="P1359" s="86"/>
      <c r="Q1359" s="20">
        <v>0.161</v>
      </c>
      <c r="R1359" s="20">
        <v>0</v>
      </c>
      <c r="S1359" s="20">
        <v>0</v>
      </c>
      <c r="T1359" s="20">
        <v>0</v>
      </c>
      <c r="U1359" s="20">
        <v>0</v>
      </c>
      <c r="V1359" s="20">
        <v>0</v>
      </c>
    </row>
    <row r="1360" spans="1:22" ht="13.5" customHeight="1" x14ac:dyDescent="0.25">
      <c r="A1360" s="85" t="s">
        <v>2830</v>
      </c>
      <c r="B1360" s="85"/>
      <c r="C1360" s="85" t="s">
        <v>2831</v>
      </c>
      <c r="D1360" s="85"/>
      <c r="E1360" s="85"/>
      <c r="F1360" s="85"/>
      <c r="I1360" s="85" t="s">
        <v>309</v>
      </c>
      <c r="J1360" s="85"/>
      <c r="K1360" s="18" t="s">
        <v>37</v>
      </c>
      <c r="L1360" s="19">
        <v>0</v>
      </c>
      <c r="M1360" s="86">
        <v>0</v>
      </c>
      <c r="N1360" s="86"/>
      <c r="O1360" s="86">
        <v>0</v>
      </c>
      <c r="P1360" s="86"/>
      <c r="Q1360" s="20">
        <v>0</v>
      </c>
      <c r="R1360" s="20">
        <v>0</v>
      </c>
      <c r="S1360" s="20">
        <v>0</v>
      </c>
      <c r="T1360" s="20">
        <v>0</v>
      </c>
      <c r="U1360" s="20">
        <v>0</v>
      </c>
      <c r="V1360" s="20">
        <v>0</v>
      </c>
    </row>
    <row r="1361" spans="1:22" ht="13.5" customHeight="1" x14ac:dyDescent="0.25">
      <c r="A1361" s="85" t="s">
        <v>2832</v>
      </c>
      <c r="B1361" s="85"/>
      <c r="C1361" s="85" t="s">
        <v>2833</v>
      </c>
      <c r="D1361" s="85"/>
      <c r="E1361" s="85"/>
      <c r="F1361" s="85"/>
      <c r="I1361" s="85" t="s">
        <v>309</v>
      </c>
      <c r="J1361" s="85"/>
      <c r="K1361" s="18" t="s">
        <v>37</v>
      </c>
      <c r="L1361" s="19">
        <v>0</v>
      </c>
      <c r="M1361" s="86">
        <v>0</v>
      </c>
      <c r="N1361" s="86"/>
      <c r="O1361" s="86">
        <v>0</v>
      </c>
      <c r="P1361" s="86"/>
      <c r="Q1361" s="20">
        <v>0</v>
      </c>
      <c r="R1361" s="20">
        <v>0</v>
      </c>
      <c r="S1361" s="20">
        <v>0</v>
      </c>
      <c r="T1361" s="20">
        <v>0</v>
      </c>
      <c r="U1361" s="20">
        <v>0</v>
      </c>
      <c r="V1361" s="20">
        <v>0</v>
      </c>
    </row>
    <row r="1362" spans="1:22" ht="13.5" customHeight="1" x14ac:dyDescent="0.25">
      <c r="A1362" s="85" t="s">
        <v>2834</v>
      </c>
      <c r="B1362" s="85"/>
      <c r="C1362" s="85" t="s">
        <v>2835</v>
      </c>
      <c r="D1362" s="85"/>
      <c r="E1362" s="85"/>
      <c r="F1362" s="85"/>
      <c r="I1362" s="85" t="s">
        <v>309</v>
      </c>
      <c r="J1362" s="85"/>
      <c r="K1362" s="18" t="s">
        <v>37</v>
      </c>
      <c r="L1362" s="19">
        <v>0</v>
      </c>
      <c r="M1362" s="86">
        <v>0</v>
      </c>
      <c r="N1362" s="86"/>
      <c r="O1362" s="86">
        <v>0</v>
      </c>
      <c r="P1362" s="86"/>
      <c r="Q1362" s="20">
        <v>0</v>
      </c>
      <c r="R1362" s="20">
        <v>0</v>
      </c>
      <c r="S1362" s="20">
        <v>0</v>
      </c>
      <c r="T1362" s="20">
        <v>0</v>
      </c>
      <c r="U1362" s="20">
        <v>0</v>
      </c>
      <c r="V1362" s="20">
        <v>0</v>
      </c>
    </row>
    <row r="1363" spans="1:22" ht="13.5" customHeight="1" x14ac:dyDescent="0.25">
      <c r="A1363" s="85" t="s">
        <v>2836</v>
      </c>
      <c r="B1363" s="85"/>
      <c r="C1363" s="85" t="s">
        <v>2837</v>
      </c>
      <c r="D1363" s="85"/>
      <c r="E1363" s="85"/>
      <c r="F1363" s="85"/>
      <c r="I1363" s="85" t="s">
        <v>1286</v>
      </c>
      <c r="J1363" s="85"/>
      <c r="K1363" s="18" t="s">
        <v>37</v>
      </c>
      <c r="L1363" s="19">
        <v>0</v>
      </c>
      <c r="M1363" s="86">
        <v>0</v>
      </c>
      <c r="N1363" s="86"/>
      <c r="O1363" s="86">
        <v>0</v>
      </c>
      <c r="P1363" s="86"/>
      <c r="Q1363" s="20">
        <v>0</v>
      </c>
      <c r="R1363" s="20">
        <v>0</v>
      </c>
      <c r="S1363" s="20">
        <v>0</v>
      </c>
      <c r="T1363" s="20">
        <v>0</v>
      </c>
      <c r="U1363" s="20">
        <v>0</v>
      </c>
      <c r="V1363" s="20">
        <v>0</v>
      </c>
    </row>
    <row r="1364" spans="1:22" ht="13.5" customHeight="1" x14ac:dyDescent="0.25">
      <c r="A1364" s="85" t="s">
        <v>2838</v>
      </c>
      <c r="B1364" s="85"/>
      <c r="C1364" s="85" t="s">
        <v>2839</v>
      </c>
      <c r="D1364" s="85"/>
      <c r="E1364" s="85"/>
      <c r="F1364" s="85"/>
      <c r="I1364" s="85" t="s">
        <v>1286</v>
      </c>
      <c r="J1364" s="85"/>
      <c r="K1364" s="18" t="s">
        <v>37</v>
      </c>
      <c r="L1364" s="19">
        <v>9.32</v>
      </c>
      <c r="M1364" s="86">
        <v>0</v>
      </c>
      <c r="N1364" s="86"/>
      <c r="O1364" s="86">
        <v>0</v>
      </c>
      <c r="P1364" s="86"/>
      <c r="Q1364" s="20">
        <v>7.7542</v>
      </c>
      <c r="R1364" s="20">
        <v>0</v>
      </c>
      <c r="S1364" s="20">
        <v>0</v>
      </c>
      <c r="T1364" s="20">
        <v>0</v>
      </c>
      <c r="U1364" s="20">
        <v>0</v>
      </c>
      <c r="V1364" s="20">
        <v>0</v>
      </c>
    </row>
    <row r="1365" spans="1:22" ht="13.5" customHeight="1" x14ac:dyDescent="0.25">
      <c r="A1365" s="85" t="s">
        <v>2840</v>
      </c>
      <c r="B1365" s="85"/>
      <c r="C1365" s="85" t="s">
        <v>2841</v>
      </c>
      <c r="D1365" s="85"/>
      <c r="E1365" s="85"/>
      <c r="F1365" s="85"/>
      <c r="I1365" s="85" t="s">
        <v>309</v>
      </c>
      <c r="J1365" s="85"/>
      <c r="K1365" s="18" t="s">
        <v>37</v>
      </c>
      <c r="L1365" s="19">
        <v>0</v>
      </c>
      <c r="M1365" s="86">
        <v>0</v>
      </c>
      <c r="N1365" s="86"/>
      <c r="O1365" s="86">
        <v>0</v>
      </c>
      <c r="P1365" s="86"/>
      <c r="Q1365" s="20">
        <v>0</v>
      </c>
      <c r="R1365" s="20">
        <v>0</v>
      </c>
      <c r="S1365" s="20">
        <v>0</v>
      </c>
      <c r="T1365" s="20">
        <v>0</v>
      </c>
      <c r="U1365" s="20">
        <v>0</v>
      </c>
      <c r="V1365" s="20">
        <v>0</v>
      </c>
    </row>
    <row r="1366" spans="1:22" ht="13.5" customHeight="1" x14ac:dyDescent="0.25">
      <c r="A1366" s="85" t="s">
        <v>2842</v>
      </c>
      <c r="B1366" s="85"/>
      <c r="C1366" s="85" t="s">
        <v>2843</v>
      </c>
      <c r="D1366" s="85"/>
      <c r="E1366" s="85"/>
      <c r="F1366" s="85"/>
      <c r="I1366" s="85" t="s">
        <v>309</v>
      </c>
      <c r="J1366" s="85"/>
      <c r="K1366" s="18" t="s">
        <v>37</v>
      </c>
      <c r="L1366" s="19">
        <v>7.335</v>
      </c>
      <c r="M1366" s="86">
        <v>0</v>
      </c>
      <c r="N1366" s="86"/>
      <c r="O1366" s="86">
        <v>0</v>
      </c>
      <c r="P1366" s="86"/>
      <c r="Q1366" s="20">
        <v>8</v>
      </c>
      <c r="R1366" s="20">
        <v>0</v>
      </c>
      <c r="S1366" s="20">
        <v>0</v>
      </c>
      <c r="T1366" s="20">
        <v>0</v>
      </c>
      <c r="U1366" s="20">
        <v>0</v>
      </c>
      <c r="V1366" s="20">
        <v>0</v>
      </c>
    </row>
    <row r="1367" spans="1:22" ht="13.5" customHeight="1" x14ac:dyDescent="0.25">
      <c r="A1367" s="85" t="s">
        <v>2844</v>
      </c>
      <c r="B1367" s="85"/>
      <c r="C1367" s="85" t="s">
        <v>2845</v>
      </c>
      <c r="D1367" s="85"/>
      <c r="E1367" s="85"/>
      <c r="F1367" s="85"/>
      <c r="I1367" s="85" t="s">
        <v>116</v>
      </c>
      <c r="J1367" s="85"/>
      <c r="K1367" s="18" t="s">
        <v>37</v>
      </c>
      <c r="L1367" s="19">
        <v>7.94</v>
      </c>
      <c r="M1367" s="86">
        <v>0</v>
      </c>
      <c r="N1367" s="86"/>
      <c r="O1367" s="86">
        <v>0</v>
      </c>
      <c r="P1367" s="86"/>
      <c r="Q1367" s="20">
        <v>0</v>
      </c>
      <c r="R1367" s="20">
        <v>0</v>
      </c>
      <c r="S1367" s="20">
        <v>0</v>
      </c>
      <c r="T1367" s="20">
        <v>0</v>
      </c>
      <c r="U1367" s="20">
        <v>0</v>
      </c>
      <c r="V1367" s="20">
        <v>0</v>
      </c>
    </row>
    <row r="1368" spans="1:22" ht="13.5" customHeight="1" x14ac:dyDescent="0.25">
      <c r="A1368" s="85" t="s">
        <v>2846</v>
      </c>
      <c r="B1368" s="85"/>
      <c r="C1368" s="85" t="s">
        <v>2847</v>
      </c>
      <c r="D1368" s="85"/>
      <c r="E1368" s="85"/>
      <c r="F1368" s="85"/>
      <c r="I1368" s="85" t="s">
        <v>1286</v>
      </c>
      <c r="J1368" s="85"/>
      <c r="K1368" s="18" t="s">
        <v>37</v>
      </c>
      <c r="L1368" s="19">
        <v>0</v>
      </c>
      <c r="M1368" s="86">
        <v>0</v>
      </c>
      <c r="N1368" s="86"/>
      <c r="O1368" s="86">
        <v>0</v>
      </c>
      <c r="P1368" s="86"/>
      <c r="Q1368" s="20">
        <v>0</v>
      </c>
      <c r="R1368" s="20">
        <v>0</v>
      </c>
      <c r="S1368" s="20">
        <v>0</v>
      </c>
      <c r="T1368" s="20">
        <v>0</v>
      </c>
      <c r="U1368" s="20">
        <v>0</v>
      </c>
      <c r="V1368" s="20">
        <v>0</v>
      </c>
    </row>
    <row r="1369" spans="1:22" ht="13.5" customHeight="1" x14ac:dyDescent="0.25">
      <c r="A1369" s="85" t="s">
        <v>2848</v>
      </c>
      <c r="B1369" s="85"/>
      <c r="C1369" s="85" t="s">
        <v>2849</v>
      </c>
      <c r="D1369" s="85"/>
      <c r="E1369" s="85"/>
      <c r="F1369" s="85"/>
      <c r="I1369" s="85" t="s">
        <v>100</v>
      </c>
      <c r="J1369" s="85"/>
      <c r="K1369" s="18" t="s">
        <v>37</v>
      </c>
      <c r="L1369" s="19">
        <v>0</v>
      </c>
      <c r="M1369" s="86">
        <v>0</v>
      </c>
      <c r="N1369" s="86"/>
      <c r="O1369" s="86">
        <v>0</v>
      </c>
      <c r="P1369" s="86"/>
      <c r="Q1369" s="20">
        <v>0</v>
      </c>
      <c r="R1369" s="20">
        <v>0</v>
      </c>
      <c r="S1369" s="20">
        <v>0</v>
      </c>
      <c r="T1369" s="20">
        <v>0</v>
      </c>
      <c r="U1369" s="20">
        <v>0</v>
      </c>
      <c r="V1369" s="20">
        <v>0</v>
      </c>
    </row>
    <row r="1370" spans="1:22" ht="13.5" customHeight="1" x14ac:dyDescent="0.25">
      <c r="A1370" s="85" t="s">
        <v>2850</v>
      </c>
      <c r="B1370" s="85"/>
      <c r="C1370" s="85" t="s">
        <v>2851</v>
      </c>
      <c r="D1370" s="85"/>
      <c r="E1370" s="85"/>
      <c r="F1370" s="85"/>
      <c r="I1370" s="85" t="s">
        <v>213</v>
      </c>
      <c r="J1370" s="85"/>
      <c r="K1370" s="18" t="s">
        <v>37</v>
      </c>
      <c r="L1370" s="19">
        <v>0</v>
      </c>
      <c r="M1370" s="86">
        <v>0</v>
      </c>
      <c r="N1370" s="86"/>
      <c r="O1370" s="86">
        <v>0</v>
      </c>
      <c r="P1370" s="86"/>
      <c r="Q1370" s="20">
        <v>0</v>
      </c>
      <c r="R1370" s="20">
        <v>0</v>
      </c>
      <c r="S1370" s="20">
        <v>0</v>
      </c>
      <c r="T1370" s="20">
        <v>0</v>
      </c>
      <c r="U1370" s="20">
        <v>0</v>
      </c>
      <c r="V1370" s="20">
        <v>0</v>
      </c>
    </row>
    <row r="1371" spans="1:22" ht="13.5" customHeight="1" x14ac:dyDescent="0.25">
      <c r="A1371" s="85" t="s">
        <v>2852</v>
      </c>
      <c r="B1371" s="85"/>
      <c r="C1371" s="85" t="s">
        <v>2853</v>
      </c>
      <c r="D1371" s="85"/>
      <c r="E1371" s="85"/>
      <c r="F1371" s="85"/>
      <c r="I1371" s="85" t="s">
        <v>100</v>
      </c>
      <c r="J1371" s="85"/>
      <c r="K1371" s="18" t="s">
        <v>37</v>
      </c>
      <c r="L1371" s="19">
        <v>0</v>
      </c>
      <c r="M1371" s="86">
        <v>0</v>
      </c>
      <c r="N1371" s="86"/>
      <c r="O1371" s="86">
        <v>0</v>
      </c>
      <c r="P1371" s="86"/>
      <c r="Q1371" s="20">
        <v>0</v>
      </c>
      <c r="R1371" s="20">
        <v>0</v>
      </c>
      <c r="S1371" s="20">
        <v>0</v>
      </c>
      <c r="T1371" s="20">
        <v>0</v>
      </c>
      <c r="U1371" s="20">
        <v>0</v>
      </c>
      <c r="V1371" s="20">
        <v>0</v>
      </c>
    </row>
    <row r="1372" spans="1:22" ht="13.5" customHeight="1" x14ac:dyDescent="0.25">
      <c r="A1372" s="85" t="s">
        <v>2854</v>
      </c>
      <c r="B1372" s="85"/>
      <c r="C1372" s="85" t="s">
        <v>6047</v>
      </c>
      <c r="D1372" s="85"/>
      <c r="E1372" s="85"/>
      <c r="F1372" s="85"/>
      <c r="I1372" s="85" t="s">
        <v>189</v>
      </c>
      <c r="J1372" s="85"/>
      <c r="K1372" s="18" t="s">
        <v>37</v>
      </c>
      <c r="L1372" s="19">
        <v>8.0500000000000007</v>
      </c>
      <c r="M1372" s="86">
        <v>0</v>
      </c>
      <c r="N1372" s="86"/>
      <c r="O1372" s="86">
        <v>0</v>
      </c>
      <c r="P1372" s="86"/>
      <c r="Q1372" s="20">
        <v>0.84750000000000003</v>
      </c>
      <c r="R1372" s="20">
        <v>0</v>
      </c>
      <c r="S1372" s="20">
        <v>0</v>
      </c>
      <c r="T1372" s="20">
        <v>0</v>
      </c>
      <c r="U1372" s="20">
        <v>0</v>
      </c>
      <c r="V1372" s="20">
        <v>0</v>
      </c>
    </row>
    <row r="1373" spans="1:22" ht="13.5" customHeight="1" x14ac:dyDescent="0.25">
      <c r="A1373" s="85" t="s">
        <v>2855</v>
      </c>
      <c r="B1373" s="85"/>
      <c r="C1373" s="85" t="s">
        <v>6048</v>
      </c>
      <c r="D1373" s="85"/>
      <c r="E1373" s="85"/>
      <c r="F1373" s="85"/>
      <c r="I1373" s="85" t="s">
        <v>298</v>
      </c>
      <c r="J1373" s="85"/>
      <c r="K1373" s="18" t="s">
        <v>37</v>
      </c>
      <c r="L1373" s="19">
        <v>15.236700000000001</v>
      </c>
      <c r="M1373" s="86">
        <v>0</v>
      </c>
      <c r="N1373" s="86"/>
      <c r="O1373" s="86">
        <v>0</v>
      </c>
      <c r="P1373" s="86"/>
      <c r="Q1373" s="20">
        <v>0</v>
      </c>
      <c r="R1373" s="20">
        <v>0</v>
      </c>
      <c r="S1373" s="20">
        <v>0</v>
      </c>
      <c r="T1373" s="20">
        <v>0</v>
      </c>
      <c r="U1373" s="20">
        <v>0</v>
      </c>
      <c r="V1373" s="20">
        <v>0</v>
      </c>
    </row>
    <row r="1374" spans="1:22" ht="13.5" customHeight="1" x14ac:dyDescent="0.25">
      <c r="A1374" s="85" t="s">
        <v>2856</v>
      </c>
      <c r="B1374" s="85"/>
      <c r="C1374" s="85" t="s">
        <v>2857</v>
      </c>
      <c r="D1374" s="85"/>
      <c r="E1374" s="85"/>
      <c r="F1374" s="85"/>
      <c r="I1374" s="85" t="s">
        <v>1373</v>
      </c>
      <c r="J1374" s="85"/>
      <c r="K1374" s="18" t="s">
        <v>37</v>
      </c>
      <c r="L1374" s="19">
        <v>2.33</v>
      </c>
      <c r="M1374" s="86">
        <v>0</v>
      </c>
      <c r="N1374" s="86"/>
      <c r="O1374" s="86">
        <v>0</v>
      </c>
      <c r="P1374" s="86"/>
      <c r="Q1374" s="20">
        <v>4.08</v>
      </c>
      <c r="R1374" s="20">
        <v>0</v>
      </c>
      <c r="S1374" s="20">
        <v>0</v>
      </c>
      <c r="T1374" s="20">
        <v>0</v>
      </c>
      <c r="U1374" s="20">
        <v>0</v>
      </c>
      <c r="V1374" s="20">
        <v>0</v>
      </c>
    </row>
    <row r="1375" spans="1:22" ht="13.5" customHeight="1" x14ac:dyDescent="0.25">
      <c r="A1375" s="85" t="s">
        <v>2858</v>
      </c>
      <c r="B1375" s="85"/>
      <c r="C1375" s="85" t="s">
        <v>2859</v>
      </c>
      <c r="D1375" s="85"/>
      <c r="E1375" s="85"/>
      <c r="F1375" s="85"/>
      <c r="I1375" s="85" t="s">
        <v>2860</v>
      </c>
      <c r="J1375" s="85"/>
      <c r="K1375" s="18" t="s">
        <v>1320</v>
      </c>
      <c r="L1375" s="19">
        <v>45.660000000000004</v>
      </c>
      <c r="M1375" s="86">
        <v>0</v>
      </c>
      <c r="N1375" s="86"/>
      <c r="O1375" s="86">
        <v>0</v>
      </c>
      <c r="P1375" s="86"/>
      <c r="Q1375" s="20">
        <v>16.949200000000001</v>
      </c>
      <c r="R1375" s="20">
        <v>0</v>
      </c>
      <c r="S1375" s="20">
        <v>0</v>
      </c>
      <c r="T1375" s="20">
        <v>0</v>
      </c>
      <c r="U1375" s="20">
        <v>0</v>
      </c>
      <c r="V1375" s="20">
        <v>0</v>
      </c>
    </row>
    <row r="1376" spans="1:22" ht="13.5" customHeight="1" x14ac:dyDescent="0.25">
      <c r="A1376" s="85" t="s">
        <v>2861</v>
      </c>
      <c r="B1376" s="85"/>
      <c r="C1376" s="85" t="s">
        <v>2862</v>
      </c>
      <c r="D1376" s="85"/>
      <c r="E1376" s="85"/>
      <c r="F1376" s="85"/>
      <c r="I1376" s="85" t="s">
        <v>2860</v>
      </c>
      <c r="J1376" s="85"/>
      <c r="K1376" s="18" t="s">
        <v>1320</v>
      </c>
      <c r="L1376" s="19">
        <v>12.27</v>
      </c>
      <c r="M1376" s="86">
        <v>0</v>
      </c>
      <c r="N1376" s="86"/>
      <c r="O1376" s="86">
        <v>0</v>
      </c>
      <c r="P1376" s="86"/>
      <c r="Q1376" s="20">
        <v>12.7119</v>
      </c>
      <c r="R1376" s="20">
        <v>0</v>
      </c>
      <c r="S1376" s="20">
        <v>0</v>
      </c>
      <c r="T1376" s="20">
        <v>0</v>
      </c>
      <c r="U1376" s="20">
        <v>0</v>
      </c>
      <c r="V1376" s="20">
        <v>0</v>
      </c>
    </row>
    <row r="1377" spans="1:22" ht="13.5" customHeight="1" x14ac:dyDescent="0.25">
      <c r="A1377" s="85" t="s">
        <v>2863</v>
      </c>
      <c r="B1377" s="85"/>
      <c r="C1377" s="85" t="s">
        <v>2864</v>
      </c>
      <c r="D1377" s="85"/>
      <c r="E1377" s="85"/>
      <c r="F1377" s="85"/>
      <c r="I1377" s="85" t="s">
        <v>116</v>
      </c>
      <c r="J1377" s="85"/>
      <c r="K1377" s="18" t="s">
        <v>37</v>
      </c>
      <c r="L1377" s="19">
        <v>1.02</v>
      </c>
      <c r="M1377" s="86">
        <v>0</v>
      </c>
      <c r="N1377" s="86"/>
      <c r="O1377" s="86">
        <v>0</v>
      </c>
      <c r="P1377" s="86"/>
      <c r="Q1377" s="20">
        <v>1.2797000000000001</v>
      </c>
      <c r="R1377" s="20">
        <v>0</v>
      </c>
      <c r="S1377" s="20">
        <v>0</v>
      </c>
      <c r="T1377" s="20">
        <v>0</v>
      </c>
      <c r="U1377" s="20">
        <v>0</v>
      </c>
      <c r="V1377" s="20">
        <v>0</v>
      </c>
    </row>
    <row r="1378" spans="1:22" ht="13.5" customHeight="1" x14ac:dyDescent="0.25">
      <c r="A1378" s="85" t="s">
        <v>2865</v>
      </c>
      <c r="B1378" s="85"/>
      <c r="C1378" s="85" t="s">
        <v>2866</v>
      </c>
      <c r="D1378" s="85"/>
      <c r="E1378" s="85"/>
      <c r="F1378" s="85"/>
      <c r="I1378" s="85" t="s">
        <v>116</v>
      </c>
      <c r="J1378" s="85"/>
      <c r="K1378" s="18" t="s">
        <v>37</v>
      </c>
      <c r="L1378" s="19">
        <v>1.86</v>
      </c>
      <c r="M1378" s="86">
        <v>0</v>
      </c>
      <c r="N1378" s="86"/>
      <c r="O1378" s="86">
        <v>0</v>
      </c>
      <c r="P1378" s="86"/>
      <c r="Q1378" s="20">
        <v>6.9915000000000003</v>
      </c>
      <c r="R1378" s="20">
        <v>0</v>
      </c>
      <c r="S1378" s="20">
        <v>0</v>
      </c>
      <c r="T1378" s="20">
        <v>0</v>
      </c>
      <c r="U1378" s="20">
        <v>0</v>
      </c>
      <c r="V1378" s="20">
        <v>0</v>
      </c>
    </row>
    <row r="1379" spans="1:22" ht="13.5" customHeight="1" x14ac:dyDescent="0.25">
      <c r="A1379" s="85" t="s">
        <v>2867</v>
      </c>
      <c r="B1379" s="85"/>
      <c r="C1379" s="85" t="s">
        <v>2868</v>
      </c>
      <c r="D1379" s="85"/>
      <c r="E1379" s="85"/>
      <c r="F1379" s="85"/>
      <c r="I1379" s="85" t="s">
        <v>116</v>
      </c>
      <c r="J1379" s="85"/>
      <c r="K1379" s="18" t="s">
        <v>37</v>
      </c>
      <c r="L1379" s="19">
        <v>3.17</v>
      </c>
      <c r="M1379" s="86">
        <v>0</v>
      </c>
      <c r="N1379" s="86"/>
      <c r="O1379" s="86">
        <v>0</v>
      </c>
      <c r="P1379" s="86"/>
      <c r="Q1379" s="20">
        <v>13.9831</v>
      </c>
      <c r="R1379" s="20">
        <v>0</v>
      </c>
      <c r="S1379" s="20">
        <v>0</v>
      </c>
      <c r="T1379" s="20">
        <v>0</v>
      </c>
      <c r="U1379" s="20">
        <v>0</v>
      </c>
      <c r="V1379" s="20">
        <v>0</v>
      </c>
    </row>
    <row r="1380" spans="1:22" ht="13.5" customHeight="1" x14ac:dyDescent="0.25">
      <c r="A1380" s="85" t="s">
        <v>2869</v>
      </c>
      <c r="B1380" s="85"/>
      <c r="C1380" s="85" t="s">
        <v>2870</v>
      </c>
      <c r="D1380" s="85"/>
      <c r="E1380" s="85"/>
      <c r="F1380" s="85"/>
      <c r="I1380" s="85" t="s">
        <v>116</v>
      </c>
      <c r="J1380" s="85"/>
      <c r="K1380" s="18" t="s">
        <v>37</v>
      </c>
      <c r="L1380" s="19">
        <v>6.34</v>
      </c>
      <c r="M1380" s="86">
        <v>0</v>
      </c>
      <c r="N1380" s="86"/>
      <c r="O1380" s="86">
        <v>0</v>
      </c>
      <c r="P1380" s="86"/>
      <c r="Q1380" s="20">
        <v>7.9153000000000002</v>
      </c>
      <c r="R1380" s="20">
        <v>0</v>
      </c>
      <c r="S1380" s="20">
        <v>0</v>
      </c>
      <c r="T1380" s="20">
        <v>0</v>
      </c>
      <c r="U1380" s="20">
        <v>0</v>
      </c>
      <c r="V1380" s="20">
        <v>0</v>
      </c>
    </row>
    <row r="1381" spans="1:22" ht="13.5" customHeight="1" x14ac:dyDescent="0.25">
      <c r="A1381" s="85" t="s">
        <v>2871</v>
      </c>
      <c r="B1381" s="85"/>
      <c r="C1381" s="85" t="s">
        <v>2872</v>
      </c>
      <c r="D1381" s="85"/>
      <c r="E1381" s="85"/>
      <c r="F1381" s="85"/>
      <c r="I1381" s="85" t="s">
        <v>36</v>
      </c>
      <c r="J1381" s="85"/>
      <c r="K1381" s="18" t="s">
        <v>37</v>
      </c>
      <c r="L1381" s="19">
        <v>2.54</v>
      </c>
      <c r="M1381" s="86">
        <v>0</v>
      </c>
      <c r="N1381" s="86"/>
      <c r="O1381" s="86">
        <v>0</v>
      </c>
      <c r="P1381" s="86"/>
      <c r="Q1381" s="20">
        <v>3.1780000000000004</v>
      </c>
      <c r="R1381" s="20">
        <v>0</v>
      </c>
      <c r="S1381" s="20">
        <v>0</v>
      </c>
      <c r="T1381" s="20">
        <v>0</v>
      </c>
      <c r="U1381" s="20">
        <v>0</v>
      </c>
      <c r="V1381" s="20">
        <v>0</v>
      </c>
    </row>
    <row r="1382" spans="1:22" ht="13.5" customHeight="1" x14ac:dyDescent="0.25">
      <c r="A1382" s="85" t="s">
        <v>2873</v>
      </c>
      <c r="B1382" s="85"/>
      <c r="C1382" s="85" t="s">
        <v>2874</v>
      </c>
      <c r="D1382" s="85"/>
      <c r="E1382" s="85"/>
      <c r="F1382" s="85"/>
      <c r="I1382" s="85" t="s">
        <v>116</v>
      </c>
      <c r="J1382" s="85"/>
      <c r="K1382" s="18" t="s">
        <v>37</v>
      </c>
      <c r="L1382" s="19">
        <v>6.3500000000000005</v>
      </c>
      <c r="M1382" s="86">
        <v>0</v>
      </c>
      <c r="N1382" s="86"/>
      <c r="O1382" s="86">
        <v>0</v>
      </c>
      <c r="P1382" s="86"/>
      <c r="Q1382" s="20">
        <v>17.5</v>
      </c>
      <c r="R1382" s="20">
        <v>0</v>
      </c>
      <c r="S1382" s="20">
        <v>17.5</v>
      </c>
      <c r="T1382" s="20">
        <v>0</v>
      </c>
      <c r="U1382" s="20">
        <v>0</v>
      </c>
      <c r="V1382" s="20">
        <v>0</v>
      </c>
    </row>
    <row r="1383" spans="1:22" ht="13.5" customHeight="1" x14ac:dyDescent="0.25">
      <c r="A1383" s="85" t="s">
        <v>2875</v>
      </c>
      <c r="B1383" s="85"/>
      <c r="C1383" s="85" t="s">
        <v>2876</v>
      </c>
      <c r="D1383" s="85"/>
      <c r="E1383" s="85"/>
      <c r="F1383" s="85"/>
      <c r="I1383" s="85" t="s">
        <v>100</v>
      </c>
      <c r="J1383" s="85"/>
      <c r="K1383" s="18" t="s">
        <v>37</v>
      </c>
      <c r="L1383" s="19">
        <v>38.83</v>
      </c>
      <c r="M1383" s="86">
        <v>0</v>
      </c>
      <c r="N1383" s="86"/>
      <c r="O1383" s="86">
        <v>0</v>
      </c>
      <c r="P1383" s="86"/>
      <c r="Q1383" s="20">
        <v>50.99</v>
      </c>
      <c r="R1383" s="20">
        <v>0</v>
      </c>
      <c r="S1383" s="20">
        <v>0</v>
      </c>
      <c r="T1383" s="20">
        <v>0</v>
      </c>
      <c r="U1383" s="20">
        <v>0</v>
      </c>
      <c r="V1383" s="20">
        <v>0</v>
      </c>
    </row>
    <row r="1384" spans="1:22" ht="13.5" customHeight="1" x14ac:dyDescent="0.25">
      <c r="A1384" s="85" t="s">
        <v>2877</v>
      </c>
      <c r="B1384" s="85"/>
      <c r="C1384" s="85" t="s">
        <v>2878</v>
      </c>
      <c r="D1384" s="85"/>
      <c r="E1384" s="85"/>
      <c r="F1384" s="85"/>
      <c r="I1384" s="85" t="s">
        <v>100</v>
      </c>
      <c r="J1384" s="85"/>
      <c r="K1384" s="18" t="s">
        <v>37</v>
      </c>
      <c r="L1384" s="19">
        <v>5.25</v>
      </c>
      <c r="M1384" s="86">
        <v>0</v>
      </c>
      <c r="N1384" s="86"/>
      <c r="O1384" s="86">
        <v>0</v>
      </c>
      <c r="P1384" s="86"/>
      <c r="Q1384" s="20">
        <v>7</v>
      </c>
      <c r="R1384" s="20">
        <v>0</v>
      </c>
      <c r="S1384" s="20">
        <v>0</v>
      </c>
      <c r="T1384" s="20">
        <v>0</v>
      </c>
      <c r="U1384" s="20">
        <v>0</v>
      </c>
      <c r="V1384" s="20">
        <v>0</v>
      </c>
    </row>
    <row r="1385" spans="1:22" ht="13.5" customHeight="1" x14ac:dyDescent="0.25">
      <c r="A1385" s="85" t="s">
        <v>2879</v>
      </c>
      <c r="B1385" s="85"/>
      <c r="C1385" s="85" t="s">
        <v>2880</v>
      </c>
      <c r="D1385" s="85"/>
      <c r="E1385" s="85"/>
      <c r="F1385" s="85"/>
      <c r="I1385" s="85" t="s">
        <v>100</v>
      </c>
      <c r="J1385" s="85"/>
      <c r="K1385" s="18" t="s">
        <v>37</v>
      </c>
      <c r="L1385" s="19">
        <v>0</v>
      </c>
      <c r="M1385" s="86">
        <v>0</v>
      </c>
      <c r="N1385" s="86"/>
      <c r="O1385" s="86">
        <v>0</v>
      </c>
      <c r="P1385" s="86"/>
      <c r="Q1385" s="20">
        <v>0</v>
      </c>
      <c r="R1385" s="20">
        <v>0</v>
      </c>
      <c r="S1385" s="20">
        <v>0</v>
      </c>
      <c r="T1385" s="20">
        <v>0</v>
      </c>
      <c r="U1385" s="20">
        <v>0</v>
      </c>
      <c r="V1385" s="20">
        <v>0</v>
      </c>
    </row>
    <row r="1386" spans="1:22" ht="13.5" customHeight="1" x14ac:dyDescent="0.25">
      <c r="A1386" s="85" t="s">
        <v>2881</v>
      </c>
      <c r="B1386" s="85"/>
      <c r="C1386" s="85" t="s">
        <v>2882</v>
      </c>
      <c r="D1386" s="85"/>
      <c r="E1386" s="85"/>
      <c r="F1386" s="85"/>
      <c r="I1386" s="85" t="s">
        <v>116</v>
      </c>
      <c r="J1386" s="85"/>
      <c r="K1386" s="18" t="s">
        <v>37</v>
      </c>
      <c r="L1386" s="19">
        <v>0</v>
      </c>
      <c r="M1386" s="86">
        <v>0</v>
      </c>
      <c r="N1386" s="86"/>
      <c r="O1386" s="86">
        <v>0</v>
      </c>
      <c r="P1386" s="86"/>
      <c r="Q1386" s="20">
        <v>0</v>
      </c>
      <c r="R1386" s="20">
        <v>0</v>
      </c>
      <c r="S1386" s="20">
        <v>0</v>
      </c>
      <c r="T1386" s="20">
        <v>0</v>
      </c>
      <c r="U1386" s="20">
        <v>0</v>
      </c>
      <c r="V1386" s="20">
        <v>0</v>
      </c>
    </row>
    <row r="1387" spans="1:22" ht="13.5" customHeight="1" x14ac:dyDescent="0.25">
      <c r="A1387" s="85" t="s">
        <v>2883</v>
      </c>
      <c r="B1387" s="85"/>
      <c r="C1387" s="85" t="s">
        <v>2884</v>
      </c>
      <c r="D1387" s="85"/>
      <c r="E1387" s="85"/>
      <c r="F1387" s="85"/>
      <c r="I1387" s="85" t="s">
        <v>116</v>
      </c>
      <c r="J1387" s="85"/>
      <c r="K1387" s="18" t="s">
        <v>37</v>
      </c>
      <c r="L1387" s="19">
        <v>0</v>
      </c>
      <c r="M1387" s="86">
        <v>0</v>
      </c>
      <c r="N1387" s="86"/>
      <c r="O1387" s="86">
        <v>0</v>
      </c>
      <c r="P1387" s="86"/>
      <c r="Q1387" s="20">
        <v>0</v>
      </c>
      <c r="R1387" s="20">
        <v>0</v>
      </c>
      <c r="S1387" s="20">
        <v>0</v>
      </c>
      <c r="T1387" s="20">
        <v>0</v>
      </c>
      <c r="U1387" s="20">
        <v>0</v>
      </c>
      <c r="V1387" s="20">
        <v>0</v>
      </c>
    </row>
    <row r="1388" spans="1:22" ht="13.5" customHeight="1" x14ac:dyDescent="0.25">
      <c r="A1388" s="85" t="s">
        <v>2885</v>
      </c>
      <c r="B1388" s="85"/>
      <c r="C1388" s="85" t="s">
        <v>2886</v>
      </c>
      <c r="D1388" s="85"/>
      <c r="E1388" s="85"/>
      <c r="F1388" s="85"/>
      <c r="I1388" s="85" t="s">
        <v>116</v>
      </c>
      <c r="J1388" s="85"/>
      <c r="K1388" s="18" t="s">
        <v>37</v>
      </c>
      <c r="L1388" s="19">
        <v>0</v>
      </c>
      <c r="M1388" s="86">
        <v>0</v>
      </c>
      <c r="N1388" s="86"/>
      <c r="O1388" s="86">
        <v>0</v>
      </c>
      <c r="P1388" s="86"/>
      <c r="Q1388" s="20">
        <v>0</v>
      </c>
      <c r="R1388" s="20">
        <v>0</v>
      </c>
      <c r="S1388" s="20">
        <v>0</v>
      </c>
      <c r="T1388" s="20">
        <v>0</v>
      </c>
      <c r="U1388" s="20">
        <v>0</v>
      </c>
      <c r="V1388" s="20">
        <v>0</v>
      </c>
    </row>
    <row r="1389" spans="1:22" ht="13.5" customHeight="1" x14ac:dyDescent="0.25">
      <c r="A1389" s="85" t="s">
        <v>2887</v>
      </c>
      <c r="B1389" s="85"/>
      <c r="C1389" s="85" t="s">
        <v>2888</v>
      </c>
      <c r="D1389" s="85"/>
      <c r="E1389" s="85"/>
      <c r="F1389" s="85"/>
      <c r="I1389" s="85" t="s">
        <v>116</v>
      </c>
      <c r="J1389" s="85"/>
      <c r="K1389" s="18" t="s">
        <v>37</v>
      </c>
      <c r="L1389" s="19">
        <v>0</v>
      </c>
      <c r="M1389" s="86">
        <v>0</v>
      </c>
      <c r="N1389" s="86"/>
      <c r="O1389" s="86">
        <v>0</v>
      </c>
      <c r="P1389" s="86"/>
      <c r="Q1389" s="20">
        <v>0</v>
      </c>
      <c r="R1389" s="20">
        <v>0</v>
      </c>
      <c r="S1389" s="20">
        <v>0</v>
      </c>
      <c r="T1389" s="20">
        <v>0</v>
      </c>
      <c r="U1389" s="20">
        <v>0</v>
      </c>
      <c r="V1389" s="20">
        <v>0</v>
      </c>
    </row>
    <row r="1390" spans="1:22" ht="13.5" customHeight="1" x14ac:dyDescent="0.25">
      <c r="A1390" s="85" t="s">
        <v>2889</v>
      </c>
      <c r="B1390" s="85"/>
      <c r="C1390" s="85" t="s">
        <v>2890</v>
      </c>
      <c r="D1390" s="85"/>
      <c r="E1390" s="85"/>
      <c r="F1390" s="85"/>
      <c r="I1390" s="85" t="s">
        <v>116</v>
      </c>
      <c r="J1390" s="85"/>
      <c r="K1390" s="18" t="s">
        <v>37</v>
      </c>
      <c r="L1390" s="19">
        <v>0</v>
      </c>
      <c r="M1390" s="86">
        <v>0</v>
      </c>
      <c r="N1390" s="86"/>
      <c r="O1390" s="86">
        <v>0</v>
      </c>
      <c r="P1390" s="86"/>
      <c r="Q1390" s="20">
        <v>0</v>
      </c>
      <c r="R1390" s="20">
        <v>0</v>
      </c>
      <c r="S1390" s="20">
        <v>0</v>
      </c>
      <c r="T1390" s="20">
        <v>0</v>
      </c>
      <c r="U1390" s="20">
        <v>0</v>
      </c>
      <c r="V1390" s="20">
        <v>0</v>
      </c>
    </row>
    <row r="1391" spans="1:22" ht="13.5" customHeight="1" x14ac:dyDescent="0.25">
      <c r="A1391" s="85" t="s">
        <v>2891</v>
      </c>
      <c r="B1391" s="85"/>
      <c r="C1391" s="85" t="s">
        <v>2892</v>
      </c>
      <c r="D1391" s="85"/>
      <c r="E1391" s="85"/>
      <c r="F1391" s="85"/>
      <c r="I1391" s="85" t="s">
        <v>100</v>
      </c>
      <c r="J1391" s="85"/>
      <c r="K1391" s="18" t="s">
        <v>37</v>
      </c>
      <c r="L1391" s="19">
        <v>38.83</v>
      </c>
      <c r="M1391" s="86">
        <v>0</v>
      </c>
      <c r="N1391" s="86"/>
      <c r="O1391" s="86">
        <v>0</v>
      </c>
      <c r="P1391" s="86"/>
      <c r="Q1391" s="20">
        <v>0</v>
      </c>
      <c r="R1391" s="20">
        <v>0</v>
      </c>
      <c r="S1391" s="20">
        <v>0</v>
      </c>
      <c r="T1391" s="20">
        <v>0</v>
      </c>
      <c r="U1391" s="20">
        <v>0</v>
      </c>
      <c r="V1391" s="20">
        <v>0</v>
      </c>
    </row>
    <row r="1392" spans="1:22" ht="13.5" customHeight="1" x14ac:dyDescent="0.25">
      <c r="A1392" s="85" t="s">
        <v>2893</v>
      </c>
      <c r="B1392" s="85"/>
      <c r="C1392" s="85" t="s">
        <v>2894</v>
      </c>
      <c r="D1392" s="85"/>
      <c r="E1392" s="85"/>
      <c r="F1392" s="85"/>
      <c r="I1392" s="85" t="s">
        <v>116</v>
      </c>
      <c r="J1392" s="85"/>
      <c r="K1392" s="18" t="s">
        <v>37</v>
      </c>
      <c r="L1392" s="19">
        <v>1.21</v>
      </c>
      <c r="M1392" s="86">
        <v>0</v>
      </c>
      <c r="N1392" s="86"/>
      <c r="O1392" s="86">
        <v>0</v>
      </c>
      <c r="P1392" s="86"/>
      <c r="Q1392" s="20">
        <v>1.5168999999999999</v>
      </c>
      <c r="R1392" s="20">
        <v>0</v>
      </c>
      <c r="S1392" s="20">
        <v>0</v>
      </c>
      <c r="T1392" s="20">
        <v>0</v>
      </c>
      <c r="U1392" s="20">
        <v>0</v>
      </c>
      <c r="V1392" s="20">
        <v>0</v>
      </c>
    </row>
    <row r="1393" spans="1:22" ht="13.5" customHeight="1" x14ac:dyDescent="0.25">
      <c r="A1393" s="85" t="s">
        <v>2895</v>
      </c>
      <c r="B1393" s="85"/>
      <c r="C1393" s="85" t="s">
        <v>2896</v>
      </c>
      <c r="D1393" s="85"/>
      <c r="E1393" s="85"/>
      <c r="F1393" s="85"/>
      <c r="I1393" s="85" t="s">
        <v>116</v>
      </c>
      <c r="J1393" s="85"/>
      <c r="K1393" s="18" t="s">
        <v>37</v>
      </c>
      <c r="L1393" s="19">
        <v>1.07</v>
      </c>
      <c r="M1393" s="86">
        <v>0</v>
      </c>
      <c r="N1393" s="86"/>
      <c r="O1393" s="86">
        <v>0</v>
      </c>
      <c r="P1393" s="86"/>
      <c r="Q1393" s="20">
        <v>1.9745999999999999</v>
      </c>
      <c r="R1393" s="20">
        <v>0</v>
      </c>
      <c r="S1393" s="20">
        <v>0</v>
      </c>
      <c r="T1393" s="20">
        <v>0</v>
      </c>
      <c r="U1393" s="20">
        <v>0</v>
      </c>
      <c r="V1393" s="20">
        <v>0</v>
      </c>
    </row>
    <row r="1394" spans="1:22" ht="13.5" customHeight="1" x14ac:dyDescent="0.25">
      <c r="A1394" s="85" t="s">
        <v>2897</v>
      </c>
      <c r="B1394" s="85"/>
      <c r="C1394" s="85" t="s">
        <v>2898</v>
      </c>
      <c r="D1394" s="85"/>
      <c r="E1394" s="85"/>
      <c r="F1394" s="85"/>
      <c r="I1394" s="85" t="s">
        <v>116</v>
      </c>
      <c r="J1394" s="85"/>
      <c r="K1394" s="18" t="s">
        <v>37</v>
      </c>
      <c r="L1394" s="19">
        <v>4.0599999999999996</v>
      </c>
      <c r="M1394" s="86">
        <v>0</v>
      </c>
      <c r="N1394" s="86"/>
      <c r="O1394" s="86">
        <v>0</v>
      </c>
      <c r="P1394" s="86"/>
      <c r="Q1394" s="20">
        <v>5.0762999999999998</v>
      </c>
      <c r="R1394" s="20">
        <v>0</v>
      </c>
      <c r="S1394" s="20">
        <v>0</v>
      </c>
      <c r="T1394" s="20">
        <v>0</v>
      </c>
      <c r="U1394" s="20">
        <v>0</v>
      </c>
      <c r="V1394" s="20">
        <v>0</v>
      </c>
    </row>
    <row r="1395" spans="1:22" ht="13.5" customHeight="1" x14ac:dyDescent="0.25">
      <c r="A1395" s="85" t="s">
        <v>2899</v>
      </c>
      <c r="B1395" s="85"/>
      <c r="C1395" s="85" t="s">
        <v>2900</v>
      </c>
      <c r="D1395" s="85"/>
      <c r="E1395" s="85"/>
      <c r="F1395" s="85"/>
      <c r="I1395" s="85" t="s">
        <v>116</v>
      </c>
      <c r="J1395" s="85"/>
      <c r="K1395" s="18" t="s">
        <v>37</v>
      </c>
      <c r="L1395" s="19">
        <v>5.13</v>
      </c>
      <c r="M1395" s="86">
        <v>0</v>
      </c>
      <c r="N1395" s="86"/>
      <c r="O1395" s="86">
        <v>0</v>
      </c>
      <c r="P1395" s="86"/>
      <c r="Q1395" s="20">
        <v>6.4153000000000002</v>
      </c>
      <c r="R1395" s="20">
        <v>0</v>
      </c>
      <c r="S1395" s="20">
        <v>0</v>
      </c>
      <c r="T1395" s="20">
        <v>0</v>
      </c>
      <c r="U1395" s="20">
        <v>0</v>
      </c>
      <c r="V1395" s="20">
        <v>0</v>
      </c>
    </row>
    <row r="1396" spans="1:22" ht="13.5" customHeight="1" x14ac:dyDescent="0.25">
      <c r="A1396" s="85" t="s">
        <v>2901</v>
      </c>
      <c r="B1396" s="85"/>
      <c r="C1396" s="85" t="s">
        <v>2902</v>
      </c>
      <c r="D1396" s="85"/>
      <c r="E1396" s="85"/>
      <c r="F1396" s="85"/>
      <c r="I1396" s="85" t="s">
        <v>116</v>
      </c>
      <c r="J1396" s="85"/>
      <c r="K1396" s="18" t="s">
        <v>37</v>
      </c>
      <c r="L1396" s="19">
        <v>8.07</v>
      </c>
      <c r="M1396" s="86">
        <v>0</v>
      </c>
      <c r="N1396" s="86"/>
      <c r="O1396" s="86">
        <v>0</v>
      </c>
      <c r="P1396" s="86"/>
      <c r="Q1396" s="20">
        <v>8.5508000000000006</v>
      </c>
      <c r="R1396" s="20">
        <v>0</v>
      </c>
      <c r="S1396" s="20">
        <v>0</v>
      </c>
      <c r="T1396" s="20">
        <v>0</v>
      </c>
      <c r="U1396" s="20">
        <v>0</v>
      </c>
      <c r="V1396" s="20">
        <v>0</v>
      </c>
    </row>
    <row r="1397" spans="1:22" ht="13.5" customHeight="1" x14ac:dyDescent="0.25">
      <c r="A1397" s="85" t="s">
        <v>2903</v>
      </c>
      <c r="B1397" s="85"/>
      <c r="C1397" s="85" t="s">
        <v>2904</v>
      </c>
      <c r="D1397" s="85"/>
      <c r="E1397" s="85"/>
      <c r="F1397" s="85"/>
      <c r="I1397" s="85" t="s">
        <v>116</v>
      </c>
      <c r="J1397" s="85"/>
      <c r="K1397" s="18" t="s">
        <v>37</v>
      </c>
      <c r="L1397" s="19">
        <v>0</v>
      </c>
      <c r="M1397" s="86">
        <v>0</v>
      </c>
      <c r="N1397" s="86"/>
      <c r="O1397" s="86">
        <v>0</v>
      </c>
      <c r="P1397" s="86"/>
      <c r="Q1397" s="20">
        <v>0</v>
      </c>
      <c r="R1397" s="20">
        <v>0</v>
      </c>
      <c r="S1397" s="20">
        <v>0</v>
      </c>
      <c r="T1397" s="20">
        <v>0</v>
      </c>
      <c r="U1397" s="20">
        <v>0</v>
      </c>
      <c r="V1397" s="20">
        <v>0</v>
      </c>
    </row>
    <row r="1398" spans="1:22" ht="13.5" customHeight="1" x14ac:dyDescent="0.25">
      <c r="A1398" s="85" t="s">
        <v>2905</v>
      </c>
      <c r="B1398" s="85"/>
      <c r="C1398" s="85" t="s">
        <v>2906</v>
      </c>
      <c r="D1398" s="85"/>
      <c r="E1398" s="85"/>
      <c r="F1398" s="85"/>
      <c r="I1398" s="85" t="s">
        <v>116</v>
      </c>
      <c r="J1398" s="85"/>
      <c r="K1398" s="18" t="s">
        <v>37</v>
      </c>
      <c r="L1398" s="19">
        <v>4.6100000000000003</v>
      </c>
      <c r="M1398" s="86">
        <v>0</v>
      </c>
      <c r="N1398" s="86"/>
      <c r="O1398" s="86">
        <v>0</v>
      </c>
      <c r="P1398" s="86"/>
      <c r="Q1398" s="20">
        <v>5.7626999999999997</v>
      </c>
      <c r="R1398" s="20">
        <v>0</v>
      </c>
      <c r="S1398" s="20">
        <v>0</v>
      </c>
      <c r="T1398" s="20">
        <v>0</v>
      </c>
      <c r="U1398" s="20">
        <v>0</v>
      </c>
      <c r="V1398" s="20">
        <v>0</v>
      </c>
    </row>
    <row r="1399" spans="1:22" ht="13.5" customHeight="1" x14ac:dyDescent="0.25">
      <c r="A1399" s="85" t="s">
        <v>2907</v>
      </c>
      <c r="B1399" s="85"/>
      <c r="C1399" s="85" t="s">
        <v>2908</v>
      </c>
      <c r="D1399" s="85"/>
      <c r="E1399" s="85"/>
      <c r="F1399" s="85"/>
      <c r="I1399" s="85" t="s">
        <v>116</v>
      </c>
      <c r="J1399" s="85"/>
      <c r="K1399" s="18" t="s">
        <v>37</v>
      </c>
      <c r="L1399" s="19">
        <v>8.34</v>
      </c>
      <c r="M1399" s="86">
        <v>0</v>
      </c>
      <c r="N1399" s="86"/>
      <c r="O1399" s="86">
        <v>0</v>
      </c>
      <c r="P1399" s="86"/>
      <c r="Q1399" s="20">
        <v>10.423700000000002</v>
      </c>
      <c r="R1399" s="20">
        <v>0</v>
      </c>
      <c r="S1399" s="20">
        <v>0</v>
      </c>
      <c r="T1399" s="20">
        <v>0</v>
      </c>
      <c r="U1399" s="20">
        <v>0</v>
      </c>
      <c r="V1399" s="20">
        <v>0</v>
      </c>
    </row>
    <row r="1400" spans="1:22" ht="13.5" customHeight="1" x14ac:dyDescent="0.25">
      <c r="A1400" s="85" t="s">
        <v>2909</v>
      </c>
      <c r="B1400" s="85"/>
      <c r="C1400" s="85" t="s">
        <v>2910</v>
      </c>
      <c r="D1400" s="85"/>
      <c r="E1400" s="85"/>
      <c r="F1400" s="85"/>
      <c r="I1400" s="85" t="s">
        <v>116</v>
      </c>
      <c r="J1400" s="85"/>
      <c r="K1400" s="18" t="s">
        <v>37</v>
      </c>
      <c r="L1400" s="19">
        <v>0</v>
      </c>
      <c r="M1400" s="86">
        <v>0</v>
      </c>
      <c r="N1400" s="86"/>
      <c r="O1400" s="86">
        <v>0</v>
      </c>
      <c r="P1400" s="86"/>
      <c r="Q1400" s="20">
        <v>15.669499999999999</v>
      </c>
      <c r="R1400" s="20">
        <v>0</v>
      </c>
      <c r="S1400" s="20">
        <v>0</v>
      </c>
      <c r="T1400" s="20">
        <v>0</v>
      </c>
      <c r="U1400" s="20">
        <v>0</v>
      </c>
      <c r="V1400" s="20">
        <v>0</v>
      </c>
    </row>
    <row r="1401" spans="1:22" ht="13.5" customHeight="1" x14ac:dyDescent="0.25">
      <c r="A1401" s="85" t="s">
        <v>2911</v>
      </c>
      <c r="B1401" s="85"/>
      <c r="C1401" s="85" t="s">
        <v>2912</v>
      </c>
      <c r="D1401" s="85"/>
      <c r="E1401" s="85"/>
      <c r="F1401" s="85"/>
      <c r="I1401" s="85" t="s">
        <v>116</v>
      </c>
      <c r="J1401" s="85"/>
      <c r="K1401" s="18" t="s">
        <v>37</v>
      </c>
      <c r="L1401" s="19">
        <v>5.14</v>
      </c>
      <c r="M1401" s="86">
        <v>0</v>
      </c>
      <c r="N1401" s="86"/>
      <c r="O1401" s="86">
        <v>0</v>
      </c>
      <c r="P1401" s="86"/>
      <c r="Q1401" s="20">
        <v>0</v>
      </c>
      <c r="R1401" s="20">
        <v>0</v>
      </c>
      <c r="S1401" s="20">
        <v>0</v>
      </c>
      <c r="T1401" s="20">
        <v>0</v>
      </c>
      <c r="U1401" s="20">
        <v>0</v>
      </c>
      <c r="V1401" s="20">
        <v>0</v>
      </c>
    </row>
    <row r="1402" spans="1:22" ht="13.5" customHeight="1" x14ac:dyDescent="0.25">
      <c r="A1402" s="85" t="s">
        <v>2913</v>
      </c>
      <c r="B1402" s="85"/>
      <c r="C1402" s="85" t="s">
        <v>2914</v>
      </c>
      <c r="D1402" s="85"/>
      <c r="E1402" s="85"/>
      <c r="F1402" s="85"/>
      <c r="I1402" s="85" t="s">
        <v>116</v>
      </c>
      <c r="J1402" s="85"/>
      <c r="K1402" s="18" t="s">
        <v>37</v>
      </c>
      <c r="L1402" s="19">
        <v>7.74</v>
      </c>
      <c r="M1402" s="86">
        <v>0</v>
      </c>
      <c r="N1402" s="86"/>
      <c r="O1402" s="86">
        <v>0</v>
      </c>
      <c r="P1402" s="86"/>
      <c r="Q1402" s="20">
        <v>8.59</v>
      </c>
      <c r="R1402" s="20">
        <v>0</v>
      </c>
      <c r="S1402" s="20">
        <v>0</v>
      </c>
      <c r="T1402" s="20">
        <v>0</v>
      </c>
      <c r="U1402" s="20">
        <v>0</v>
      </c>
      <c r="V1402" s="20">
        <v>0</v>
      </c>
    </row>
    <row r="1403" spans="1:22" ht="13.5" customHeight="1" x14ac:dyDescent="0.25">
      <c r="A1403" s="85" t="s">
        <v>2915</v>
      </c>
      <c r="B1403" s="85"/>
      <c r="C1403" s="85" t="s">
        <v>2916</v>
      </c>
      <c r="D1403" s="85"/>
      <c r="E1403" s="85"/>
      <c r="F1403" s="85"/>
      <c r="I1403" s="85" t="s">
        <v>116</v>
      </c>
      <c r="J1403" s="85"/>
      <c r="K1403" s="18" t="s">
        <v>37</v>
      </c>
      <c r="L1403" s="19">
        <v>3.34</v>
      </c>
      <c r="M1403" s="86">
        <v>0</v>
      </c>
      <c r="N1403" s="86"/>
      <c r="O1403" s="86">
        <v>0</v>
      </c>
      <c r="P1403" s="86"/>
      <c r="Q1403" s="20">
        <v>7.8</v>
      </c>
      <c r="R1403" s="20">
        <v>0</v>
      </c>
      <c r="S1403" s="20">
        <v>0</v>
      </c>
      <c r="T1403" s="20">
        <v>0</v>
      </c>
      <c r="U1403" s="20">
        <v>0</v>
      </c>
      <c r="V1403" s="20">
        <v>0</v>
      </c>
    </row>
    <row r="1404" spans="1:22" ht="13.5" customHeight="1" x14ac:dyDescent="0.25">
      <c r="A1404" s="85" t="s">
        <v>2917</v>
      </c>
      <c r="B1404" s="85"/>
      <c r="C1404" s="85" t="s">
        <v>2918</v>
      </c>
      <c r="D1404" s="85"/>
      <c r="E1404" s="85"/>
      <c r="F1404" s="85"/>
      <c r="I1404" s="85" t="s">
        <v>116</v>
      </c>
      <c r="J1404" s="85"/>
      <c r="K1404" s="18" t="s">
        <v>37</v>
      </c>
      <c r="L1404" s="19">
        <v>4.68</v>
      </c>
      <c r="M1404" s="86">
        <v>0</v>
      </c>
      <c r="N1404" s="86"/>
      <c r="O1404" s="86">
        <v>0</v>
      </c>
      <c r="P1404" s="86"/>
      <c r="Q1404" s="20">
        <v>6.8639999999999999</v>
      </c>
      <c r="R1404" s="20">
        <v>0</v>
      </c>
      <c r="S1404" s="20">
        <v>0</v>
      </c>
      <c r="T1404" s="20">
        <v>0</v>
      </c>
      <c r="U1404" s="20">
        <v>0</v>
      </c>
      <c r="V1404" s="20">
        <v>0</v>
      </c>
    </row>
    <row r="1405" spans="1:22" ht="13.5" customHeight="1" x14ac:dyDescent="0.25">
      <c r="A1405" s="85" t="s">
        <v>2919</v>
      </c>
      <c r="B1405" s="85"/>
      <c r="C1405" s="85" t="s">
        <v>2920</v>
      </c>
      <c r="D1405" s="85"/>
      <c r="E1405" s="85"/>
      <c r="F1405" s="85"/>
      <c r="I1405" s="85" t="s">
        <v>116</v>
      </c>
      <c r="J1405" s="85"/>
      <c r="K1405" s="18" t="s">
        <v>37</v>
      </c>
      <c r="L1405" s="19">
        <v>102.64</v>
      </c>
      <c r="M1405" s="86">
        <v>0</v>
      </c>
      <c r="N1405" s="86"/>
      <c r="O1405" s="86">
        <v>0</v>
      </c>
      <c r="P1405" s="86"/>
      <c r="Q1405" s="20">
        <v>165.2542</v>
      </c>
      <c r="R1405" s="20">
        <v>0</v>
      </c>
      <c r="S1405" s="20">
        <v>0</v>
      </c>
      <c r="T1405" s="20">
        <v>0</v>
      </c>
      <c r="U1405" s="20">
        <v>0</v>
      </c>
      <c r="V1405" s="20">
        <v>0</v>
      </c>
    </row>
    <row r="1406" spans="1:22" ht="13.5" customHeight="1" x14ac:dyDescent="0.25">
      <c r="A1406" s="85" t="s">
        <v>2921</v>
      </c>
      <c r="B1406" s="85"/>
      <c r="C1406" s="85" t="s">
        <v>2922</v>
      </c>
      <c r="D1406" s="85"/>
      <c r="E1406" s="85"/>
      <c r="F1406" s="85"/>
      <c r="I1406" s="85" t="s">
        <v>116</v>
      </c>
      <c r="J1406" s="85"/>
      <c r="K1406" s="18" t="s">
        <v>37</v>
      </c>
      <c r="L1406" s="19">
        <v>0</v>
      </c>
      <c r="M1406" s="86">
        <v>0</v>
      </c>
      <c r="N1406" s="86"/>
      <c r="O1406" s="86">
        <v>0</v>
      </c>
      <c r="P1406" s="86"/>
      <c r="Q1406" s="20">
        <v>0</v>
      </c>
      <c r="R1406" s="20">
        <v>0</v>
      </c>
      <c r="S1406" s="20">
        <v>0</v>
      </c>
      <c r="T1406" s="20">
        <v>0</v>
      </c>
      <c r="U1406" s="20">
        <v>0</v>
      </c>
      <c r="V1406" s="20">
        <v>0</v>
      </c>
    </row>
    <row r="1407" spans="1:22" ht="13.5" customHeight="1" x14ac:dyDescent="0.25">
      <c r="A1407" s="85" t="s">
        <v>2923</v>
      </c>
      <c r="B1407" s="85"/>
      <c r="C1407" s="85" t="s">
        <v>2924</v>
      </c>
      <c r="D1407" s="85"/>
      <c r="E1407" s="85"/>
      <c r="F1407" s="85"/>
      <c r="I1407" s="85" t="s">
        <v>116</v>
      </c>
      <c r="J1407" s="85"/>
      <c r="K1407" s="18" t="s">
        <v>37</v>
      </c>
      <c r="L1407" s="19">
        <v>7.16</v>
      </c>
      <c r="M1407" s="86">
        <v>0</v>
      </c>
      <c r="N1407" s="86"/>
      <c r="O1407" s="86">
        <v>0</v>
      </c>
      <c r="P1407" s="86"/>
      <c r="Q1407" s="20">
        <v>8.9575999999999993</v>
      </c>
      <c r="R1407" s="20">
        <v>0</v>
      </c>
      <c r="S1407" s="20">
        <v>0</v>
      </c>
      <c r="T1407" s="20">
        <v>0</v>
      </c>
      <c r="U1407" s="20">
        <v>0</v>
      </c>
      <c r="V1407" s="20">
        <v>0</v>
      </c>
    </row>
    <row r="1408" spans="1:22" ht="13.5" customHeight="1" x14ac:dyDescent="0.25">
      <c r="A1408" s="85" t="s">
        <v>2925</v>
      </c>
      <c r="B1408" s="85"/>
      <c r="C1408" s="85" t="s">
        <v>6049</v>
      </c>
      <c r="D1408" s="85"/>
      <c r="E1408" s="85"/>
      <c r="F1408" s="85"/>
      <c r="I1408" s="85" t="s">
        <v>116</v>
      </c>
      <c r="J1408" s="85"/>
      <c r="K1408" s="18" t="s">
        <v>37</v>
      </c>
      <c r="L1408" s="19">
        <v>3</v>
      </c>
      <c r="M1408" s="86">
        <v>0</v>
      </c>
      <c r="N1408" s="86"/>
      <c r="O1408" s="86">
        <v>0</v>
      </c>
      <c r="P1408" s="86"/>
      <c r="Q1408" s="20">
        <v>0</v>
      </c>
      <c r="R1408" s="20">
        <v>0</v>
      </c>
      <c r="S1408" s="20">
        <v>0</v>
      </c>
      <c r="T1408" s="20">
        <v>0</v>
      </c>
      <c r="U1408" s="20">
        <v>0</v>
      </c>
      <c r="V1408" s="20">
        <v>0</v>
      </c>
    </row>
    <row r="1409" spans="1:22" ht="13.5" customHeight="1" x14ac:dyDescent="0.25">
      <c r="A1409" s="85" t="s">
        <v>2926</v>
      </c>
      <c r="B1409" s="85"/>
      <c r="C1409" s="85" t="s">
        <v>2927</v>
      </c>
      <c r="D1409" s="85"/>
      <c r="E1409" s="85"/>
      <c r="F1409" s="85"/>
      <c r="I1409" s="85" t="s">
        <v>116</v>
      </c>
      <c r="J1409" s="85"/>
      <c r="K1409" s="18" t="s">
        <v>37</v>
      </c>
      <c r="L1409" s="19">
        <v>3.34</v>
      </c>
      <c r="M1409" s="86">
        <v>0</v>
      </c>
      <c r="N1409" s="86"/>
      <c r="O1409" s="86">
        <v>0</v>
      </c>
      <c r="P1409" s="86"/>
      <c r="Q1409" s="20">
        <v>4.1695000000000002</v>
      </c>
      <c r="R1409" s="20">
        <v>0</v>
      </c>
      <c r="S1409" s="20">
        <v>0</v>
      </c>
      <c r="T1409" s="20">
        <v>0</v>
      </c>
      <c r="U1409" s="20">
        <v>0</v>
      </c>
      <c r="V1409" s="20">
        <v>0</v>
      </c>
    </row>
    <row r="1410" spans="1:22" ht="13.5" customHeight="1" x14ac:dyDescent="0.25">
      <c r="A1410" s="85" t="s">
        <v>2928</v>
      </c>
      <c r="B1410" s="85"/>
      <c r="C1410" s="85" t="s">
        <v>2929</v>
      </c>
      <c r="D1410" s="85"/>
      <c r="E1410" s="85"/>
      <c r="F1410" s="85"/>
      <c r="I1410" s="85" t="s">
        <v>116</v>
      </c>
      <c r="J1410" s="85"/>
      <c r="K1410" s="18" t="s">
        <v>37</v>
      </c>
      <c r="L1410" s="19">
        <v>59.460799999999999</v>
      </c>
      <c r="M1410" s="86">
        <v>0</v>
      </c>
      <c r="N1410" s="86"/>
      <c r="O1410" s="86">
        <v>0</v>
      </c>
      <c r="P1410" s="86"/>
      <c r="Q1410" s="20">
        <v>77.290000000000006</v>
      </c>
      <c r="R1410" s="20">
        <v>0</v>
      </c>
      <c r="S1410" s="20">
        <v>0</v>
      </c>
      <c r="T1410" s="20">
        <v>0</v>
      </c>
      <c r="U1410" s="20">
        <v>0</v>
      </c>
      <c r="V1410" s="20">
        <v>0</v>
      </c>
    </row>
    <row r="1411" spans="1:22" ht="13.5" customHeight="1" x14ac:dyDescent="0.25">
      <c r="A1411" s="85" t="s">
        <v>2930</v>
      </c>
      <c r="B1411" s="85"/>
      <c r="C1411" s="85" t="s">
        <v>2931</v>
      </c>
      <c r="D1411" s="85"/>
      <c r="E1411" s="85"/>
      <c r="F1411" s="85"/>
      <c r="I1411" s="85" t="s">
        <v>116</v>
      </c>
      <c r="J1411" s="85"/>
      <c r="K1411" s="18" t="s">
        <v>37</v>
      </c>
      <c r="L1411" s="19">
        <v>8.98</v>
      </c>
      <c r="M1411" s="86">
        <v>0</v>
      </c>
      <c r="N1411" s="86"/>
      <c r="O1411" s="86">
        <v>0</v>
      </c>
      <c r="P1411" s="86"/>
      <c r="Q1411" s="20">
        <v>12.120000000000001</v>
      </c>
      <c r="R1411" s="20">
        <v>0</v>
      </c>
      <c r="S1411" s="20">
        <v>0</v>
      </c>
      <c r="T1411" s="20">
        <v>0</v>
      </c>
      <c r="U1411" s="20">
        <v>0</v>
      </c>
      <c r="V1411" s="20">
        <v>0</v>
      </c>
    </row>
    <row r="1412" spans="1:22" ht="13.5" customHeight="1" x14ac:dyDescent="0.25">
      <c r="A1412" s="85" t="s">
        <v>2932</v>
      </c>
      <c r="B1412" s="85"/>
      <c r="C1412" s="85" t="s">
        <v>2933</v>
      </c>
      <c r="D1412" s="85"/>
      <c r="E1412" s="85"/>
      <c r="F1412" s="85"/>
      <c r="I1412" s="85" t="s">
        <v>116</v>
      </c>
      <c r="J1412" s="85"/>
      <c r="K1412" s="18" t="s">
        <v>37</v>
      </c>
      <c r="L1412" s="19">
        <v>12.540000000000001</v>
      </c>
      <c r="M1412" s="86">
        <v>0</v>
      </c>
      <c r="N1412" s="86"/>
      <c r="O1412" s="86">
        <v>0</v>
      </c>
      <c r="P1412" s="86"/>
      <c r="Q1412" s="20">
        <v>15.669499999999999</v>
      </c>
      <c r="R1412" s="20">
        <v>0</v>
      </c>
      <c r="S1412" s="20">
        <v>0</v>
      </c>
      <c r="T1412" s="20">
        <v>0</v>
      </c>
      <c r="U1412" s="20">
        <v>0</v>
      </c>
      <c r="V1412" s="20">
        <v>0</v>
      </c>
    </row>
    <row r="1413" spans="1:22" ht="13.5" customHeight="1" x14ac:dyDescent="0.25">
      <c r="A1413" s="85" t="s">
        <v>2934</v>
      </c>
      <c r="B1413" s="85"/>
      <c r="C1413" s="85" t="s">
        <v>2935</v>
      </c>
      <c r="D1413" s="85"/>
      <c r="E1413" s="85"/>
      <c r="F1413" s="85"/>
      <c r="I1413" s="85" t="s">
        <v>116</v>
      </c>
      <c r="J1413" s="85"/>
      <c r="K1413" s="18" t="s">
        <v>37</v>
      </c>
      <c r="L1413" s="19">
        <v>1.67</v>
      </c>
      <c r="M1413" s="86">
        <v>0</v>
      </c>
      <c r="N1413" s="86"/>
      <c r="O1413" s="86">
        <v>0</v>
      </c>
      <c r="P1413" s="86"/>
      <c r="Q1413" s="20">
        <v>2.0847000000000002</v>
      </c>
      <c r="R1413" s="20">
        <v>0</v>
      </c>
      <c r="S1413" s="20">
        <v>0</v>
      </c>
      <c r="T1413" s="20">
        <v>0</v>
      </c>
      <c r="U1413" s="20">
        <v>0</v>
      </c>
      <c r="V1413" s="20">
        <v>0</v>
      </c>
    </row>
    <row r="1414" spans="1:22" ht="13.5" customHeight="1" x14ac:dyDescent="0.25">
      <c r="A1414" s="85" t="s">
        <v>2936</v>
      </c>
      <c r="B1414" s="85"/>
      <c r="C1414" s="85" t="s">
        <v>2937</v>
      </c>
      <c r="D1414" s="85"/>
      <c r="E1414" s="85"/>
      <c r="F1414" s="85"/>
      <c r="I1414" s="85" t="s">
        <v>116</v>
      </c>
      <c r="J1414" s="85"/>
      <c r="K1414" s="18" t="s">
        <v>37</v>
      </c>
      <c r="L1414" s="19">
        <v>3.34</v>
      </c>
      <c r="M1414" s="86">
        <v>0</v>
      </c>
      <c r="N1414" s="86"/>
      <c r="O1414" s="86">
        <v>0</v>
      </c>
      <c r="P1414" s="86"/>
      <c r="Q1414" s="20">
        <v>4.1695000000000002</v>
      </c>
      <c r="R1414" s="20">
        <v>0</v>
      </c>
      <c r="S1414" s="20">
        <v>0</v>
      </c>
      <c r="T1414" s="20">
        <v>0</v>
      </c>
      <c r="U1414" s="20">
        <v>0</v>
      </c>
      <c r="V1414" s="20">
        <v>0</v>
      </c>
    </row>
    <row r="1415" spans="1:22" ht="13.5" customHeight="1" x14ac:dyDescent="0.25">
      <c r="A1415" s="85" t="s">
        <v>2938</v>
      </c>
      <c r="B1415" s="85"/>
      <c r="C1415" s="85" t="s">
        <v>2939</v>
      </c>
      <c r="D1415" s="85"/>
      <c r="E1415" s="85"/>
      <c r="F1415" s="85"/>
      <c r="I1415" s="85" t="s">
        <v>116</v>
      </c>
      <c r="J1415" s="85"/>
      <c r="K1415" s="18" t="s">
        <v>37</v>
      </c>
      <c r="L1415" s="19">
        <v>15.67</v>
      </c>
      <c r="M1415" s="86">
        <v>0</v>
      </c>
      <c r="N1415" s="86"/>
      <c r="O1415" s="86">
        <v>0</v>
      </c>
      <c r="P1415" s="86"/>
      <c r="Q1415" s="20">
        <v>0</v>
      </c>
      <c r="R1415" s="20">
        <v>0</v>
      </c>
      <c r="S1415" s="20">
        <v>0</v>
      </c>
      <c r="T1415" s="20">
        <v>0</v>
      </c>
      <c r="U1415" s="20">
        <v>0</v>
      </c>
      <c r="V1415" s="20">
        <v>0</v>
      </c>
    </row>
    <row r="1416" spans="1:22" ht="13.5" customHeight="1" x14ac:dyDescent="0.25">
      <c r="A1416" s="85" t="s">
        <v>2940</v>
      </c>
      <c r="B1416" s="85"/>
      <c r="C1416" s="85" t="s">
        <v>2941</v>
      </c>
      <c r="D1416" s="85"/>
      <c r="E1416" s="85"/>
      <c r="F1416" s="85"/>
      <c r="I1416" s="85" t="s">
        <v>116</v>
      </c>
      <c r="J1416" s="85"/>
      <c r="K1416" s="18" t="s">
        <v>37</v>
      </c>
      <c r="L1416" s="19">
        <v>3</v>
      </c>
      <c r="M1416" s="86">
        <v>0</v>
      </c>
      <c r="N1416" s="86"/>
      <c r="O1416" s="86">
        <v>0</v>
      </c>
      <c r="P1416" s="86"/>
      <c r="Q1416" s="20">
        <v>0</v>
      </c>
      <c r="R1416" s="20">
        <v>0</v>
      </c>
      <c r="S1416" s="20">
        <v>0</v>
      </c>
      <c r="T1416" s="20">
        <v>0</v>
      </c>
      <c r="U1416" s="20">
        <v>0</v>
      </c>
      <c r="V1416" s="20">
        <v>0</v>
      </c>
    </row>
    <row r="1417" spans="1:22" ht="13.5" customHeight="1" x14ac:dyDescent="0.25">
      <c r="A1417" s="85" t="s">
        <v>2942</v>
      </c>
      <c r="B1417" s="85"/>
      <c r="C1417" s="85" t="s">
        <v>2943</v>
      </c>
      <c r="D1417" s="85"/>
      <c r="E1417" s="85"/>
      <c r="F1417" s="85"/>
      <c r="I1417" s="85" t="s">
        <v>36</v>
      </c>
      <c r="J1417" s="85"/>
      <c r="K1417" s="18" t="s">
        <v>37</v>
      </c>
      <c r="L1417" s="19">
        <v>3.34</v>
      </c>
      <c r="M1417" s="86">
        <v>0</v>
      </c>
      <c r="N1417" s="86"/>
      <c r="O1417" s="86">
        <v>0</v>
      </c>
      <c r="P1417" s="86"/>
      <c r="Q1417" s="20">
        <v>4.17</v>
      </c>
      <c r="R1417" s="20">
        <v>0</v>
      </c>
      <c r="S1417" s="20">
        <v>0</v>
      </c>
      <c r="T1417" s="20">
        <v>0</v>
      </c>
      <c r="U1417" s="20">
        <v>0</v>
      </c>
      <c r="V1417" s="20">
        <v>0</v>
      </c>
    </row>
    <row r="1418" spans="1:22" ht="13.5" customHeight="1" x14ac:dyDescent="0.25">
      <c r="A1418" s="85" t="s">
        <v>2944</v>
      </c>
      <c r="B1418" s="85"/>
      <c r="C1418" s="85" t="s">
        <v>2945</v>
      </c>
      <c r="D1418" s="85"/>
      <c r="E1418" s="85"/>
      <c r="F1418" s="85"/>
      <c r="I1418" s="85" t="s">
        <v>36</v>
      </c>
      <c r="J1418" s="85"/>
      <c r="K1418" s="18" t="s">
        <v>37</v>
      </c>
      <c r="L1418" s="19">
        <v>7.17</v>
      </c>
      <c r="M1418" s="86">
        <v>0</v>
      </c>
      <c r="N1418" s="86"/>
      <c r="O1418" s="86">
        <v>0</v>
      </c>
      <c r="P1418" s="86"/>
      <c r="Q1418" s="20">
        <v>8.9600000000000009</v>
      </c>
      <c r="R1418" s="20">
        <v>0</v>
      </c>
      <c r="S1418" s="20">
        <v>0</v>
      </c>
      <c r="T1418" s="20">
        <v>0</v>
      </c>
      <c r="U1418" s="20">
        <v>0</v>
      </c>
      <c r="V1418" s="20">
        <v>0</v>
      </c>
    </row>
    <row r="1419" spans="1:22" ht="13.5" customHeight="1" x14ac:dyDescent="0.25">
      <c r="A1419" s="85" t="s">
        <v>2946</v>
      </c>
      <c r="B1419" s="85"/>
      <c r="C1419" s="85" t="s">
        <v>2947</v>
      </c>
      <c r="D1419" s="85"/>
      <c r="E1419" s="85"/>
      <c r="F1419" s="85"/>
      <c r="I1419" s="85" t="s">
        <v>116</v>
      </c>
      <c r="J1419" s="85"/>
      <c r="K1419" s="18" t="s">
        <v>37</v>
      </c>
      <c r="L1419" s="19">
        <v>0</v>
      </c>
      <c r="M1419" s="86">
        <v>0</v>
      </c>
      <c r="N1419" s="86"/>
      <c r="O1419" s="86">
        <v>0</v>
      </c>
      <c r="P1419" s="86"/>
      <c r="Q1419" s="20">
        <v>0</v>
      </c>
      <c r="R1419" s="20">
        <v>0</v>
      </c>
      <c r="S1419" s="20">
        <v>0</v>
      </c>
      <c r="T1419" s="20">
        <v>0</v>
      </c>
      <c r="U1419" s="20">
        <v>0</v>
      </c>
      <c r="V1419" s="20">
        <v>0</v>
      </c>
    </row>
    <row r="1420" spans="1:22" ht="13.5" customHeight="1" x14ac:dyDescent="0.25">
      <c r="A1420" s="85" t="s">
        <v>2948</v>
      </c>
      <c r="B1420" s="85"/>
      <c r="C1420" s="85" t="s">
        <v>2949</v>
      </c>
      <c r="D1420" s="85"/>
      <c r="E1420" s="85"/>
      <c r="F1420" s="85"/>
      <c r="I1420" s="85" t="s">
        <v>116</v>
      </c>
      <c r="J1420" s="85"/>
      <c r="K1420" s="18" t="s">
        <v>37</v>
      </c>
      <c r="L1420" s="19">
        <v>0</v>
      </c>
      <c r="M1420" s="86">
        <v>0</v>
      </c>
      <c r="N1420" s="86"/>
      <c r="O1420" s="86">
        <v>0</v>
      </c>
      <c r="P1420" s="86"/>
      <c r="Q1420" s="20">
        <v>0</v>
      </c>
      <c r="R1420" s="20">
        <v>0</v>
      </c>
      <c r="S1420" s="20">
        <v>0</v>
      </c>
      <c r="T1420" s="20">
        <v>0</v>
      </c>
      <c r="U1420" s="20">
        <v>0</v>
      </c>
      <c r="V1420" s="20">
        <v>0</v>
      </c>
    </row>
    <row r="1421" spans="1:22" ht="13.5" customHeight="1" x14ac:dyDescent="0.25">
      <c r="A1421" s="85" t="s">
        <v>2950</v>
      </c>
      <c r="B1421" s="85"/>
      <c r="C1421" s="85" t="s">
        <v>2951</v>
      </c>
      <c r="D1421" s="85"/>
      <c r="E1421" s="85"/>
      <c r="F1421" s="85"/>
      <c r="I1421" s="85" t="s">
        <v>116</v>
      </c>
      <c r="J1421" s="85"/>
      <c r="K1421" s="18" t="s">
        <v>37</v>
      </c>
      <c r="L1421" s="19">
        <v>3.34</v>
      </c>
      <c r="M1421" s="86">
        <v>0</v>
      </c>
      <c r="N1421" s="86"/>
      <c r="O1421" s="86">
        <v>0</v>
      </c>
      <c r="P1421" s="86"/>
      <c r="Q1421" s="20">
        <v>4.1695000000000002</v>
      </c>
      <c r="R1421" s="20">
        <v>0</v>
      </c>
      <c r="S1421" s="20">
        <v>0</v>
      </c>
      <c r="T1421" s="20">
        <v>0</v>
      </c>
      <c r="U1421" s="20">
        <v>0</v>
      </c>
      <c r="V1421" s="20">
        <v>0</v>
      </c>
    </row>
    <row r="1422" spans="1:22" ht="13.5" customHeight="1" x14ac:dyDescent="0.25">
      <c r="A1422" s="85" t="s">
        <v>2952</v>
      </c>
      <c r="B1422" s="85"/>
      <c r="C1422" s="85" t="s">
        <v>2953</v>
      </c>
      <c r="D1422" s="85"/>
      <c r="E1422" s="85"/>
      <c r="F1422" s="85"/>
      <c r="I1422" s="85" t="s">
        <v>116</v>
      </c>
      <c r="J1422" s="85"/>
      <c r="K1422" s="18" t="s">
        <v>37</v>
      </c>
      <c r="L1422" s="19">
        <v>7.17</v>
      </c>
      <c r="M1422" s="86">
        <v>0</v>
      </c>
      <c r="N1422" s="86"/>
      <c r="O1422" s="86">
        <v>0</v>
      </c>
      <c r="P1422" s="86"/>
      <c r="Q1422" s="20">
        <v>8.9575999999999993</v>
      </c>
      <c r="R1422" s="20">
        <v>0</v>
      </c>
      <c r="S1422" s="20">
        <v>0</v>
      </c>
      <c r="T1422" s="20">
        <v>0</v>
      </c>
      <c r="U1422" s="20">
        <v>0</v>
      </c>
      <c r="V1422" s="20">
        <v>0</v>
      </c>
    </row>
    <row r="1423" spans="1:22" ht="13.5" customHeight="1" x14ac:dyDescent="0.25">
      <c r="A1423" s="85" t="s">
        <v>2954</v>
      </c>
      <c r="B1423" s="85"/>
      <c r="C1423" s="85" t="s">
        <v>2955</v>
      </c>
      <c r="D1423" s="85"/>
      <c r="E1423" s="85"/>
      <c r="F1423" s="85"/>
      <c r="I1423" s="85" t="s">
        <v>116</v>
      </c>
      <c r="J1423" s="85"/>
      <c r="K1423" s="18" t="s">
        <v>37</v>
      </c>
      <c r="L1423" s="19">
        <v>12.540000000000001</v>
      </c>
      <c r="M1423" s="86">
        <v>0</v>
      </c>
      <c r="N1423" s="86"/>
      <c r="O1423" s="86">
        <v>0</v>
      </c>
      <c r="P1423" s="86"/>
      <c r="Q1423" s="20">
        <v>15.67</v>
      </c>
      <c r="R1423" s="20">
        <v>0</v>
      </c>
      <c r="S1423" s="20">
        <v>0</v>
      </c>
      <c r="T1423" s="20">
        <v>0</v>
      </c>
      <c r="U1423" s="20">
        <v>0</v>
      </c>
      <c r="V1423" s="20">
        <v>0</v>
      </c>
    </row>
    <row r="1424" spans="1:22" ht="13.5" customHeight="1" x14ac:dyDescent="0.25">
      <c r="A1424" s="85" t="s">
        <v>2956</v>
      </c>
      <c r="B1424" s="85"/>
      <c r="C1424" s="85" t="s">
        <v>2957</v>
      </c>
      <c r="D1424" s="85"/>
      <c r="E1424" s="85"/>
      <c r="F1424" s="85"/>
      <c r="I1424" s="85" t="s">
        <v>116</v>
      </c>
      <c r="J1424" s="85"/>
      <c r="K1424" s="18" t="s">
        <v>37</v>
      </c>
      <c r="L1424" s="19">
        <v>0</v>
      </c>
      <c r="M1424" s="86">
        <v>0</v>
      </c>
      <c r="N1424" s="86"/>
      <c r="O1424" s="86">
        <v>0</v>
      </c>
      <c r="P1424" s="86"/>
      <c r="Q1424" s="20">
        <v>0</v>
      </c>
      <c r="R1424" s="20">
        <v>0</v>
      </c>
      <c r="S1424" s="20">
        <v>0</v>
      </c>
      <c r="T1424" s="20">
        <v>0</v>
      </c>
      <c r="U1424" s="20">
        <v>0</v>
      </c>
      <c r="V1424" s="20">
        <v>0</v>
      </c>
    </row>
    <row r="1425" spans="1:22" ht="13.5" customHeight="1" x14ac:dyDescent="0.25">
      <c r="A1425" s="85" t="s">
        <v>2958</v>
      </c>
      <c r="B1425" s="85"/>
      <c r="C1425" s="85" t="s">
        <v>2959</v>
      </c>
      <c r="D1425" s="85"/>
      <c r="E1425" s="85"/>
      <c r="F1425" s="85"/>
      <c r="I1425" s="85" t="s">
        <v>116</v>
      </c>
      <c r="J1425" s="85"/>
      <c r="K1425" s="18" t="s">
        <v>37</v>
      </c>
      <c r="L1425" s="19">
        <v>0</v>
      </c>
      <c r="M1425" s="86">
        <v>0</v>
      </c>
      <c r="N1425" s="86"/>
      <c r="O1425" s="86">
        <v>0</v>
      </c>
      <c r="P1425" s="86"/>
      <c r="Q1425" s="20">
        <v>0</v>
      </c>
      <c r="R1425" s="20">
        <v>0</v>
      </c>
      <c r="S1425" s="20">
        <v>0</v>
      </c>
      <c r="T1425" s="20">
        <v>0</v>
      </c>
      <c r="U1425" s="20">
        <v>0</v>
      </c>
      <c r="V1425" s="20">
        <v>0</v>
      </c>
    </row>
    <row r="1426" spans="1:22" ht="13.5" customHeight="1" x14ac:dyDescent="0.25">
      <c r="A1426" s="85" t="s">
        <v>2960</v>
      </c>
      <c r="B1426" s="85"/>
      <c r="C1426" s="85" t="s">
        <v>2961</v>
      </c>
      <c r="D1426" s="85"/>
      <c r="E1426" s="85"/>
      <c r="F1426" s="85"/>
      <c r="I1426" s="85" t="s">
        <v>116</v>
      </c>
      <c r="J1426" s="85"/>
      <c r="K1426" s="18" t="s">
        <v>37</v>
      </c>
      <c r="L1426" s="19">
        <v>7.17</v>
      </c>
      <c r="M1426" s="86">
        <v>0</v>
      </c>
      <c r="N1426" s="86"/>
      <c r="O1426" s="86">
        <v>0</v>
      </c>
      <c r="P1426" s="86"/>
      <c r="Q1426" s="20">
        <v>8.9575999999999993</v>
      </c>
      <c r="R1426" s="20">
        <v>0</v>
      </c>
      <c r="S1426" s="20">
        <v>0</v>
      </c>
      <c r="T1426" s="20">
        <v>0</v>
      </c>
      <c r="U1426" s="20">
        <v>0</v>
      </c>
      <c r="V1426" s="20">
        <v>0</v>
      </c>
    </row>
    <row r="1427" spans="1:22" ht="13.5" customHeight="1" x14ac:dyDescent="0.25">
      <c r="A1427" s="85" t="s">
        <v>2962</v>
      </c>
      <c r="B1427" s="85"/>
      <c r="C1427" s="85" t="s">
        <v>2963</v>
      </c>
      <c r="D1427" s="85"/>
      <c r="E1427" s="85"/>
      <c r="F1427" s="85"/>
      <c r="I1427" s="85" t="s">
        <v>116</v>
      </c>
      <c r="J1427" s="85"/>
      <c r="K1427" s="18" t="s">
        <v>37</v>
      </c>
      <c r="L1427" s="19">
        <v>12.540000000000001</v>
      </c>
      <c r="M1427" s="86">
        <v>0</v>
      </c>
      <c r="N1427" s="86"/>
      <c r="O1427" s="86">
        <v>0</v>
      </c>
      <c r="P1427" s="86"/>
      <c r="Q1427" s="20">
        <v>15.669499999999999</v>
      </c>
      <c r="R1427" s="20">
        <v>0</v>
      </c>
      <c r="S1427" s="20">
        <v>0</v>
      </c>
      <c r="T1427" s="20">
        <v>0</v>
      </c>
      <c r="U1427" s="20">
        <v>0</v>
      </c>
      <c r="V1427" s="20">
        <v>0</v>
      </c>
    </row>
    <row r="1428" spans="1:22" ht="13.5" customHeight="1" x14ac:dyDescent="0.25">
      <c r="A1428" s="85" t="s">
        <v>2964</v>
      </c>
      <c r="B1428" s="85"/>
      <c r="C1428" s="85" t="s">
        <v>2965</v>
      </c>
      <c r="D1428" s="85"/>
      <c r="E1428" s="85"/>
      <c r="F1428" s="85"/>
      <c r="I1428" s="85" t="s">
        <v>116</v>
      </c>
      <c r="J1428" s="85"/>
      <c r="K1428" s="18" t="s">
        <v>37</v>
      </c>
      <c r="L1428" s="19">
        <v>1.6500000000000001</v>
      </c>
      <c r="M1428" s="86">
        <v>0</v>
      </c>
      <c r="N1428" s="86"/>
      <c r="O1428" s="86">
        <v>0</v>
      </c>
      <c r="P1428" s="86"/>
      <c r="Q1428" s="20">
        <v>2.0847000000000002</v>
      </c>
      <c r="R1428" s="20">
        <v>0</v>
      </c>
      <c r="S1428" s="20">
        <v>0</v>
      </c>
      <c r="T1428" s="20">
        <v>0</v>
      </c>
      <c r="U1428" s="20">
        <v>0</v>
      </c>
      <c r="V1428" s="20">
        <v>0</v>
      </c>
    </row>
    <row r="1429" spans="1:22" ht="13.5" customHeight="1" x14ac:dyDescent="0.25">
      <c r="A1429" s="85" t="s">
        <v>2966</v>
      </c>
      <c r="B1429" s="85"/>
      <c r="C1429" s="85" t="s">
        <v>2967</v>
      </c>
      <c r="D1429" s="85"/>
      <c r="E1429" s="85"/>
      <c r="F1429" s="85"/>
      <c r="I1429" s="85" t="s">
        <v>36</v>
      </c>
      <c r="J1429" s="85"/>
      <c r="K1429" s="18" t="s">
        <v>37</v>
      </c>
      <c r="L1429" s="19">
        <v>3.34</v>
      </c>
      <c r="M1429" s="86">
        <v>0</v>
      </c>
      <c r="N1429" s="86"/>
      <c r="O1429" s="86">
        <v>0</v>
      </c>
      <c r="P1429" s="86"/>
      <c r="Q1429" s="20">
        <v>4.17</v>
      </c>
      <c r="R1429" s="20">
        <v>0</v>
      </c>
      <c r="S1429" s="20">
        <v>0</v>
      </c>
      <c r="T1429" s="20">
        <v>0</v>
      </c>
      <c r="U1429" s="20">
        <v>0</v>
      </c>
      <c r="V1429" s="20">
        <v>0</v>
      </c>
    </row>
    <row r="1430" spans="1:22" ht="13.5" customHeight="1" x14ac:dyDescent="0.25">
      <c r="A1430" s="85" t="s">
        <v>2968</v>
      </c>
      <c r="B1430" s="85"/>
      <c r="C1430" s="85" t="s">
        <v>2969</v>
      </c>
      <c r="D1430" s="85"/>
      <c r="E1430" s="85"/>
      <c r="F1430" s="85"/>
      <c r="I1430" s="85" t="s">
        <v>116</v>
      </c>
      <c r="J1430" s="85"/>
      <c r="K1430" s="18" t="s">
        <v>37</v>
      </c>
      <c r="L1430" s="19">
        <v>7.17</v>
      </c>
      <c r="M1430" s="86">
        <v>0</v>
      </c>
      <c r="N1430" s="86"/>
      <c r="O1430" s="86">
        <v>0</v>
      </c>
      <c r="P1430" s="86"/>
      <c r="Q1430" s="20">
        <v>8.9575999999999993</v>
      </c>
      <c r="R1430" s="20">
        <v>0</v>
      </c>
      <c r="S1430" s="20">
        <v>0</v>
      </c>
      <c r="T1430" s="20">
        <v>0</v>
      </c>
      <c r="U1430" s="20">
        <v>0</v>
      </c>
      <c r="V1430" s="20">
        <v>0</v>
      </c>
    </row>
    <row r="1431" spans="1:22" ht="13.5" customHeight="1" x14ac:dyDescent="0.25">
      <c r="A1431" s="85" t="s">
        <v>2970</v>
      </c>
      <c r="B1431" s="85"/>
      <c r="C1431" s="85" t="s">
        <v>2971</v>
      </c>
      <c r="D1431" s="85"/>
      <c r="E1431" s="85"/>
      <c r="F1431" s="85"/>
      <c r="I1431" s="85" t="s">
        <v>116</v>
      </c>
      <c r="J1431" s="85"/>
      <c r="K1431" s="18" t="s">
        <v>37</v>
      </c>
      <c r="L1431" s="19">
        <v>1.6500000000000001</v>
      </c>
      <c r="M1431" s="86">
        <v>0</v>
      </c>
      <c r="N1431" s="86"/>
      <c r="O1431" s="86">
        <v>0</v>
      </c>
      <c r="P1431" s="86"/>
      <c r="Q1431" s="20">
        <v>3.7458</v>
      </c>
      <c r="R1431" s="20">
        <v>0</v>
      </c>
      <c r="S1431" s="20">
        <v>0</v>
      </c>
      <c r="T1431" s="20">
        <v>0</v>
      </c>
      <c r="U1431" s="20">
        <v>0</v>
      </c>
      <c r="V1431" s="20">
        <v>0</v>
      </c>
    </row>
    <row r="1432" spans="1:22" ht="13.5" customHeight="1" x14ac:dyDescent="0.25">
      <c r="A1432" s="85" t="s">
        <v>2972</v>
      </c>
      <c r="B1432" s="85"/>
      <c r="C1432" s="85" t="s">
        <v>2973</v>
      </c>
      <c r="D1432" s="85"/>
      <c r="E1432" s="85"/>
      <c r="F1432" s="85"/>
      <c r="I1432" s="85" t="s">
        <v>36</v>
      </c>
      <c r="J1432" s="85"/>
      <c r="K1432" s="18" t="s">
        <v>37</v>
      </c>
      <c r="L1432" s="19">
        <v>3.34</v>
      </c>
      <c r="M1432" s="86">
        <v>0</v>
      </c>
      <c r="N1432" s="86"/>
      <c r="O1432" s="86">
        <v>0</v>
      </c>
      <c r="P1432" s="86"/>
      <c r="Q1432" s="20">
        <v>4.17</v>
      </c>
      <c r="R1432" s="20">
        <v>0</v>
      </c>
      <c r="S1432" s="20">
        <v>0</v>
      </c>
      <c r="T1432" s="20">
        <v>0</v>
      </c>
      <c r="U1432" s="20">
        <v>0</v>
      </c>
      <c r="V1432" s="20">
        <v>0</v>
      </c>
    </row>
    <row r="1433" spans="1:22" ht="13.5" customHeight="1" x14ac:dyDescent="0.25">
      <c r="A1433" s="85" t="s">
        <v>2974</v>
      </c>
      <c r="B1433" s="85"/>
      <c r="C1433" s="85" t="s">
        <v>2975</v>
      </c>
      <c r="D1433" s="85"/>
      <c r="E1433" s="85"/>
      <c r="F1433" s="85"/>
      <c r="I1433" s="85" t="s">
        <v>116</v>
      </c>
      <c r="J1433" s="85"/>
      <c r="K1433" s="18" t="s">
        <v>37</v>
      </c>
      <c r="L1433" s="19">
        <v>41.143999999999998</v>
      </c>
      <c r="M1433" s="86">
        <v>0</v>
      </c>
      <c r="N1433" s="86"/>
      <c r="O1433" s="86">
        <v>0</v>
      </c>
      <c r="P1433" s="86"/>
      <c r="Q1433" s="20">
        <v>58.230000000000004</v>
      </c>
      <c r="R1433" s="20">
        <v>0</v>
      </c>
      <c r="S1433" s="20">
        <v>0</v>
      </c>
      <c r="T1433" s="20">
        <v>0</v>
      </c>
      <c r="U1433" s="20">
        <v>0</v>
      </c>
      <c r="V1433" s="20">
        <v>0</v>
      </c>
    </row>
    <row r="1434" spans="1:22" ht="13.5" customHeight="1" x14ac:dyDescent="0.25">
      <c r="A1434" s="85" t="s">
        <v>2976</v>
      </c>
      <c r="B1434" s="85"/>
      <c r="C1434" s="85" t="s">
        <v>6050</v>
      </c>
      <c r="D1434" s="85"/>
      <c r="E1434" s="85"/>
      <c r="F1434" s="85"/>
      <c r="I1434" s="85" t="s">
        <v>116</v>
      </c>
      <c r="J1434" s="85"/>
      <c r="K1434" s="18" t="s">
        <v>37</v>
      </c>
      <c r="L1434" s="19">
        <v>0</v>
      </c>
      <c r="M1434" s="86">
        <v>0</v>
      </c>
      <c r="N1434" s="86"/>
      <c r="O1434" s="86">
        <v>0</v>
      </c>
      <c r="P1434" s="86"/>
      <c r="Q1434" s="20">
        <v>0</v>
      </c>
      <c r="R1434" s="20">
        <v>0</v>
      </c>
      <c r="S1434" s="20">
        <v>0</v>
      </c>
      <c r="T1434" s="20">
        <v>0</v>
      </c>
      <c r="U1434" s="20">
        <v>0</v>
      </c>
      <c r="V1434" s="20">
        <v>0</v>
      </c>
    </row>
    <row r="1435" spans="1:22" ht="13.5" customHeight="1" x14ac:dyDescent="0.25">
      <c r="A1435" s="85" t="s">
        <v>2977</v>
      </c>
      <c r="B1435" s="85"/>
      <c r="C1435" s="85" t="s">
        <v>2978</v>
      </c>
      <c r="D1435" s="85"/>
      <c r="E1435" s="85"/>
      <c r="F1435" s="85"/>
      <c r="I1435" s="85" t="s">
        <v>116</v>
      </c>
      <c r="J1435" s="85"/>
      <c r="K1435" s="18" t="s">
        <v>37</v>
      </c>
      <c r="L1435" s="19">
        <v>0</v>
      </c>
      <c r="M1435" s="86">
        <v>0</v>
      </c>
      <c r="N1435" s="86"/>
      <c r="O1435" s="86">
        <v>0</v>
      </c>
      <c r="P1435" s="86"/>
      <c r="Q1435" s="20">
        <v>0</v>
      </c>
      <c r="R1435" s="20">
        <v>0</v>
      </c>
      <c r="S1435" s="20">
        <v>0</v>
      </c>
      <c r="T1435" s="20">
        <v>0</v>
      </c>
      <c r="U1435" s="20">
        <v>0</v>
      </c>
      <c r="V1435" s="20">
        <v>0</v>
      </c>
    </row>
    <row r="1436" spans="1:22" ht="13.5" customHeight="1" x14ac:dyDescent="0.25">
      <c r="A1436" s="85" t="s">
        <v>2979</v>
      </c>
      <c r="B1436" s="85"/>
      <c r="C1436" s="85" t="s">
        <v>2980</v>
      </c>
      <c r="D1436" s="85"/>
      <c r="E1436" s="85"/>
      <c r="F1436" s="85"/>
      <c r="I1436" s="85" t="s">
        <v>116</v>
      </c>
      <c r="J1436" s="85"/>
      <c r="K1436" s="18" t="s">
        <v>37</v>
      </c>
      <c r="L1436" s="19">
        <v>1.6500000000000001</v>
      </c>
      <c r="M1436" s="86">
        <v>0</v>
      </c>
      <c r="N1436" s="86"/>
      <c r="O1436" s="86">
        <v>0</v>
      </c>
      <c r="P1436" s="86"/>
      <c r="Q1436" s="20">
        <v>3.7458</v>
      </c>
      <c r="R1436" s="20">
        <v>0</v>
      </c>
      <c r="S1436" s="20">
        <v>0</v>
      </c>
      <c r="T1436" s="20">
        <v>0</v>
      </c>
      <c r="U1436" s="20">
        <v>0</v>
      </c>
      <c r="V1436" s="20">
        <v>0</v>
      </c>
    </row>
    <row r="1437" spans="1:22" ht="13.5" customHeight="1" x14ac:dyDescent="0.25">
      <c r="A1437" s="85" t="s">
        <v>2981</v>
      </c>
      <c r="B1437" s="85"/>
      <c r="C1437" s="85" t="s">
        <v>2982</v>
      </c>
      <c r="D1437" s="85"/>
      <c r="E1437" s="85"/>
      <c r="F1437" s="85"/>
      <c r="I1437" s="85" t="s">
        <v>36</v>
      </c>
      <c r="J1437" s="85"/>
      <c r="K1437" s="18" t="s">
        <v>37</v>
      </c>
      <c r="L1437" s="19">
        <v>3.34</v>
      </c>
      <c r="M1437" s="86">
        <v>0</v>
      </c>
      <c r="N1437" s="86"/>
      <c r="O1437" s="86">
        <v>0</v>
      </c>
      <c r="P1437" s="86"/>
      <c r="Q1437" s="20">
        <v>4.17</v>
      </c>
      <c r="R1437" s="20">
        <v>0</v>
      </c>
      <c r="S1437" s="20">
        <v>0</v>
      </c>
      <c r="T1437" s="20">
        <v>0</v>
      </c>
      <c r="U1437" s="20">
        <v>0</v>
      </c>
      <c r="V1437" s="20">
        <v>0</v>
      </c>
    </row>
    <row r="1438" spans="1:22" ht="13.5" customHeight="1" x14ac:dyDescent="0.25">
      <c r="A1438" s="85" t="s">
        <v>2983</v>
      </c>
      <c r="B1438" s="85"/>
      <c r="C1438" s="85" t="s">
        <v>2984</v>
      </c>
      <c r="D1438" s="85"/>
      <c r="E1438" s="85"/>
      <c r="F1438" s="85"/>
      <c r="I1438" s="85" t="s">
        <v>116</v>
      </c>
      <c r="J1438" s="85"/>
      <c r="K1438" s="18" t="s">
        <v>37</v>
      </c>
      <c r="L1438" s="19">
        <v>46.58</v>
      </c>
      <c r="M1438" s="86">
        <v>0</v>
      </c>
      <c r="N1438" s="86"/>
      <c r="O1438" s="86">
        <v>0</v>
      </c>
      <c r="P1438" s="86"/>
      <c r="Q1438" s="20">
        <v>58.230000000000004</v>
      </c>
      <c r="R1438" s="20">
        <v>0</v>
      </c>
      <c r="S1438" s="20">
        <v>0</v>
      </c>
      <c r="T1438" s="20">
        <v>0</v>
      </c>
      <c r="U1438" s="20">
        <v>0</v>
      </c>
      <c r="V1438" s="20">
        <v>0</v>
      </c>
    </row>
    <row r="1439" spans="1:22" ht="13.5" customHeight="1" x14ac:dyDescent="0.25">
      <c r="A1439" s="85" t="s">
        <v>2985</v>
      </c>
      <c r="B1439" s="85"/>
      <c r="C1439" s="85" t="s">
        <v>2986</v>
      </c>
      <c r="D1439" s="85"/>
      <c r="E1439" s="85"/>
      <c r="F1439" s="85"/>
      <c r="I1439" s="85" t="s">
        <v>116</v>
      </c>
      <c r="J1439" s="85"/>
      <c r="K1439" s="18" t="s">
        <v>37</v>
      </c>
      <c r="L1439" s="19">
        <v>3</v>
      </c>
      <c r="M1439" s="86">
        <v>0</v>
      </c>
      <c r="N1439" s="86"/>
      <c r="O1439" s="86">
        <v>0</v>
      </c>
      <c r="P1439" s="86"/>
      <c r="Q1439" s="20">
        <v>0</v>
      </c>
      <c r="R1439" s="20">
        <v>0</v>
      </c>
      <c r="S1439" s="20">
        <v>0</v>
      </c>
      <c r="T1439" s="20">
        <v>0</v>
      </c>
      <c r="U1439" s="20">
        <v>0</v>
      </c>
      <c r="V1439" s="20">
        <v>0</v>
      </c>
    </row>
    <row r="1440" spans="1:22" ht="13.5" customHeight="1" x14ac:dyDescent="0.25">
      <c r="A1440" s="85" t="s">
        <v>2987</v>
      </c>
      <c r="B1440" s="85"/>
      <c r="C1440" s="85" t="s">
        <v>2988</v>
      </c>
      <c r="D1440" s="85"/>
      <c r="E1440" s="85"/>
      <c r="F1440" s="85"/>
      <c r="I1440" s="85" t="s">
        <v>116</v>
      </c>
      <c r="J1440" s="85"/>
      <c r="K1440" s="18" t="s">
        <v>37</v>
      </c>
      <c r="L1440" s="19">
        <v>7.17</v>
      </c>
      <c r="M1440" s="86">
        <v>0</v>
      </c>
      <c r="N1440" s="86"/>
      <c r="O1440" s="86">
        <v>0</v>
      </c>
      <c r="P1440" s="86"/>
      <c r="Q1440" s="20">
        <v>8.9575999999999993</v>
      </c>
      <c r="R1440" s="20">
        <v>0</v>
      </c>
      <c r="S1440" s="20">
        <v>0</v>
      </c>
      <c r="T1440" s="20">
        <v>0</v>
      </c>
      <c r="U1440" s="20">
        <v>0</v>
      </c>
      <c r="V1440" s="20">
        <v>0</v>
      </c>
    </row>
    <row r="1441" spans="1:22" ht="13.5" customHeight="1" x14ac:dyDescent="0.25">
      <c r="A1441" s="85" t="s">
        <v>2989</v>
      </c>
      <c r="B1441" s="85"/>
      <c r="C1441" s="85" t="s">
        <v>6051</v>
      </c>
      <c r="D1441" s="85"/>
      <c r="E1441" s="85"/>
      <c r="F1441" s="85"/>
      <c r="I1441" s="85" t="s">
        <v>116</v>
      </c>
      <c r="J1441" s="85"/>
      <c r="K1441" s="18" t="s">
        <v>37</v>
      </c>
      <c r="L1441" s="19">
        <v>12.540000000000001</v>
      </c>
      <c r="M1441" s="86">
        <v>0</v>
      </c>
      <c r="N1441" s="86"/>
      <c r="O1441" s="86">
        <v>0</v>
      </c>
      <c r="P1441" s="86"/>
      <c r="Q1441" s="20">
        <v>15.669499999999999</v>
      </c>
      <c r="R1441" s="20">
        <v>0</v>
      </c>
      <c r="S1441" s="20">
        <v>0</v>
      </c>
      <c r="T1441" s="20">
        <v>0</v>
      </c>
      <c r="U1441" s="20">
        <v>0</v>
      </c>
      <c r="V1441" s="20">
        <v>0</v>
      </c>
    </row>
    <row r="1442" spans="1:22" ht="13.5" customHeight="1" x14ac:dyDescent="0.25">
      <c r="A1442" s="85" t="s">
        <v>2990</v>
      </c>
      <c r="B1442" s="85"/>
      <c r="C1442" s="85" t="s">
        <v>6052</v>
      </c>
      <c r="D1442" s="85"/>
      <c r="E1442" s="85"/>
      <c r="F1442" s="85"/>
      <c r="I1442" s="85" t="s">
        <v>116</v>
      </c>
      <c r="J1442" s="85"/>
      <c r="K1442" s="18" t="s">
        <v>37</v>
      </c>
      <c r="L1442" s="19">
        <v>3.34</v>
      </c>
      <c r="M1442" s="86">
        <v>0</v>
      </c>
      <c r="N1442" s="86"/>
      <c r="O1442" s="86">
        <v>0</v>
      </c>
      <c r="P1442" s="86"/>
      <c r="Q1442" s="20">
        <v>4.1695000000000002</v>
      </c>
      <c r="R1442" s="20">
        <v>0</v>
      </c>
      <c r="S1442" s="20">
        <v>0</v>
      </c>
      <c r="T1442" s="20">
        <v>0</v>
      </c>
      <c r="U1442" s="20">
        <v>0</v>
      </c>
      <c r="V1442" s="20">
        <v>0</v>
      </c>
    </row>
    <row r="1443" spans="1:22" ht="13.5" customHeight="1" x14ac:dyDescent="0.25">
      <c r="A1443" s="85" t="s">
        <v>2991</v>
      </c>
      <c r="B1443" s="85"/>
      <c r="C1443" s="85" t="s">
        <v>2992</v>
      </c>
      <c r="D1443" s="85"/>
      <c r="E1443" s="85"/>
      <c r="F1443" s="85"/>
      <c r="I1443" s="85" t="s">
        <v>116</v>
      </c>
      <c r="J1443" s="85"/>
      <c r="K1443" s="18" t="s">
        <v>103</v>
      </c>
      <c r="L1443" s="19">
        <v>0</v>
      </c>
      <c r="M1443" s="86">
        <v>0</v>
      </c>
      <c r="N1443" s="86"/>
      <c r="O1443" s="86">
        <v>0</v>
      </c>
      <c r="P1443" s="86"/>
      <c r="Q1443" s="20">
        <v>0</v>
      </c>
      <c r="R1443" s="20">
        <v>0</v>
      </c>
      <c r="S1443" s="20">
        <v>0</v>
      </c>
      <c r="T1443" s="20">
        <v>0</v>
      </c>
      <c r="U1443" s="20">
        <v>0</v>
      </c>
      <c r="V1443" s="20">
        <v>0</v>
      </c>
    </row>
    <row r="1444" spans="1:22" ht="13.5" customHeight="1" x14ac:dyDescent="0.25">
      <c r="A1444" s="85" t="s">
        <v>2993</v>
      </c>
      <c r="B1444" s="85"/>
      <c r="C1444" s="85" t="s">
        <v>6053</v>
      </c>
      <c r="D1444" s="85"/>
      <c r="E1444" s="85"/>
      <c r="F1444" s="85"/>
      <c r="I1444" s="85" t="s">
        <v>116</v>
      </c>
      <c r="J1444" s="85"/>
      <c r="K1444" s="18" t="s">
        <v>37</v>
      </c>
      <c r="L1444" s="19">
        <v>0</v>
      </c>
      <c r="M1444" s="86">
        <v>0</v>
      </c>
      <c r="N1444" s="86"/>
      <c r="O1444" s="86">
        <v>0</v>
      </c>
      <c r="P1444" s="86"/>
      <c r="Q1444" s="20">
        <v>0</v>
      </c>
      <c r="R1444" s="20">
        <v>0</v>
      </c>
      <c r="S1444" s="20">
        <v>0</v>
      </c>
      <c r="T1444" s="20">
        <v>0</v>
      </c>
      <c r="U1444" s="20">
        <v>0</v>
      </c>
      <c r="V1444" s="20">
        <v>0</v>
      </c>
    </row>
    <row r="1445" spans="1:22" ht="13.5" customHeight="1" x14ac:dyDescent="0.25">
      <c r="A1445" s="85" t="s">
        <v>2994</v>
      </c>
      <c r="B1445" s="85"/>
      <c r="C1445" s="85" t="s">
        <v>2995</v>
      </c>
      <c r="D1445" s="85"/>
      <c r="E1445" s="85"/>
      <c r="F1445" s="85"/>
      <c r="I1445" s="85" t="s">
        <v>116</v>
      </c>
      <c r="J1445" s="85"/>
      <c r="K1445" s="18" t="s">
        <v>37</v>
      </c>
      <c r="L1445" s="19">
        <v>0</v>
      </c>
      <c r="M1445" s="86">
        <v>0</v>
      </c>
      <c r="N1445" s="86"/>
      <c r="O1445" s="86">
        <v>0</v>
      </c>
      <c r="P1445" s="86"/>
      <c r="Q1445" s="20">
        <v>0</v>
      </c>
      <c r="R1445" s="20">
        <v>0</v>
      </c>
      <c r="S1445" s="20">
        <v>0</v>
      </c>
      <c r="T1445" s="20">
        <v>0</v>
      </c>
      <c r="U1445" s="20">
        <v>0</v>
      </c>
      <c r="V1445" s="20">
        <v>0</v>
      </c>
    </row>
    <row r="1446" spans="1:22" ht="13.5" customHeight="1" x14ac:dyDescent="0.25">
      <c r="A1446" s="85" t="s">
        <v>2996</v>
      </c>
      <c r="B1446" s="85"/>
      <c r="C1446" s="85" t="s">
        <v>2997</v>
      </c>
      <c r="D1446" s="85"/>
      <c r="E1446" s="85"/>
      <c r="F1446" s="85"/>
      <c r="I1446" s="85" t="s">
        <v>116</v>
      </c>
      <c r="J1446" s="85"/>
      <c r="K1446" s="18" t="s">
        <v>37</v>
      </c>
      <c r="L1446" s="19">
        <v>3.36</v>
      </c>
      <c r="M1446" s="86">
        <v>0</v>
      </c>
      <c r="N1446" s="86"/>
      <c r="O1446" s="86">
        <v>0</v>
      </c>
      <c r="P1446" s="86"/>
      <c r="Q1446" s="20">
        <v>0</v>
      </c>
      <c r="R1446" s="20">
        <v>0</v>
      </c>
      <c r="S1446" s="20">
        <v>0</v>
      </c>
      <c r="T1446" s="20">
        <v>0</v>
      </c>
      <c r="U1446" s="20">
        <v>0</v>
      </c>
      <c r="V1446" s="20">
        <v>0</v>
      </c>
    </row>
    <row r="1447" spans="1:22" ht="13.5" customHeight="1" x14ac:dyDescent="0.25">
      <c r="A1447" s="85" t="s">
        <v>2998</v>
      </c>
      <c r="B1447" s="85"/>
      <c r="C1447" s="85" t="s">
        <v>2999</v>
      </c>
      <c r="D1447" s="85"/>
      <c r="E1447" s="85"/>
      <c r="F1447" s="85"/>
      <c r="I1447" s="85" t="s">
        <v>116</v>
      </c>
      <c r="J1447" s="85"/>
      <c r="K1447" s="18" t="s">
        <v>37</v>
      </c>
      <c r="L1447" s="19">
        <v>0</v>
      </c>
      <c r="M1447" s="86">
        <v>0</v>
      </c>
      <c r="N1447" s="86"/>
      <c r="O1447" s="86">
        <v>0</v>
      </c>
      <c r="P1447" s="86"/>
      <c r="Q1447" s="20">
        <v>0</v>
      </c>
      <c r="R1447" s="20">
        <v>0</v>
      </c>
      <c r="S1447" s="20">
        <v>0</v>
      </c>
      <c r="T1447" s="20">
        <v>0</v>
      </c>
      <c r="U1447" s="20">
        <v>0</v>
      </c>
      <c r="V1447" s="20">
        <v>0</v>
      </c>
    </row>
    <row r="1448" spans="1:22" ht="13.5" customHeight="1" x14ac:dyDescent="0.25">
      <c r="A1448" s="85" t="s">
        <v>3000</v>
      </c>
      <c r="B1448" s="85"/>
      <c r="C1448" s="85" t="s">
        <v>3001</v>
      </c>
      <c r="D1448" s="85"/>
      <c r="E1448" s="85"/>
      <c r="F1448" s="85"/>
      <c r="I1448" s="85" t="s">
        <v>116</v>
      </c>
      <c r="J1448" s="85"/>
      <c r="K1448" s="18" t="s">
        <v>37</v>
      </c>
      <c r="L1448" s="19">
        <v>0</v>
      </c>
      <c r="M1448" s="86">
        <v>0</v>
      </c>
      <c r="N1448" s="86"/>
      <c r="O1448" s="86">
        <v>0</v>
      </c>
      <c r="P1448" s="86"/>
      <c r="Q1448" s="20">
        <v>0</v>
      </c>
      <c r="R1448" s="20">
        <v>0</v>
      </c>
      <c r="S1448" s="20">
        <v>0</v>
      </c>
      <c r="T1448" s="20">
        <v>0</v>
      </c>
      <c r="U1448" s="20">
        <v>0</v>
      </c>
      <c r="V1448" s="20">
        <v>0</v>
      </c>
    </row>
    <row r="1449" spans="1:22" ht="13.5" customHeight="1" x14ac:dyDescent="0.25">
      <c r="A1449" s="85" t="s">
        <v>3002</v>
      </c>
      <c r="B1449" s="85"/>
      <c r="C1449" s="85" t="s">
        <v>3003</v>
      </c>
      <c r="D1449" s="85"/>
      <c r="E1449" s="85"/>
      <c r="F1449" s="85"/>
      <c r="I1449" s="85" t="s">
        <v>116</v>
      </c>
      <c r="J1449" s="85"/>
      <c r="K1449" s="18" t="s">
        <v>37</v>
      </c>
      <c r="L1449" s="19">
        <v>4.82</v>
      </c>
      <c r="M1449" s="86">
        <v>0</v>
      </c>
      <c r="N1449" s="86"/>
      <c r="O1449" s="86">
        <v>0</v>
      </c>
      <c r="P1449" s="86"/>
      <c r="Q1449" s="20">
        <v>4.1695000000000002</v>
      </c>
      <c r="R1449" s="20">
        <v>0</v>
      </c>
      <c r="S1449" s="20">
        <v>0</v>
      </c>
      <c r="T1449" s="20">
        <v>0</v>
      </c>
      <c r="U1449" s="20">
        <v>0</v>
      </c>
      <c r="V1449" s="20">
        <v>0</v>
      </c>
    </row>
    <row r="1450" spans="1:22" ht="13.5" customHeight="1" x14ac:dyDescent="0.25">
      <c r="A1450" s="85" t="s">
        <v>3004</v>
      </c>
      <c r="B1450" s="85"/>
      <c r="C1450" s="85" t="s">
        <v>3005</v>
      </c>
      <c r="D1450" s="85"/>
      <c r="E1450" s="85"/>
      <c r="F1450" s="85"/>
      <c r="I1450" s="85" t="s">
        <v>116</v>
      </c>
      <c r="J1450" s="85"/>
      <c r="K1450" s="18" t="s">
        <v>37</v>
      </c>
      <c r="L1450" s="19">
        <v>3</v>
      </c>
      <c r="M1450" s="86">
        <v>0</v>
      </c>
      <c r="N1450" s="86"/>
      <c r="O1450" s="86">
        <v>0</v>
      </c>
      <c r="P1450" s="86"/>
      <c r="Q1450" s="20">
        <v>3.7458</v>
      </c>
      <c r="R1450" s="20">
        <v>0</v>
      </c>
      <c r="S1450" s="20">
        <v>0</v>
      </c>
      <c r="T1450" s="20">
        <v>0</v>
      </c>
      <c r="U1450" s="20">
        <v>0</v>
      </c>
      <c r="V1450" s="20">
        <v>0</v>
      </c>
    </row>
    <row r="1451" spans="1:22" ht="13.5" customHeight="1" x14ac:dyDescent="0.25">
      <c r="A1451" s="85" t="s">
        <v>3006</v>
      </c>
      <c r="B1451" s="85"/>
      <c r="C1451" s="85" t="s">
        <v>3007</v>
      </c>
      <c r="D1451" s="85"/>
      <c r="E1451" s="85"/>
      <c r="F1451" s="85"/>
      <c r="I1451" s="85" t="s">
        <v>116</v>
      </c>
      <c r="J1451" s="85"/>
      <c r="K1451" s="18" t="s">
        <v>37</v>
      </c>
      <c r="L1451" s="19">
        <v>8.9600000000000009</v>
      </c>
      <c r="M1451" s="86">
        <v>0</v>
      </c>
      <c r="N1451" s="86"/>
      <c r="O1451" s="86">
        <v>0</v>
      </c>
      <c r="P1451" s="86"/>
      <c r="Q1451" s="20">
        <v>8.9575999999999993</v>
      </c>
      <c r="R1451" s="20">
        <v>0</v>
      </c>
      <c r="S1451" s="20">
        <v>0</v>
      </c>
      <c r="T1451" s="20">
        <v>0</v>
      </c>
      <c r="U1451" s="20">
        <v>0</v>
      </c>
      <c r="V1451" s="20">
        <v>0</v>
      </c>
    </row>
    <row r="1452" spans="1:22" ht="13.5" customHeight="1" x14ac:dyDescent="0.25">
      <c r="A1452" s="85" t="s">
        <v>3008</v>
      </c>
      <c r="B1452" s="85"/>
      <c r="C1452" s="85" t="s">
        <v>3009</v>
      </c>
      <c r="D1452" s="85"/>
      <c r="E1452" s="85"/>
      <c r="F1452" s="85"/>
      <c r="I1452" s="85" t="s">
        <v>36</v>
      </c>
      <c r="J1452" s="85"/>
      <c r="K1452" s="18" t="s">
        <v>37</v>
      </c>
      <c r="L1452" s="19">
        <v>0</v>
      </c>
      <c r="M1452" s="86">
        <v>0</v>
      </c>
      <c r="N1452" s="86"/>
      <c r="O1452" s="86">
        <v>0</v>
      </c>
      <c r="P1452" s="86"/>
      <c r="Q1452" s="20">
        <v>3.75</v>
      </c>
      <c r="R1452" s="20">
        <v>0</v>
      </c>
      <c r="S1452" s="20">
        <v>0</v>
      </c>
      <c r="T1452" s="20">
        <v>0</v>
      </c>
      <c r="U1452" s="20">
        <v>0</v>
      </c>
      <c r="V1452" s="20">
        <v>0</v>
      </c>
    </row>
    <row r="1453" spans="1:22" ht="13.5" customHeight="1" x14ac:dyDescent="0.25">
      <c r="A1453" s="85" t="s">
        <v>3010</v>
      </c>
      <c r="B1453" s="85"/>
      <c r="C1453" s="85" t="s">
        <v>3011</v>
      </c>
      <c r="D1453" s="85"/>
      <c r="E1453" s="85"/>
      <c r="F1453" s="85"/>
      <c r="I1453" s="85" t="s">
        <v>36</v>
      </c>
      <c r="J1453" s="85"/>
      <c r="K1453" s="18" t="s">
        <v>37</v>
      </c>
      <c r="L1453" s="19">
        <v>7.17</v>
      </c>
      <c r="M1453" s="86">
        <v>0</v>
      </c>
      <c r="N1453" s="86"/>
      <c r="O1453" s="86">
        <v>0</v>
      </c>
      <c r="P1453" s="86"/>
      <c r="Q1453" s="20">
        <v>8.9600000000000009</v>
      </c>
      <c r="R1453" s="20">
        <v>0</v>
      </c>
      <c r="S1453" s="20">
        <v>0</v>
      </c>
      <c r="T1453" s="20">
        <v>0</v>
      </c>
      <c r="U1453" s="20">
        <v>0</v>
      </c>
      <c r="V1453" s="20">
        <v>0</v>
      </c>
    </row>
    <row r="1454" spans="1:22" ht="13.5" customHeight="1" x14ac:dyDescent="0.25">
      <c r="A1454" s="85" t="s">
        <v>3012</v>
      </c>
      <c r="B1454" s="85"/>
      <c r="C1454" s="85" t="s">
        <v>3013</v>
      </c>
      <c r="D1454" s="85"/>
      <c r="E1454" s="85"/>
      <c r="F1454" s="85"/>
      <c r="I1454" s="85" t="s">
        <v>116</v>
      </c>
      <c r="J1454" s="85"/>
      <c r="K1454" s="18" t="s">
        <v>37</v>
      </c>
      <c r="L1454" s="19">
        <v>12.540000000000001</v>
      </c>
      <c r="M1454" s="86">
        <v>0</v>
      </c>
      <c r="N1454" s="86"/>
      <c r="O1454" s="86">
        <v>0</v>
      </c>
      <c r="P1454" s="86"/>
      <c r="Q1454" s="20">
        <v>15.669499999999999</v>
      </c>
      <c r="R1454" s="20">
        <v>0</v>
      </c>
      <c r="S1454" s="20">
        <v>0</v>
      </c>
      <c r="T1454" s="20">
        <v>0</v>
      </c>
      <c r="U1454" s="20">
        <v>0</v>
      </c>
      <c r="V1454" s="20">
        <v>0</v>
      </c>
    </row>
    <row r="1455" spans="1:22" ht="13.5" customHeight="1" x14ac:dyDescent="0.25">
      <c r="A1455" s="85" t="s">
        <v>3014</v>
      </c>
      <c r="B1455" s="85"/>
      <c r="C1455" s="85" t="s">
        <v>3015</v>
      </c>
      <c r="D1455" s="85"/>
      <c r="E1455" s="85"/>
      <c r="F1455" s="85"/>
      <c r="I1455" s="85" t="s">
        <v>36</v>
      </c>
      <c r="J1455" s="85"/>
      <c r="K1455" s="18" t="s">
        <v>37</v>
      </c>
      <c r="L1455" s="19">
        <v>3.34</v>
      </c>
      <c r="M1455" s="86">
        <v>0</v>
      </c>
      <c r="N1455" s="86"/>
      <c r="O1455" s="86">
        <v>0</v>
      </c>
      <c r="P1455" s="86"/>
      <c r="Q1455" s="20">
        <v>4.17</v>
      </c>
      <c r="R1455" s="20">
        <v>0</v>
      </c>
      <c r="S1455" s="20">
        <v>0</v>
      </c>
      <c r="T1455" s="20">
        <v>0</v>
      </c>
      <c r="U1455" s="20">
        <v>0</v>
      </c>
      <c r="V1455" s="20">
        <v>0</v>
      </c>
    </row>
    <row r="1456" spans="1:22" ht="13.5" customHeight="1" x14ac:dyDescent="0.25">
      <c r="A1456" s="85" t="s">
        <v>3016</v>
      </c>
      <c r="B1456" s="85"/>
      <c r="C1456" s="85" t="s">
        <v>3017</v>
      </c>
      <c r="D1456" s="85"/>
      <c r="E1456" s="85"/>
      <c r="F1456" s="85"/>
      <c r="I1456" s="85" t="s">
        <v>36</v>
      </c>
      <c r="J1456" s="85"/>
      <c r="K1456" s="18" t="s">
        <v>37</v>
      </c>
      <c r="L1456" s="19">
        <v>7.44</v>
      </c>
      <c r="M1456" s="86">
        <v>0</v>
      </c>
      <c r="N1456" s="86"/>
      <c r="O1456" s="86">
        <v>0</v>
      </c>
      <c r="P1456" s="86"/>
      <c r="Q1456" s="20">
        <v>8.9600000000000009</v>
      </c>
      <c r="R1456" s="20">
        <v>0</v>
      </c>
      <c r="S1456" s="20">
        <v>0</v>
      </c>
      <c r="T1456" s="20">
        <v>0</v>
      </c>
      <c r="U1456" s="20">
        <v>0</v>
      </c>
      <c r="V1456" s="20">
        <v>0</v>
      </c>
    </row>
    <row r="1457" spans="1:22" ht="13.5" customHeight="1" x14ac:dyDescent="0.25">
      <c r="A1457" s="85" t="s">
        <v>3018</v>
      </c>
      <c r="B1457" s="85"/>
      <c r="C1457" s="85" t="s">
        <v>3019</v>
      </c>
      <c r="D1457" s="85"/>
      <c r="E1457" s="85"/>
      <c r="F1457" s="85"/>
      <c r="I1457" s="85" t="s">
        <v>116</v>
      </c>
      <c r="J1457" s="85"/>
      <c r="K1457" s="18" t="s">
        <v>37</v>
      </c>
      <c r="L1457" s="19">
        <v>1.6500000000000001</v>
      </c>
      <c r="M1457" s="86">
        <v>0</v>
      </c>
      <c r="N1457" s="86"/>
      <c r="O1457" s="86">
        <v>0</v>
      </c>
      <c r="P1457" s="86"/>
      <c r="Q1457" s="20">
        <v>3.7458</v>
      </c>
      <c r="R1457" s="20">
        <v>0</v>
      </c>
      <c r="S1457" s="20">
        <v>0</v>
      </c>
      <c r="T1457" s="20">
        <v>0</v>
      </c>
      <c r="U1457" s="20">
        <v>0</v>
      </c>
      <c r="V1457" s="20">
        <v>0</v>
      </c>
    </row>
    <row r="1458" spans="1:22" ht="13.5" customHeight="1" x14ac:dyDescent="0.25">
      <c r="A1458" s="85" t="s">
        <v>3020</v>
      </c>
      <c r="B1458" s="85"/>
      <c r="C1458" s="85" t="s">
        <v>3021</v>
      </c>
      <c r="D1458" s="85"/>
      <c r="E1458" s="85"/>
      <c r="F1458" s="85"/>
      <c r="I1458" s="85" t="s">
        <v>36</v>
      </c>
      <c r="J1458" s="85"/>
      <c r="K1458" s="18" t="s">
        <v>37</v>
      </c>
      <c r="L1458" s="19">
        <v>3.34</v>
      </c>
      <c r="M1458" s="86">
        <v>0</v>
      </c>
      <c r="N1458" s="86"/>
      <c r="O1458" s="86">
        <v>0</v>
      </c>
      <c r="P1458" s="86"/>
      <c r="Q1458" s="20">
        <v>4.17</v>
      </c>
      <c r="R1458" s="20">
        <v>0</v>
      </c>
      <c r="S1458" s="20">
        <v>0</v>
      </c>
      <c r="T1458" s="20">
        <v>0</v>
      </c>
      <c r="U1458" s="20">
        <v>0</v>
      </c>
      <c r="V1458" s="20">
        <v>0</v>
      </c>
    </row>
    <row r="1459" spans="1:22" ht="13.5" customHeight="1" x14ac:dyDescent="0.25">
      <c r="A1459" s="85" t="s">
        <v>3022</v>
      </c>
      <c r="B1459" s="85"/>
      <c r="C1459" s="85" t="s">
        <v>3023</v>
      </c>
      <c r="D1459" s="85"/>
      <c r="E1459" s="85"/>
      <c r="F1459" s="85"/>
      <c r="I1459" s="85" t="s">
        <v>100</v>
      </c>
      <c r="J1459" s="85"/>
      <c r="K1459" s="18" t="s">
        <v>120</v>
      </c>
      <c r="L1459" s="19">
        <v>8.3553999999999995</v>
      </c>
      <c r="M1459" s="86">
        <v>0</v>
      </c>
      <c r="N1459" s="86"/>
      <c r="O1459" s="86">
        <v>0</v>
      </c>
      <c r="P1459" s="86"/>
      <c r="Q1459" s="20">
        <v>0</v>
      </c>
      <c r="R1459" s="20">
        <v>0</v>
      </c>
      <c r="S1459" s="20">
        <v>0</v>
      </c>
      <c r="T1459" s="20">
        <v>0</v>
      </c>
      <c r="U1459" s="20">
        <v>0</v>
      </c>
      <c r="V1459" s="20">
        <v>0</v>
      </c>
    </row>
    <row r="1460" spans="1:22" ht="13.5" customHeight="1" x14ac:dyDescent="0.25">
      <c r="A1460" s="85" t="s">
        <v>3024</v>
      </c>
      <c r="B1460" s="85"/>
      <c r="C1460" s="85" t="s">
        <v>3017</v>
      </c>
      <c r="D1460" s="85"/>
      <c r="E1460" s="85"/>
      <c r="F1460" s="85"/>
      <c r="I1460" s="85" t="s">
        <v>36</v>
      </c>
      <c r="J1460" s="85"/>
      <c r="K1460" s="18" t="s">
        <v>37</v>
      </c>
      <c r="L1460" s="19">
        <v>3.59</v>
      </c>
      <c r="M1460" s="86">
        <v>0</v>
      </c>
      <c r="N1460" s="86"/>
      <c r="O1460" s="86">
        <v>0</v>
      </c>
      <c r="P1460" s="86"/>
      <c r="Q1460" s="20">
        <v>4.49</v>
      </c>
      <c r="R1460" s="20">
        <v>0</v>
      </c>
      <c r="S1460" s="20">
        <v>0</v>
      </c>
      <c r="T1460" s="20">
        <v>0</v>
      </c>
      <c r="U1460" s="20">
        <v>0</v>
      </c>
      <c r="V1460" s="20">
        <v>0</v>
      </c>
    </row>
    <row r="1461" spans="1:22" ht="13.5" customHeight="1" x14ac:dyDescent="0.25">
      <c r="A1461" s="85" t="s">
        <v>3025</v>
      </c>
      <c r="B1461" s="85"/>
      <c r="C1461" s="85" t="s">
        <v>3026</v>
      </c>
      <c r="D1461" s="85"/>
      <c r="E1461" s="85"/>
      <c r="F1461" s="85"/>
      <c r="I1461" s="85" t="s">
        <v>116</v>
      </c>
      <c r="J1461" s="85"/>
      <c r="K1461" s="18" t="s">
        <v>37</v>
      </c>
      <c r="L1461" s="19">
        <v>1.6500000000000001</v>
      </c>
      <c r="M1461" s="86">
        <v>0</v>
      </c>
      <c r="N1461" s="86"/>
      <c r="O1461" s="86">
        <v>0</v>
      </c>
      <c r="P1461" s="86"/>
      <c r="Q1461" s="20">
        <v>3.7458</v>
      </c>
      <c r="R1461" s="20">
        <v>0</v>
      </c>
      <c r="S1461" s="20">
        <v>0</v>
      </c>
      <c r="T1461" s="20">
        <v>0</v>
      </c>
      <c r="U1461" s="20">
        <v>0</v>
      </c>
      <c r="V1461" s="20">
        <v>0</v>
      </c>
    </row>
    <row r="1462" spans="1:22" ht="13.5" customHeight="1" x14ac:dyDescent="0.25">
      <c r="A1462" s="85" t="s">
        <v>3027</v>
      </c>
      <c r="B1462" s="85"/>
      <c r="C1462" s="85" t="s">
        <v>3028</v>
      </c>
      <c r="D1462" s="85"/>
      <c r="E1462" s="85"/>
      <c r="F1462" s="85"/>
      <c r="I1462" s="85" t="s">
        <v>36</v>
      </c>
      <c r="J1462" s="85"/>
      <c r="K1462" s="18" t="s">
        <v>37</v>
      </c>
      <c r="L1462" s="19">
        <v>3.34</v>
      </c>
      <c r="M1462" s="86">
        <v>0</v>
      </c>
      <c r="N1462" s="86"/>
      <c r="O1462" s="86">
        <v>0</v>
      </c>
      <c r="P1462" s="86"/>
      <c r="Q1462" s="20">
        <v>4.17</v>
      </c>
      <c r="R1462" s="20">
        <v>0</v>
      </c>
      <c r="S1462" s="20">
        <v>0</v>
      </c>
      <c r="T1462" s="20">
        <v>0</v>
      </c>
      <c r="U1462" s="20">
        <v>0</v>
      </c>
      <c r="V1462" s="20">
        <v>0</v>
      </c>
    </row>
    <row r="1463" spans="1:22" ht="13.5" customHeight="1" x14ac:dyDescent="0.25">
      <c r="A1463" s="85" t="s">
        <v>3029</v>
      </c>
      <c r="B1463" s="85"/>
      <c r="C1463" s="85" t="s">
        <v>3030</v>
      </c>
      <c r="D1463" s="85"/>
      <c r="E1463" s="85"/>
      <c r="F1463" s="85"/>
      <c r="I1463" s="85" t="s">
        <v>116</v>
      </c>
      <c r="J1463" s="85"/>
      <c r="K1463" s="18" t="s">
        <v>37</v>
      </c>
      <c r="L1463" s="19">
        <v>2.8382000000000001</v>
      </c>
      <c r="M1463" s="86">
        <v>0</v>
      </c>
      <c r="N1463" s="86"/>
      <c r="O1463" s="86">
        <v>0</v>
      </c>
      <c r="P1463" s="86"/>
      <c r="Q1463" s="20">
        <v>4.17</v>
      </c>
      <c r="R1463" s="20">
        <v>0</v>
      </c>
      <c r="S1463" s="20">
        <v>0</v>
      </c>
      <c r="T1463" s="20">
        <v>0</v>
      </c>
      <c r="U1463" s="20">
        <v>0</v>
      </c>
      <c r="V1463" s="20">
        <v>0</v>
      </c>
    </row>
    <row r="1464" spans="1:22" ht="13.5" customHeight="1" x14ac:dyDescent="0.25">
      <c r="A1464" s="85" t="s">
        <v>3031</v>
      </c>
      <c r="B1464" s="85"/>
      <c r="C1464" s="85" t="s">
        <v>3032</v>
      </c>
      <c r="D1464" s="85"/>
      <c r="E1464" s="85"/>
      <c r="F1464" s="85"/>
      <c r="I1464" s="85" t="s">
        <v>116</v>
      </c>
      <c r="J1464" s="85"/>
      <c r="K1464" s="18" t="s">
        <v>37</v>
      </c>
      <c r="L1464" s="19">
        <v>6.6400000000000006</v>
      </c>
      <c r="M1464" s="86">
        <v>0</v>
      </c>
      <c r="N1464" s="86"/>
      <c r="O1464" s="86">
        <v>0</v>
      </c>
      <c r="P1464" s="86"/>
      <c r="Q1464" s="20">
        <v>8.9575999999999993</v>
      </c>
      <c r="R1464" s="20">
        <v>0</v>
      </c>
      <c r="S1464" s="20">
        <v>0</v>
      </c>
      <c r="T1464" s="20">
        <v>0</v>
      </c>
      <c r="U1464" s="20">
        <v>0</v>
      </c>
      <c r="V1464" s="20">
        <v>0</v>
      </c>
    </row>
    <row r="1465" spans="1:22" ht="13.5" customHeight="1" x14ac:dyDescent="0.25">
      <c r="A1465" s="85" t="s">
        <v>3033</v>
      </c>
      <c r="B1465" s="85"/>
      <c r="C1465" s="85" t="s">
        <v>3034</v>
      </c>
      <c r="D1465" s="85"/>
      <c r="E1465" s="85"/>
      <c r="F1465" s="85"/>
      <c r="I1465" s="85" t="s">
        <v>116</v>
      </c>
      <c r="J1465" s="85"/>
      <c r="K1465" s="18" t="s">
        <v>37</v>
      </c>
      <c r="L1465" s="19">
        <v>12.540000000000001</v>
      </c>
      <c r="M1465" s="86">
        <v>0</v>
      </c>
      <c r="N1465" s="86"/>
      <c r="O1465" s="86">
        <v>0</v>
      </c>
      <c r="P1465" s="86"/>
      <c r="Q1465" s="20">
        <v>15.669499999999999</v>
      </c>
      <c r="R1465" s="20">
        <v>0</v>
      </c>
      <c r="S1465" s="20">
        <v>0</v>
      </c>
      <c r="T1465" s="20">
        <v>0</v>
      </c>
      <c r="U1465" s="20">
        <v>0</v>
      </c>
      <c r="V1465" s="20">
        <v>0</v>
      </c>
    </row>
    <row r="1466" spans="1:22" ht="13.5" customHeight="1" x14ac:dyDescent="0.25">
      <c r="A1466" s="85" t="s">
        <v>3035</v>
      </c>
      <c r="B1466" s="85"/>
      <c r="C1466" s="85" t="s">
        <v>3036</v>
      </c>
      <c r="D1466" s="85"/>
      <c r="E1466" s="85"/>
      <c r="F1466" s="85"/>
      <c r="I1466" s="85" t="s">
        <v>116</v>
      </c>
      <c r="J1466" s="85"/>
      <c r="K1466" s="18" t="s">
        <v>37</v>
      </c>
      <c r="L1466" s="19">
        <v>2.66</v>
      </c>
      <c r="M1466" s="86">
        <v>0</v>
      </c>
      <c r="N1466" s="86"/>
      <c r="O1466" s="86">
        <v>0</v>
      </c>
      <c r="P1466" s="86"/>
      <c r="Q1466" s="20">
        <v>2.2372999999999998</v>
      </c>
      <c r="R1466" s="20">
        <v>0</v>
      </c>
      <c r="S1466" s="20">
        <v>0</v>
      </c>
      <c r="T1466" s="20">
        <v>0</v>
      </c>
      <c r="U1466" s="20">
        <v>0</v>
      </c>
      <c r="V1466" s="20">
        <v>0</v>
      </c>
    </row>
    <row r="1467" spans="1:22" ht="13.5" customHeight="1" x14ac:dyDescent="0.25">
      <c r="A1467" s="85" t="s">
        <v>3037</v>
      </c>
      <c r="B1467" s="85"/>
      <c r="C1467" s="85" t="s">
        <v>3038</v>
      </c>
      <c r="D1467" s="85"/>
      <c r="E1467" s="85"/>
      <c r="F1467" s="85"/>
      <c r="I1467" s="85" t="s">
        <v>116</v>
      </c>
      <c r="J1467" s="85"/>
      <c r="K1467" s="18" t="s">
        <v>37</v>
      </c>
      <c r="L1467" s="19">
        <v>0</v>
      </c>
      <c r="M1467" s="86">
        <v>0</v>
      </c>
      <c r="N1467" s="86"/>
      <c r="O1467" s="86">
        <v>0</v>
      </c>
      <c r="P1467" s="86"/>
      <c r="Q1467" s="20">
        <v>0</v>
      </c>
      <c r="R1467" s="20">
        <v>0</v>
      </c>
      <c r="S1467" s="20">
        <v>0</v>
      </c>
      <c r="T1467" s="20">
        <v>0</v>
      </c>
      <c r="U1467" s="20">
        <v>0</v>
      </c>
      <c r="V1467" s="20">
        <v>0</v>
      </c>
    </row>
    <row r="1468" spans="1:22" ht="13.5" customHeight="1" x14ac:dyDescent="0.25">
      <c r="A1468" s="85" t="s">
        <v>3039</v>
      </c>
      <c r="B1468" s="85"/>
      <c r="C1468" s="85" t="s">
        <v>3040</v>
      </c>
      <c r="D1468" s="85"/>
      <c r="E1468" s="85"/>
      <c r="F1468" s="85"/>
      <c r="I1468" s="85" t="s">
        <v>116</v>
      </c>
      <c r="J1468" s="85"/>
      <c r="K1468" s="18" t="s">
        <v>37</v>
      </c>
      <c r="L1468" s="19">
        <v>4.7300000000000004</v>
      </c>
      <c r="M1468" s="86">
        <v>0</v>
      </c>
      <c r="N1468" s="86"/>
      <c r="O1468" s="86">
        <v>0</v>
      </c>
      <c r="P1468" s="86"/>
      <c r="Q1468" s="20">
        <v>0</v>
      </c>
      <c r="R1468" s="20">
        <v>0</v>
      </c>
      <c r="S1468" s="20">
        <v>0</v>
      </c>
      <c r="T1468" s="20">
        <v>0</v>
      </c>
      <c r="U1468" s="20">
        <v>0</v>
      </c>
      <c r="V1468" s="20">
        <v>0</v>
      </c>
    </row>
    <row r="1469" spans="1:22" ht="13.5" customHeight="1" x14ac:dyDescent="0.25">
      <c r="A1469" s="85" t="s">
        <v>3041</v>
      </c>
      <c r="B1469" s="85"/>
      <c r="C1469" s="85" t="s">
        <v>3042</v>
      </c>
      <c r="D1469" s="85"/>
      <c r="E1469" s="85"/>
      <c r="F1469" s="85"/>
      <c r="I1469" s="85" t="s">
        <v>116</v>
      </c>
      <c r="J1469" s="85"/>
      <c r="K1469" s="18" t="s">
        <v>103</v>
      </c>
      <c r="L1469" s="19">
        <v>0</v>
      </c>
      <c r="M1469" s="86">
        <v>0</v>
      </c>
      <c r="N1469" s="86"/>
      <c r="O1469" s="86">
        <v>0</v>
      </c>
      <c r="P1469" s="86"/>
      <c r="Q1469" s="20">
        <v>0</v>
      </c>
      <c r="R1469" s="20">
        <v>0</v>
      </c>
      <c r="S1469" s="20">
        <v>0</v>
      </c>
      <c r="T1469" s="20">
        <v>0</v>
      </c>
      <c r="U1469" s="20">
        <v>0</v>
      </c>
      <c r="V1469" s="20">
        <v>0</v>
      </c>
    </row>
    <row r="1470" spans="1:22" ht="13.5" customHeight="1" x14ac:dyDescent="0.25">
      <c r="A1470" s="85" t="s">
        <v>3043</v>
      </c>
      <c r="B1470" s="85"/>
      <c r="C1470" s="85" t="s">
        <v>3044</v>
      </c>
      <c r="D1470" s="85"/>
      <c r="E1470" s="85"/>
      <c r="F1470" s="85"/>
      <c r="I1470" s="85" t="s">
        <v>116</v>
      </c>
      <c r="J1470" s="85"/>
      <c r="K1470" s="18" t="s">
        <v>37</v>
      </c>
      <c r="L1470" s="19">
        <v>0</v>
      </c>
      <c r="M1470" s="86">
        <v>0</v>
      </c>
      <c r="N1470" s="86"/>
      <c r="O1470" s="86">
        <v>0</v>
      </c>
      <c r="P1470" s="86"/>
      <c r="Q1470" s="20">
        <v>0</v>
      </c>
      <c r="R1470" s="20">
        <v>0</v>
      </c>
      <c r="S1470" s="20">
        <v>0</v>
      </c>
      <c r="T1470" s="20">
        <v>0</v>
      </c>
      <c r="U1470" s="20">
        <v>0</v>
      </c>
      <c r="V1470" s="20">
        <v>0</v>
      </c>
    </row>
    <row r="1471" spans="1:22" ht="13.5" customHeight="1" x14ac:dyDescent="0.25">
      <c r="A1471" s="85" t="s">
        <v>3045</v>
      </c>
      <c r="B1471" s="85"/>
      <c r="C1471" s="85" t="s">
        <v>3046</v>
      </c>
      <c r="D1471" s="85"/>
      <c r="E1471" s="85"/>
      <c r="F1471" s="85"/>
      <c r="I1471" s="85" t="s">
        <v>116</v>
      </c>
      <c r="J1471" s="85"/>
      <c r="K1471" s="18" t="s">
        <v>37</v>
      </c>
      <c r="L1471" s="19">
        <v>3.75</v>
      </c>
      <c r="M1471" s="86">
        <v>0</v>
      </c>
      <c r="N1471" s="86"/>
      <c r="O1471" s="86">
        <v>0</v>
      </c>
      <c r="P1471" s="86"/>
      <c r="Q1471" s="20">
        <v>0</v>
      </c>
      <c r="R1471" s="20">
        <v>0</v>
      </c>
      <c r="S1471" s="20">
        <v>0</v>
      </c>
      <c r="T1471" s="20">
        <v>0</v>
      </c>
      <c r="U1471" s="20">
        <v>0</v>
      </c>
      <c r="V1471" s="20">
        <v>0</v>
      </c>
    </row>
    <row r="1472" spans="1:22" ht="13.5" customHeight="1" x14ac:dyDescent="0.25">
      <c r="A1472" s="85" t="s">
        <v>3047</v>
      </c>
      <c r="B1472" s="85"/>
      <c r="C1472" s="85" t="s">
        <v>3048</v>
      </c>
      <c r="D1472" s="85"/>
      <c r="E1472" s="85"/>
      <c r="F1472" s="85"/>
      <c r="I1472" s="85" t="s">
        <v>116</v>
      </c>
      <c r="J1472" s="85"/>
      <c r="K1472" s="18" t="s">
        <v>37</v>
      </c>
      <c r="L1472" s="19">
        <v>6.6400000000000006</v>
      </c>
      <c r="M1472" s="86">
        <v>0</v>
      </c>
      <c r="N1472" s="86"/>
      <c r="O1472" s="86">
        <v>0</v>
      </c>
      <c r="P1472" s="86"/>
      <c r="Q1472" s="20">
        <v>8.9575999999999993</v>
      </c>
      <c r="R1472" s="20">
        <v>0</v>
      </c>
      <c r="S1472" s="20">
        <v>0</v>
      </c>
      <c r="T1472" s="20">
        <v>0</v>
      </c>
      <c r="U1472" s="20">
        <v>0</v>
      </c>
      <c r="V1472" s="20">
        <v>0</v>
      </c>
    </row>
    <row r="1473" spans="1:22" ht="13.5" customHeight="1" x14ac:dyDescent="0.25">
      <c r="A1473" s="85" t="s">
        <v>3049</v>
      </c>
      <c r="B1473" s="85"/>
      <c r="C1473" s="85" t="s">
        <v>3050</v>
      </c>
      <c r="D1473" s="85"/>
      <c r="E1473" s="85"/>
      <c r="F1473" s="85"/>
      <c r="I1473" s="85" t="s">
        <v>116</v>
      </c>
      <c r="J1473" s="85"/>
      <c r="K1473" s="18" t="s">
        <v>37</v>
      </c>
      <c r="L1473" s="19">
        <v>12.540000000000001</v>
      </c>
      <c r="M1473" s="86">
        <v>0</v>
      </c>
      <c r="N1473" s="86"/>
      <c r="O1473" s="86">
        <v>0</v>
      </c>
      <c r="P1473" s="86"/>
      <c r="Q1473" s="20">
        <v>15.669499999999999</v>
      </c>
      <c r="R1473" s="20">
        <v>0</v>
      </c>
      <c r="S1473" s="20">
        <v>0</v>
      </c>
      <c r="T1473" s="20">
        <v>0</v>
      </c>
      <c r="U1473" s="20">
        <v>0</v>
      </c>
      <c r="V1473" s="20">
        <v>0</v>
      </c>
    </row>
    <row r="1474" spans="1:22" ht="13.5" customHeight="1" x14ac:dyDescent="0.25">
      <c r="A1474" s="85" t="s">
        <v>3051</v>
      </c>
      <c r="B1474" s="85"/>
      <c r="C1474" s="85" t="s">
        <v>3052</v>
      </c>
      <c r="D1474" s="85"/>
      <c r="E1474" s="85"/>
      <c r="F1474" s="85"/>
      <c r="I1474" s="85" t="s">
        <v>116</v>
      </c>
      <c r="J1474" s="85"/>
      <c r="K1474" s="18" t="s">
        <v>37</v>
      </c>
      <c r="L1474" s="19">
        <v>15.790000000000001</v>
      </c>
      <c r="M1474" s="86">
        <v>0</v>
      </c>
      <c r="N1474" s="86"/>
      <c r="O1474" s="86">
        <v>0</v>
      </c>
      <c r="P1474" s="86"/>
      <c r="Q1474" s="20">
        <v>0</v>
      </c>
      <c r="R1474" s="20">
        <v>0</v>
      </c>
      <c r="S1474" s="20">
        <v>0</v>
      </c>
      <c r="T1474" s="20">
        <v>0</v>
      </c>
      <c r="U1474" s="20">
        <v>0</v>
      </c>
      <c r="V1474" s="20">
        <v>0</v>
      </c>
    </row>
    <row r="1475" spans="1:22" ht="13.5" customHeight="1" x14ac:dyDescent="0.25">
      <c r="A1475" s="85" t="s">
        <v>3053</v>
      </c>
      <c r="B1475" s="85"/>
      <c r="C1475" s="85" t="s">
        <v>3054</v>
      </c>
      <c r="D1475" s="85"/>
      <c r="E1475" s="85"/>
      <c r="F1475" s="85"/>
      <c r="I1475" s="85" t="s">
        <v>36</v>
      </c>
      <c r="J1475" s="85"/>
      <c r="K1475" s="18" t="s">
        <v>37</v>
      </c>
      <c r="L1475" s="19">
        <v>3.34</v>
      </c>
      <c r="M1475" s="86">
        <v>0</v>
      </c>
      <c r="N1475" s="86"/>
      <c r="O1475" s="86">
        <v>0</v>
      </c>
      <c r="P1475" s="86"/>
      <c r="Q1475" s="20">
        <v>4.17</v>
      </c>
      <c r="R1475" s="20">
        <v>0</v>
      </c>
      <c r="S1475" s="20">
        <v>0</v>
      </c>
      <c r="T1475" s="20">
        <v>0</v>
      </c>
      <c r="U1475" s="20">
        <v>0</v>
      </c>
      <c r="V1475" s="20">
        <v>0</v>
      </c>
    </row>
    <row r="1476" spans="1:22" ht="13.5" customHeight="1" x14ac:dyDescent="0.25">
      <c r="A1476" s="85" t="s">
        <v>3055</v>
      </c>
      <c r="B1476" s="85"/>
      <c r="C1476" s="85" t="s">
        <v>3056</v>
      </c>
      <c r="D1476" s="85"/>
      <c r="E1476" s="85"/>
      <c r="F1476" s="85"/>
      <c r="I1476" s="85" t="s">
        <v>116</v>
      </c>
      <c r="J1476" s="85"/>
      <c r="K1476" s="18" t="s">
        <v>37</v>
      </c>
      <c r="L1476" s="19">
        <v>3.34</v>
      </c>
      <c r="M1476" s="86">
        <v>0</v>
      </c>
      <c r="N1476" s="86"/>
      <c r="O1476" s="86">
        <v>0</v>
      </c>
      <c r="P1476" s="86"/>
      <c r="Q1476" s="20">
        <v>0</v>
      </c>
      <c r="R1476" s="20">
        <v>0</v>
      </c>
      <c r="S1476" s="20">
        <v>0</v>
      </c>
      <c r="T1476" s="20">
        <v>0</v>
      </c>
      <c r="U1476" s="20">
        <v>0</v>
      </c>
      <c r="V1476" s="20">
        <v>0</v>
      </c>
    </row>
    <row r="1477" spans="1:22" ht="13.5" customHeight="1" x14ac:dyDescent="0.25">
      <c r="A1477" s="85" t="s">
        <v>3057</v>
      </c>
      <c r="B1477" s="85"/>
      <c r="C1477" s="85" t="s">
        <v>3058</v>
      </c>
      <c r="D1477" s="85"/>
      <c r="E1477" s="85"/>
      <c r="F1477" s="85"/>
      <c r="I1477" s="85" t="s">
        <v>116</v>
      </c>
      <c r="J1477" s="85"/>
      <c r="K1477" s="18" t="s">
        <v>103</v>
      </c>
      <c r="L1477" s="19">
        <v>0</v>
      </c>
      <c r="M1477" s="86">
        <v>0</v>
      </c>
      <c r="N1477" s="86"/>
      <c r="O1477" s="86">
        <v>0</v>
      </c>
      <c r="P1477" s="86"/>
      <c r="Q1477" s="20">
        <v>0</v>
      </c>
      <c r="R1477" s="20">
        <v>0</v>
      </c>
      <c r="S1477" s="20">
        <v>0</v>
      </c>
      <c r="T1477" s="20">
        <v>0</v>
      </c>
      <c r="U1477" s="20">
        <v>0</v>
      </c>
      <c r="V1477" s="20">
        <v>0</v>
      </c>
    </row>
    <row r="1478" spans="1:22" ht="13.5" customHeight="1" x14ac:dyDescent="0.25">
      <c r="A1478" s="85" t="s">
        <v>3059</v>
      </c>
      <c r="B1478" s="85"/>
      <c r="C1478" s="85" t="s">
        <v>3060</v>
      </c>
      <c r="D1478" s="85"/>
      <c r="E1478" s="85"/>
      <c r="F1478" s="85"/>
      <c r="I1478" s="85" t="s">
        <v>116</v>
      </c>
      <c r="J1478" s="85"/>
      <c r="K1478" s="18" t="s">
        <v>37</v>
      </c>
      <c r="L1478" s="19">
        <v>0</v>
      </c>
      <c r="M1478" s="86">
        <v>0</v>
      </c>
      <c r="N1478" s="86"/>
      <c r="O1478" s="86">
        <v>0</v>
      </c>
      <c r="P1478" s="86"/>
      <c r="Q1478" s="20">
        <v>0</v>
      </c>
      <c r="R1478" s="20">
        <v>0</v>
      </c>
      <c r="S1478" s="20">
        <v>0</v>
      </c>
      <c r="T1478" s="20">
        <v>0</v>
      </c>
      <c r="U1478" s="20">
        <v>0</v>
      </c>
      <c r="V1478" s="20">
        <v>0</v>
      </c>
    </row>
    <row r="1479" spans="1:22" ht="13.5" customHeight="1" x14ac:dyDescent="0.25">
      <c r="A1479" s="85" t="s">
        <v>3061</v>
      </c>
      <c r="B1479" s="85"/>
      <c r="C1479" s="85" t="s">
        <v>3062</v>
      </c>
      <c r="D1479" s="85"/>
      <c r="E1479" s="85"/>
      <c r="F1479" s="85"/>
      <c r="I1479" s="85" t="s">
        <v>116</v>
      </c>
      <c r="J1479" s="85"/>
      <c r="K1479" s="18" t="s">
        <v>37</v>
      </c>
      <c r="L1479" s="19">
        <v>0</v>
      </c>
      <c r="M1479" s="86">
        <v>0</v>
      </c>
      <c r="N1479" s="86"/>
      <c r="O1479" s="86">
        <v>0</v>
      </c>
      <c r="P1479" s="86"/>
      <c r="Q1479" s="20">
        <v>0</v>
      </c>
      <c r="R1479" s="20">
        <v>0</v>
      </c>
      <c r="S1479" s="20">
        <v>0</v>
      </c>
      <c r="T1479" s="20">
        <v>0</v>
      </c>
      <c r="U1479" s="20">
        <v>0</v>
      </c>
      <c r="V1479" s="20">
        <v>0</v>
      </c>
    </row>
    <row r="1480" spans="1:22" ht="13.5" customHeight="1" x14ac:dyDescent="0.25">
      <c r="A1480" s="85" t="s">
        <v>3063</v>
      </c>
      <c r="B1480" s="85"/>
      <c r="C1480" s="85" t="s">
        <v>3064</v>
      </c>
      <c r="D1480" s="85"/>
      <c r="E1480" s="85"/>
      <c r="F1480" s="85"/>
      <c r="I1480" s="85" t="s">
        <v>116</v>
      </c>
      <c r="J1480" s="85"/>
      <c r="K1480" s="18" t="s">
        <v>37</v>
      </c>
      <c r="L1480" s="19">
        <v>3.34</v>
      </c>
      <c r="M1480" s="86">
        <v>0</v>
      </c>
      <c r="N1480" s="86"/>
      <c r="O1480" s="86">
        <v>0</v>
      </c>
      <c r="P1480" s="86"/>
      <c r="Q1480" s="20">
        <v>0</v>
      </c>
      <c r="R1480" s="20">
        <v>0</v>
      </c>
      <c r="S1480" s="20">
        <v>0</v>
      </c>
      <c r="T1480" s="20">
        <v>0</v>
      </c>
      <c r="U1480" s="20">
        <v>0</v>
      </c>
      <c r="V1480" s="20">
        <v>0</v>
      </c>
    </row>
    <row r="1481" spans="1:22" ht="13.5" customHeight="1" x14ac:dyDescent="0.25">
      <c r="A1481" s="85" t="s">
        <v>3065</v>
      </c>
      <c r="B1481" s="85"/>
      <c r="C1481" s="85" t="s">
        <v>3066</v>
      </c>
      <c r="D1481" s="85"/>
      <c r="E1481" s="85"/>
      <c r="F1481" s="85"/>
      <c r="I1481" s="85" t="s">
        <v>116</v>
      </c>
      <c r="J1481" s="85"/>
      <c r="K1481" s="18" t="s">
        <v>37</v>
      </c>
      <c r="L1481" s="19">
        <v>7.17</v>
      </c>
      <c r="M1481" s="86">
        <v>0</v>
      </c>
      <c r="N1481" s="86"/>
      <c r="O1481" s="86">
        <v>0</v>
      </c>
      <c r="P1481" s="86"/>
      <c r="Q1481" s="20">
        <v>8.9575999999999993</v>
      </c>
      <c r="R1481" s="20">
        <v>0</v>
      </c>
      <c r="S1481" s="20">
        <v>0</v>
      </c>
      <c r="T1481" s="20">
        <v>0</v>
      </c>
      <c r="U1481" s="20">
        <v>0</v>
      </c>
      <c r="V1481" s="20">
        <v>0</v>
      </c>
    </row>
    <row r="1482" spans="1:22" ht="13.5" customHeight="1" x14ac:dyDescent="0.25">
      <c r="A1482" s="85" t="s">
        <v>3067</v>
      </c>
      <c r="B1482" s="85"/>
      <c r="C1482" s="85" t="s">
        <v>3068</v>
      </c>
      <c r="D1482" s="85"/>
      <c r="E1482" s="85"/>
      <c r="F1482" s="85"/>
      <c r="I1482" s="85" t="s">
        <v>116</v>
      </c>
      <c r="J1482" s="85"/>
      <c r="K1482" s="18" t="s">
        <v>37</v>
      </c>
      <c r="L1482" s="19">
        <v>12.540000000000001</v>
      </c>
      <c r="M1482" s="86">
        <v>0</v>
      </c>
      <c r="N1482" s="86"/>
      <c r="O1482" s="86">
        <v>0</v>
      </c>
      <c r="P1482" s="86"/>
      <c r="Q1482" s="20">
        <v>15.669499999999999</v>
      </c>
      <c r="R1482" s="20">
        <v>0</v>
      </c>
      <c r="S1482" s="20">
        <v>0</v>
      </c>
      <c r="T1482" s="20">
        <v>0</v>
      </c>
      <c r="U1482" s="20">
        <v>0</v>
      </c>
      <c r="V1482" s="20">
        <v>0</v>
      </c>
    </row>
    <row r="1483" spans="1:22" ht="13.5" customHeight="1" x14ac:dyDescent="0.25">
      <c r="A1483" s="85" t="s">
        <v>3069</v>
      </c>
      <c r="B1483" s="85"/>
      <c r="C1483" s="85" t="s">
        <v>3070</v>
      </c>
      <c r="D1483" s="85"/>
      <c r="E1483" s="85"/>
      <c r="F1483" s="85"/>
      <c r="I1483" s="85" t="s">
        <v>36</v>
      </c>
      <c r="J1483" s="85"/>
      <c r="K1483" s="18" t="s">
        <v>37</v>
      </c>
      <c r="L1483" s="19">
        <v>3.34</v>
      </c>
      <c r="M1483" s="86">
        <v>0</v>
      </c>
      <c r="N1483" s="86"/>
      <c r="O1483" s="86">
        <v>0</v>
      </c>
      <c r="P1483" s="86"/>
      <c r="Q1483" s="20">
        <v>4.17</v>
      </c>
      <c r="R1483" s="20">
        <v>0</v>
      </c>
      <c r="S1483" s="20">
        <v>0</v>
      </c>
      <c r="T1483" s="20">
        <v>0</v>
      </c>
      <c r="U1483" s="20">
        <v>0</v>
      </c>
      <c r="V1483" s="20">
        <v>0</v>
      </c>
    </row>
    <row r="1484" spans="1:22" ht="13.5" customHeight="1" x14ac:dyDescent="0.25">
      <c r="A1484" s="85" t="s">
        <v>3071</v>
      </c>
      <c r="B1484" s="85"/>
      <c r="C1484" s="85" t="s">
        <v>3072</v>
      </c>
      <c r="D1484" s="85"/>
      <c r="E1484" s="85"/>
      <c r="F1484" s="85"/>
      <c r="I1484" s="85" t="s">
        <v>100</v>
      </c>
      <c r="J1484" s="85"/>
      <c r="K1484" s="18" t="s">
        <v>120</v>
      </c>
      <c r="L1484" s="19">
        <v>4.43</v>
      </c>
      <c r="M1484" s="86">
        <v>0</v>
      </c>
      <c r="N1484" s="86"/>
      <c r="O1484" s="86">
        <v>0</v>
      </c>
      <c r="P1484" s="86"/>
      <c r="Q1484" s="20">
        <v>0</v>
      </c>
      <c r="R1484" s="20">
        <v>0</v>
      </c>
      <c r="S1484" s="20">
        <v>0</v>
      </c>
      <c r="T1484" s="20">
        <v>0</v>
      </c>
      <c r="U1484" s="20">
        <v>0</v>
      </c>
      <c r="V1484" s="20">
        <v>0</v>
      </c>
    </row>
    <row r="1485" spans="1:22" ht="13.5" customHeight="1" x14ac:dyDescent="0.25">
      <c r="A1485" s="85" t="s">
        <v>3073</v>
      </c>
      <c r="B1485" s="85"/>
      <c r="C1485" s="85" t="s">
        <v>3074</v>
      </c>
      <c r="D1485" s="85"/>
      <c r="E1485" s="85"/>
      <c r="F1485" s="85"/>
      <c r="I1485" s="85" t="s">
        <v>116</v>
      </c>
      <c r="J1485" s="85"/>
      <c r="K1485" s="18" t="s">
        <v>37</v>
      </c>
      <c r="L1485" s="19">
        <v>0</v>
      </c>
      <c r="M1485" s="86">
        <v>0</v>
      </c>
      <c r="N1485" s="86"/>
      <c r="O1485" s="86">
        <v>0</v>
      </c>
      <c r="P1485" s="86"/>
      <c r="Q1485" s="20">
        <v>0</v>
      </c>
      <c r="R1485" s="20">
        <v>0</v>
      </c>
      <c r="S1485" s="20">
        <v>0</v>
      </c>
      <c r="T1485" s="20">
        <v>0</v>
      </c>
      <c r="U1485" s="20">
        <v>0</v>
      </c>
      <c r="V1485" s="20">
        <v>0</v>
      </c>
    </row>
    <row r="1486" spans="1:22" ht="13.5" customHeight="1" x14ac:dyDescent="0.25">
      <c r="A1486" s="85" t="s">
        <v>3075</v>
      </c>
      <c r="B1486" s="85"/>
      <c r="C1486" s="85" t="s">
        <v>3076</v>
      </c>
      <c r="D1486" s="85"/>
      <c r="E1486" s="85"/>
      <c r="F1486" s="85"/>
      <c r="I1486" s="85" t="s">
        <v>116</v>
      </c>
      <c r="J1486" s="85"/>
      <c r="K1486" s="18" t="s">
        <v>37</v>
      </c>
      <c r="L1486" s="19">
        <v>0</v>
      </c>
      <c r="M1486" s="86">
        <v>0</v>
      </c>
      <c r="N1486" s="86"/>
      <c r="O1486" s="86">
        <v>0</v>
      </c>
      <c r="P1486" s="86"/>
      <c r="Q1486" s="20">
        <v>0</v>
      </c>
      <c r="R1486" s="20">
        <v>0</v>
      </c>
      <c r="S1486" s="20">
        <v>0</v>
      </c>
      <c r="T1486" s="20">
        <v>0</v>
      </c>
      <c r="U1486" s="20">
        <v>0</v>
      </c>
      <c r="V1486" s="20">
        <v>0</v>
      </c>
    </row>
    <row r="1487" spans="1:22" ht="13.5" customHeight="1" x14ac:dyDescent="0.25">
      <c r="A1487" s="85" t="s">
        <v>3077</v>
      </c>
      <c r="B1487" s="85"/>
      <c r="C1487" s="85" t="s">
        <v>3078</v>
      </c>
      <c r="D1487" s="85"/>
      <c r="E1487" s="85"/>
      <c r="F1487" s="85"/>
      <c r="I1487" s="85" t="s">
        <v>116</v>
      </c>
      <c r="J1487" s="85"/>
      <c r="K1487" s="18" t="s">
        <v>37</v>
      </c>
      <c r="L1487" s="19">
        <v>0</v>
      </c>
      <c r="M1487" s="86">
        <v>0</v>
      </c>
      <c r="N1487" s="86"/>
      <c r="O1487" s="86">
        <v>0</v>
      </c>
      <c r="P1487" s="86"/>
      <c r="Q1487" s="20">
        <v>0</v>
      </c>
      <c r="R1487" s="20">
        <v>0</v>
      </c>
      <c r="S1487" s="20">
        <v>0</v>
      </c>
      <c r="T1487" s="20">
        <v>0</v>
      </c>
      <c r="U1487" s="20">
        <v>0</v>
      </c>
      <c r="V1487" s="20">
        <v>0</v>
      </c>
    </row>
    <row r="1488" spans="1:22" ht="13.5" customHeight="1" x14ac:dyDescent="0.25">
      <c r="A1488" s="85" t="s">
        <v>3079</v>
      </c>
      <c r="B1488" s="85"/>
      <c r="C1488" s="85" t="s">
        <v>3080</v>
      </c>
      <c r="D1488" s="85"/>
      <c r="E1488" s="85"/>
      <c r="F1488" s="85"/>
      <c r="I1488" s="85" t="s">
        <v>116</v>
      </c>
      <c r="J1488" s="85"/>
      <c r="K1488" s="18" t="s">
        <v>37</v>
      </c>
      <c r="L1488" s="19">
        <v>3.34</v>
      </c>
      <c r="M1488" s="86">
        <v>0</v>
      </c>
      <c r="N1488" s="86"/>
      <c r="O1488" s="86">
        <v>0</v>
      </c>
      <c r="P1488" s="86"/>
      <c r="Q1488" s="20">
        <v>4.1695000000000002</v>
      </c>
      <c r="R1488" s="20">
        <v>0</v>
      </c>
      <c r="S1488" s="20">
        <v>0</v>
      </c>
      <c r="T1488" s="20">
        <v>0</v>
      </c>
      <c r="U1488" s="20">
        <v>0</v>
      </c>
      <c r="V1488" s="20">
        <v>0</v>
      </c>
    </row>
    <row r="1489" spans="1:22" ht="13.5" customHeight="1" x14ac:dyDescent="0.25">
      <c r="A1489" s="85" t="s">
        <v>3081</v>
      </c>
      <c r="B1489" s="85"/>
      <c r="C1489" s="85" t="s">
        <v>3082</v>
      </c>
      <c r="D1489" s="85"/>
      <c r="E1489" s="85"/>
      <c r="F1489" s="85"/>
      <c r="I1489" s="85" t="s">
        <v>116</v>
      </c>
      <c r="J1489" s="85"/>
      <c r="K1489" s="18" t="s">
        <v>37</v>
      </c>
      <c r="L1489" s="19">
        <v>7.17</v>
      </c>
      <c r="M1489" s="86">
        <v>0</v>
      </c>
      <c r="N1489" s="86"/>
      <c r="O1489" s="86">
        <v>0</v>
      </c>
      <c r="P1489" s="86"/>
      <c r="Q1489" s="20">
        <v>8.9575999999999993</v>
      </c>
      <c r="R1489" s="20">
        <v>0</v>
      </c>
      <c r="S1489" s="20">
        <v>0</v>
      </c>
      <c r="T1489" s="20">
        <v>0</v>
      </c>
      <c r="U1489" s="20">
        <v>0</v>
      </c>
      <c r="V1489" s="20">
        <v>0</v>
      </c>
    </row>
    <row r="1490" spans="1:22" ht="13.5" customHeight="1" x14ac:dyDescent="0.25">
      <c r="A1490" s="85" t="s">
        <v>3083</v>
      </c>
      <c r="B1490" s="85"/>
      <c r="C1490" s="85" t="s">
        <v>3084</v>
      </c>
      <c r="D1490" s="85"/>
      <c r="E1490" s="85"/>
      <c r="F1490" s="85"/>
      <c r="I1490" s="85" t="s">
        <v>116</v>
      </c>
      <c r="J1490" s="85"/>
      <c r="K1490" s="18" t="s">
        <v>37</v>
      </c>
      <c r="L1490" s="19">
        <v>12.540000000000001</v>
      </c>
      <c r="M1490" s="86">
        <v>0</v>
      </c>
      <c r="N1490" s="86"/>
      <c r="O1490" s="86">
        <v>0</v>
      </c>
      <c r="P1490" s="86"/>
      <c r="Q1490" s="20">
        <v>15.669499999999999</v>
      </c>
      <c r="R1490" s="20">
        <v>0</v>
      </c>
      <c r="S1490" s="20">
        <v>0</v>
      </c>
      <c r="T1490" s="20">
        <v>0</v>
      </c>
      <c r="U1490" s="20">
        <v>0</v>
      </c>
      <c r="V1490" s="20">
        <v>0</v>
      </c>
    </row>
    <row r="1491" spans="1:22" ht="13.5" customHeight="1" x14ac:dyDescent="0.25">
      <c r="A1491" s="85" t="s">
        <v>3085</v>
      </c>
      <c r="B1491" s="85"/>
      <c r="C1491" s="85" t="s">
        <v>3086</v>
      </c>
      <c r="D1491" s="85"/>
      <c r="E1491" s="85"/>
      <c r="F1491" s="85"/>
      <c r="I1491" s="85" t="s">
        <v>116</v>
      </c>
      <c r="J1491" s="85"/>
      <c r="K1491" s="18" t="s">
        <v>37</v>
      </c>
      <c r="L1491" s="19">
        <v>4.05</v>
      </c>
      <c r="M1491" s="86">
        <v>0</v>
      </c>
      <c r="N1491" s="86"/>
      <c r="O1491" s="86">
        <v>0</v>
      </c>
      <c r="P1491" s="86"/>
      <c r="Q1491" s="20">
        <v>0</v>
      </c>
      <c r="R1491" s="20">
        <v>0</v>
      </c>
      <c r="S1491" s="20">
        <v>0</v>
      </c>
      <c r="T1491" s="20">
        <v>0</v>
      </c>
      <c r="U1491" s="20">
        <v>0</v>
      </c>
      <c r="V1491" s="20">
        <v>0</v>
      </c>
    </row>
    <row r="1492" spans="1:22" ht="13.5" customHeight="1" x14ac:dyDescent="0.25">
      <c r="A1492" s="85" t="s">
        <v>3087</v>
      </c>
      <c r="B1492" s="85"/>
      <c r="C1492" s="85" t="s">
        <v>3088</v>
      </c>
      <c r="D1492" s="85"/>
      <c r="E1492" s="85"/>
      <c r="F1492" s="85"/>
      <c r="I1492" s="85" t="s">
        <v>100</v>
      </c>
      <c r="J1492" s="85"/>
      <c r="K1492" s="18" t="s">
        <v>37</v>
      </c>
      <c r="L1492" s="19">
        <v>3.34</v>
      </c>
      <c r="M1492" s="86">
        <v>0</v>
      </c>
      <c r="N1492" s="86"/>
      <c r="O1492" s="86">
        <v>0</v>
      </c>
      <c r="P1492" s="86"/>
      <c r="Q1492" s="20">
        <v>4.1695000000000002</v>
      </c>
      <c r="R1492" s="20">
        <v>0</v>
      </c>
      <c r="S1492" s="20">
        <v>0</v>
      </c>
      <c r="T1492" s="20">
        <v>0</v>
      </c>
      <c r="U1492" s="20">
        <v>0</v>
      </c>
      <c r="V1492" s="20">
        <v>0</v>
      </c>
    </row>
    <row r="1493" spans="1:22" ht="13.5" customHeight="1" x14ac:dyDescent="0.25">
      <c r="A1493" s="85" t="s">
        <v>3089</v>
      </c>
      <c r="B1493" s="85"/>
      <c r="C1493" s="85" t="s">
        <v>3090</v>
      </c>
      <c r="D1493" s="85"/>
      <c r="E1493" s="85"/>
      <c r="F1493" s="85"/>
      <c r="I1493" s="85" t="s">
        <v>116</v>
      </c>
      <c r="J1493" s="85"/>
      <c r="K1493" s="18" t="s">
        <v>37</v>
      </c>
      <c r="L1493" s="19">
        <v>0</v>
      </c>
      <c r="M1493" s="86">
        <v>0</v>
      </c>
      <c r="N1493" s="86"/>
      <c r="O1493" s="86">
        <v>0</v>
      </c>
      <c r="P1493" s="86"/>
      <c r="Q1493" s="20">
        <v>0</v>
      </c>
      <c r="R1493" s="20">
        <v>0</v>
      </c>
      <c r="S1493" s="20">
        <v>0</v>
      </c>
      <c r="T1493" s="20">
        <v>0</v>
      </c>
      <c r="U1493" s="20">
        <v>0</v>
      </c>
      <c r="V1493" s="20">
        <v>0</v>
      </c>
    </row>
    <row r="1494" spans="1:22" ht="13.5" customHeight="1" x14ac:dyDescent="0.25">
      <c r="A1494" s="85" t="s">
        <v>3091</v>
      </c>
      <c r="B1494" s="85"/>
      <c r="C1494" s="85" t="s">
        <v>3092</v>
      </c>
      <c r="D1494" s="85"/>
      <c r="E1494" s="85"/>
      <c r="F1494" s="85"/>
      <c r="I1494" s="85" t="s">
        <v>100</v>
      </c>
      <c r="J1494" s="85"/>
      <c r="K1494" s="18" t="s">
        <v>120</v>
      </c>
      <c r="L1494" s="19">
        <v>9.3886000000000003</v>
      </c>
      <c r="M1494" s="86">
        <v>0</v>
      </c>
      <c r="N1494" s="86"/>
      <c r="O1494" s="86">
        <v>0</v>
      </c>
      <c r="P1494" s="86"/>
      <c r="Q1494" s="20">
        <v>0</v>
      </c>
      <c r="R1494" s="20">
        <v>0</v>
      </c>
      <c r="S1494" s="20">
        <v>0</v>
      </c>
      <c r="T1494" s="20">
        <v>0</v>
      </c>
      <c r="U1494" s="20">
        <v>0</v>
      </c>
      <c r="V1494" s="20">
        <v>0</v>
      </c>
    </row>
    <row r="1495" spans="1:22" ht="13.5" customHeight="1" x14ac:dyDescent="0.25">
      <c r="A1495" s="85" t="s">
        <v>3093</v>
      </c>
      <c r="B1495" s="85"/>
      <c r="C1495" s="85" t="s">
        <v>3094</v>
      </c>
      <c r="D1495" s="85"/>
      <c r="E1495" s="85"/>
      <c r="F1495" s="85"/>
      <c r="I1495" s="85" t="s">
        <v>36</v>
      </c>
      <c r="J1495" s="85"/>
      <c r="K1495" s="18" t="s">
        <v>37</v>
      </c>
      <c r="L1495" s="19">
        <v>7.17</v>
      </c>
      <c r="M1495" s="86">
        <v>0</v>
      </c>
      <c r="N1495" s="86"/>
      <c r="O1495" s="86">
        <v>0</v>
      </c>
      <c r="P1495" s="86"/>
      <c r="Q1495" s="20">
        <v>8.9575999999999993</v>
      </c>
      <c r="R1495" s="20">
        <v>0</v>
      </c>
      <c r="S1495" s="20">
        <v>0</v>
      </c>
      <c r="T1495" s="20">
        <v>0</v>
      </c>
      <c r="U1495" s="20">
        <v>0</v>
      </c>
      <c r="V1495" s="20">
        <v>0</v>
      </c>
    </row>
    <row r="1496" spans="1:22" ht="13.5" customHeight="1" x14ac:dyDescent="0.25">
      <c r="A1496" s="85" t="s">
        <v>3095</v>
      </c>
      <c r="B1496" s="85"/>
      <c r="C1496" s="85" t="s">
        <v>3096</v>
      </c>
      <c r="D1496" s="85"/>
      <c r="E1496" s="85"/>
      <c r="F1496" s="85"/>
      <c r="I1496" s="85" t="s">
        <v>116</v>
      </c>
      <c r="J1496" s="85"/>
      <c r="K1496" s="18" t="s">
        <v>37</v>
      </c>
      <c r="L1496" s="19">
        <v>0</v>
      </c>
      <c r="M1496" s="86">
        <v>0</v>
      </c>
      <c r="N1496" s="86"/>
      <c r="O1496" s="86">
        <v>0</v>
      </c>
      <c r="P1496" s="86"/>
      <c r="Q1496" s="20">
        <v>0</v>
      </c>
      <c r="R1496" s="20">
        <v>0</v>
      </c>
      <c r="S1496" s="20">
        <v>0</v>
      </c>
      <c r="T1496" s="20">
        <v>0</v>
      </c>
      <c r="U1496" s="20">
        <v>0</v>
      </c>
      <c r="V1496" s="20">
        <v>0</v>
      </c>
    </row>
    <row r="1497" spans="1:22" ht="13.5" customHeight="1" x14ac:dyDescent="0.25">
      <c r="A1497" s="85" t="s">
        <v>3097</v>
      </c>
      <c r="B1497" s="85"/>
      <c r="C1497" s="85" t="s">
        <v>3098</v>
      </c>
      <c r="D1497" s="85"/>
      <c r="E1497" s="85"/>
      <c r="F1497" s="85"/>
      <c r="I1497" s="85" t="s">
        <v>116</v>
      </c>
      <c r="J1497" s="85"/>
      <c r="K1497" s="18" t="s">
        <v>37</v>
      </c>
      <c r="L1497" s="19">
        <v>1.6500000000000001</v>
      </c>
      <c r="M1497" s="86">
        <v>0</v>
      </c>
      <c r="N1497" s="86"/>
      <c r="O1497" s="86">
        <v>0</v>
      </c>
      <c r="P1497" s="86"/>
      <c r="Q1497" s="20">
        <v>3.7458</v>
      </c>
      <c r="R1497" s="20">
        <v>0</v>
      </c>
      <c r="S1497" s="20">
        <v>0</v>
      </c>
      <c r="T1497" s="20">
        <v>0</v>
      </c>
      <c r="U1497" s="20">
        <v>0</v>
      </c>
      <c r="V1497" s="20">
        <v>0</v>
      </c>
    </row>
    <row r="1498" spans="1:22" ht="13.5" customHeight="1" x14ac:dyDescent="0.25">
      <c r="A1498" s="85" t="s">
        <v>3099</v>
      </c>
      <c r="B1498" s="85"/>
      <c r="C1498" s="85" t="s">
        <v>3100</v>
      </c>
      <c r="D1498" s="85"/>
      <c r="E1498" s="85"/>
      <c r="F1498" s="85"/>
      <c r="I1498" s="85" t="s">
        <v>36</v>
      </c>
      <c r="J1498" s="85"/>
      <c r="K1498" s="18" t="s">
        <v>37</v>
      </c>
      <c r="L1498" s="19">
        <v>3.34</v>
      </c>
      <c r="M1498" s="86">
        <v>0</v>
      </c>
      <c r="N1498" s="86"/>
      <c r="O1498" s="86">
        <v>0</v>
      </c>
      <c r="P1498" s="86"/>
      <c r="Q1498" s="20">
        <v>4.17</v>
      </c>
      <c r="R1498" s="20">
        <v>0</v>
      </c>
      <c r="S1498" s="20">
        <v>0</v>
      </c>
      <c r="T1498" s="20">
        <v>0</v>
      </c>
      <c r="U1498" s="20">
        <v>0</v>
      </c>
      <c r="V1498" s="20">
        <v>0</v>
      </c>
    </row>
    <row r="1499" spans="1:22" ht="13.5" customHeight="1" x14ac:dyDescent="0.25">
      <c r="A1499" s="85" t="s">
        <v>3101</v>
      </c>
      <c r="B1499" s="85"/>
      <c r="C1499" s="85" t="s">
        <v>3102</v>
      </c>
      <c r="D1499" s="85"/>
      <c r="E1499" s="85"/>
      <c r="F1499" s="85"/>
      <c r="I1499" s="85" t="s">
        <v>116</v>
      </c>
      <c r="J1499" s="85"/>
      <c r="K1499" s="18" t="s">
        <v>37</v>
      </c>
      <c r="L1499" s="19">
        <v>0</v>
      </c>
      <c r="M1499" s="86">
        <v>0</v>
      </c>
      <c r="N1499" s="86"/>
      <c r="O1499" s="86">
        <v>0</v>
      </c>
      <c r="P1499" s="86"/>
      <c r="Q1499" s="20">
        <v>0</v>
      </c>
      <c r="R1499" s="20">
        <v>0</v>
      </c>
      <c r="S1499" s="20">
        <v>0</v>
      </c>
      <c r="T1499" s="20">
        <v>0</v>
      </c>
      <c r="U1499" s="20">
        <v>0</v>
      </c>
      <c r="V1499" s="20">
        <v>0</v>
      </c>
    </row>
    <row r="1500" spans="1:22" ht="13.5" customHeight="1" x14ac:dyDescent="0.25">
      <c r="A1500" s="85" t="s">
        <v>3103</v>
      </c>
      <c r="B1500" s="85"/>
      <c r="C1500" s="85" t="s">
        <v>3104</v>
      </c>
      <c r="D1500" s="85"/>
      <c r="E1500" s="85"/>
      <c r="F1500" s="85"/>
      <c r="I1500" s="85" t="s">
        <v>116</v>
      </c>
      <c r="J1500" s="85"/>
      <c r="K1500" s="18" t="s">
        <v>37</v>
      </c>
      <c r="L1500" s="19">
        <v>7.11</v>
      </c>
      <c r="M1500" s="86">
        <v>0</v>
      </c>
      <c r="N1500" s="86"/>
      <c r="O1500" s="86">
        <v>0</v>
      </c>
      <c r="P1500" s="86"/>
      <c r="Q1500" s="20">
        <v>8.9575999999999993</v>
      </c>
      <c r="R1500" s="20">
        <v>0</v>
      </c>
      <c r="S1500" s="20">
        <v>0</v>
      </c>
      <c r="T1500" s="20">
        <v>0</v>
      </c>
      <c r="U1500" s="20">
        <v>0</v>
      </c>
      <c r="V1500" s="20">
        <v>0</v>
      </c>
    </row>
    <row r="1501" spans="1:22" ht="13.5" customHeight="1" x14ac:dyDescent="0.25">
      <c r="A1501" s="85" t="s">
        <v>3105</v>
      </c>
      <c r="B1501" s="85"/>
      <c r="C1501" s="85" t="s">
        <v>3106</v>
      </c>
      <c r="D1501" s="85"/>
      <c r="E1501" s="85"/>
      <c r="F1501" s="85"/>
      <c r="I1501" s="85" t="s">
        <v>116</v>
      </c>
      <c r="J1501" s="85"/>
      <c r="K1501" s="18" t="s">
        <v>37</v>
      </c>
      <c r="L1501" s="19">
        <v>12.540000000000001</v>
      </c>
      <c r="M1501" s="86">
        <v>0</v>
      </c>
      <c r="N1501" s="86"/>
      <c r="O1501" s="86">
        <v>0</v>
      </c>
      <c r="P1501" s="86"/>
      <c r="Q1501" s="20">
        <v>15.678000000000003</v>
      </c>
      <c r="R1501" s="20">
        <v>0</v>
      </c>
      <c r="S1501" s="20">
        <v>0</v>
      </c>
      <c r="T1501" s="20">
        <v>0</v>
      </c>
      <c r="U1501" s="20">
        <v>0</v>
      </c>
      <c r="V1501" s="20">
        <v>0</v>
      </c>
    </row>
    <row r="1502" spans="1:22" ht="13.5" customHeight="1" x14ac:dyDescent="0.25">
      <c r="A1502" s="85" t="s">
        <v>3107</v>
      </c>
      <c r="B1502" s="85"/>
      <c r="C1502" s="85" t="s">
        <v>3108</v>
      </c>
      <c r="D1502" s="85"/>
      <c r="E1502" s="85"/>
      <c r="F1502" s="85"/>
      <c r="I1502" s="85" t="s">
        <v>116</v>
      </c>
      <c r="J1502" s="85"/>
      <c r="K1502" s="18" t="s">
        <v>37</v>
      </c>
      <c r="L1502" s="19">
        <v>2.16</v>
      </c>
      <c r="M1502" s="86">
        <v>0</v>
      </c>
      <c r="N1502" s="86"/>
      <c r="O1502" s="86">
        <v>0</v>
      </c>
      <c r="P1502" s="86"/>
      <c r="Q1502" s="20">
        <v>3.7458</v>
      </c>
      <c r="R1502" s="20">
        <v>0</v>
      </c>
      <c r="S1502" s="20">
        <v>0</v>
      </c>
      <c r="T1502" s="20">
        <v>0</v>
      </c>
      <c r="U1502" s="20">
        <v>0</v>
      </c>
      <c r="V1502" s="20">
        <v>0</v>
      </c>
    </row>
    <row r="1503" spans="1:22" ht="13.5" customHeight="1" x14ac:dyDescent="0.25">
      <c r="A1503" s="85" t="s">
        <v>3109</v>
      </c>
      <c r="B1503" s="85"/>
      <c r="C1503" s="85" t="s">
        <v>3110</v>
      </c>
      <c r="D1503" s="85"/>
      <c r="E1503" s="85"/>
      <c r="F1503" s="85"/>
      <c r="I1503" s="85" t="s">
        <v>116</v>
      </c>
      <c r="J1503" s="85"/>
      <c r="K1503" s="18" t="s">
        <v>37</v>
      </c>
      <c r="L1503" s="19">
        <v>3.34</v>
      </c>
      <c r="M1503" s="86">
        <v>0</v>
      </c>
      <c r="N1503" s="86"/>
      <c r="O1503" s="86">
        <v>0</v>
      </c>
      <c r="P1503" s="86"/>
      <c r="Q1503" s="20">
        <v>4.17</v>
      </c>
      <c r="R1503" s="20">
        <v>0</v>
      </c>
      <c r="S1503" s="20">
        <v>0</v>
      </c>
      <c r="T1503" s="20">
        <v>0</v>
      </c>
      <c r="U1503" s="20">
        <v>0</v>
      </c>
      <c r="V1503" s="20">
        <v>0</v>
      </c>
    </row>
    <row r="1504" spans="1:22" ht="13.5" customHeight="1" x14ac:dyDescent="0.25">
      <c r="A1504" s="85" t="s">
        <v>3111</v>
      </c>
      <c r="B1504" s="85"/>
      <c r="C1504" s="85" t="s">
        <v>3112</v>
      </c>
      <c r="D1504" s="85"/>
      <c r="E1504" s="85"/>
      <c r="F1504" s="85"/>
      <c r="I1504" s="85" t="s">
        <v>116</v>
      </c>
      <c r="J1504" s="85"/>
      <c r="K1504" s="18" t="s">
        <v>37</v>
      </c>
      <c r="L1504" s="19">
        <v>3.34</v>
      </c>
      <c r="M1504" s="86">
        <v>0</v>
      </c>
      <c r="N1504" s="86"/>
      <c r="O1504" s="86">
        <v>0</v>
      </c>
      <c r="P1504" s="86"/>
      <c r="Q1504" s="20">
        <v>0</v>
      </c>
      <c r="R1504" s="20">
        <v>0</v>
      </c>
      <c r="S1504" s="20">
        <v>0</v>
      </c>
      <c r="T1504" s="20">
        <v>0</v>
      </c>
      <c r="U1504" s="20">
        <v>0</v>
      </c>
      <c r="V1504" s="20">
        <v>0</v>
      </c>
    </row>
    <row r="1505" spans="1:22" ht="13.5" customHeight="1" x14ac:dyDescent="0.25">
      <c r="A1505" s="85" t="s">
        <v>3113</v>
      </c>
      <c r="B1505" s="85"/>
      <c r="C1505" s="85" t="s">
        <v>3114</v>
      </c>
      <c r="D1505" s="85"/>
      <c r="E1505" s="85"/>
      <c r="F1505" s="85"/>
      <c r="I1505" s="85" t="s">
        <v>100</v>
      </c>
      <c r="J1505" s="85"/>
      <c r="K1505" s="18" t="s">
        <v>103</v>
      </c>
      <c r="L1505" s="19">
        <v>12.540000000000001</v>
      </c>
      <c r="M1505" s="86">
        <v>0</v>
      </c>
      <c r="N1505" s="86"/>
      <c r="O1505" s="86">
        <v>0</v>
      </c>
      <c r="P1505" s="86"/>
      <c r="Q1505" s="20">
        <v>0</v>
      </c>
      <c r="R1505" s="20">
        <v>0</v>
      </c>
      <c r="S1505" s="20">
        <v>0</v>
      </c>
      <c r="T1505" s="20">
        <v>0</v>
      </c>
      <c r="U1505" s="20">
        <v>0</v>
      </c>
      <c r="V1505" s="20">
        <v>0</v>
      </c>
    </row>
    <row r="1506" spans="1:22" ht="13.5" customHeight="1" x14ac:dyDescent="0.25">
      <c r="A1506" s="85" t="s">
        <v>3115</v>
      </c>
      <c r="B1506" s="85"/>
      <c r="C1506" s="85" t="s">
        <v>3116</v>
      </c>
      <c r="D1506" s="85"/>
      <c r="E1506" s="85"/>
      <c r="F1506" s="85"/>
      <c r="I1506" s="85" t="s">
        <v>116</v>
      </c>
      <c r="J1506" s="85"/>
      <c r="K1506" s="18" t="s">
        <v>37</v>
      </c>
      <c r="L1506" s="19">
        <v>3</v>
      </c>
      <c r="M1506" s="86">
        <v>0</v>
      </c>
      <c r="N1506" s="86"/>
      <c r="O1506" s="86">
        <v>0</v>
      </c>
      <c r="P1506" s="86"/>
      <c r="Q1506" s="20">
        <v>0</v>
      </c>
      <c r="R1506" s="20">
        <v>0</v>
      </c>
      <c r="S1506" s="20">
        <v>0</v>
      </c>
      <c r="T1506" s="20">
        <v>0</v>
      </c>
      <c r="U1506" s="20">
        <v>0</v>
      </c>
      <c r="V1506" s="20">
        <v>0</v>
      </c>
    </row>
    <row r="1507" spans="1:22" ht="13.5" customHeight="1" x14ac:dyDescent="0.25">
      <c r="A1507" s="85" t="s">
        <v>3117</v>
      </c>
      <c r="B1507" s="85"/>
      <c r="C1507" s="85" t="s">
        <v>3118</v>
      </c>
      <c r="D1507" s="85"/>
      <c r="E1507" s="85"/>
      <c r="F1507" s="85"/>
      <c r="I1507" s="85" t="s">
        <v>116</v>
      </c>
      <c r="J1507" s="85"/>
      <c r="K1507" s="18" t="s">
        <v>37</v>
      </c>
      <c r="L1507" s="19">
        <v>7.17</v>
      </c>
      <c r="M1507" s="86">
        <v>0</v>
      </c>
      <c r="N1507" s="86"/>
      <c r="O1507" s="86">
        <v>0</v>
      </c>
      <c r="P1507" s="86"/>
      <c r="Q1507" s="20">
        <v>8.9575999999999993</v>
      </c>
      <c r="R1507" s="20">
        <v>0</v>
      </c>
      <c r="S1507" s="20">
        <v>8.9600000000000009</v>
      </c>
      <c r="T1507" s="20">
        <v>0</v>
      </c>
      <c r="U1507" s="20">
        <v>0</v>
      </c>
      <c r="V1507" s="20">
        <v>0</v>
      </c>
    </row>
    <row r="1508" spans="1:22" ht="13.5" customHeight="1" x14ac:dyDescent="0.25">
      <c r="A1508" s="85" t="s">
        <v>3119</v>
      </c>
      <c r="B1508" s="85"/>
      <c r="C1508" s="85" t="s">
        <v>3120</v>
      </c>
      <c r="D1508" s="85"/>
      <c r="E1508" s="85"/>
      <c r="F1508" s="85"/>
      <c r="I1508" s="85" t="s">
        <v>116</v>
      </c>
      <c r="J1508" s="85"/>
      <c r="K1508" s="18" t="s">
        <v>37</v>
      </c>
      <c r="L1508" s="19">
        <v>12.540000000000001</v>
      </c>
      <c r="M1508" s="86">
        <v>0</v>
      </c>
      <c r="N1508" s="86"/>
      <c r="O1508" s="86">
        <v>0</v>
      </c>
      <c r="P1508" s="86"/>
      <c r="Q1508" s="20">
        <v>15.678000000000003</v>
      </c>
      <c r="R1508" s="20">
        <v>0</v>
      </c>
      <c r="S1508" s="20">
        <v>0</v>
      </c>
      <c r="T1508" s="20">
        <v>0</v>
      </c>
      <c r="U1508" s="20">
        <v>0</v>
      </c>
      <c r="V1508" s="20">
        <v>0</v>
      </c>
    </row>
    <row r="1509" spans="1:22" ht="13.5" customHeight="1" x14ac:dyDescent="0.25">
      <c r="A1509" s="85" t="s">
        <v>3121</v>
      </c>
      <c r="B1509" s="85"/>
      <c r="C1509" s="85" t="s">
        <v>3122</v>
      </c>
      <c r="D1509" s="85"/>
      <c r="E1509" s="85"/>
      <c r="F1509" s="85"/>
      <c r="I1509" s="85" t="s">
        <v>116</v>
      </c>
      <c r="J1509" s="85"/>
      <c r="K1509" s="18" t="s">
        <v>37</v>
      </c>
      <c r="L1509" s="19">
        <v>3.34</v>
      </c>
      <c r="M1509" s="86">
        <v>0</v>
      </c>
      <c r="N1509" s="86"/>
      <c r="O1509" s="86">
        <v>0</v>
      </c>
      <c r="P1509" s="86"/>
      <c r="Q1509" s="20">
        <v>4.17</v>
      </c>
      <c r="R1509" s="20">
        <v>0</v>
      </c>
      <c r="S1509" s="20">
        <v>0</v>
      </c>
      <c r="T1509" s="20">
        <v>0</v>
      </c>
      <c r="U1509" s="20">
        <v>0</v>
      </c>
      <c r="V1509" s="20">
        <v>0</v>
      </c>
    </row>
    <row r="1510" spans="1:22" ht="13.5" customHeight="1" x14ac:dyDescent="0.25">
      <c r="A1510" s="85" t="s">
        <v>3123</v>
      </c>
      <c r="B1510" s="85"/>
      <c r="C1510" s="85" t="s">
        <v>3124</v>
      </c>
      <c r="D1510" s="85"/>
      <c r="E1510" s="85"/>
      <c r="F1510" s="85"/>
      <c r="I1510" s="85" t="s">
        <v>36</v>
      </c>
      <c r="J1510" s="85"/>
      <c r="K1510" s="18" t="s">
        <v>37</v>
      </c>
      <c r="L1510" s="19">
        <v>4.68</v>
      </c>
      <c r="M1510" s="86">
        <v>0</v>
      </c>
      <c r="N1510" s="86"/>
      <c r="O1510" s="86">
        <v>0</v>
      </c>
      <c r="P1510" s="86"/>
      <c r="Q1510" s="20">
        <v>0</v>
      </c>
      <c r="R1510" s="20">
        <v>0</v>
      </c>
      <c r="S1510" s="20">
        <v>0</v>
      </c>
      <c r="T1510" s="20">
        <v>0</v>
      </c>
      <c r="U1510" s="20">
        <v>0</v>
      </c>
      <c r="V1510" s="20">
        <v>0</v>
      </c>
    </row>
    <row r="1511" spans="1:22" ht="13.5" customHeight="1" x14ac:dyDescent="0.25">
      <c r="A1511" s="85" t="s">
        <v>3125</v>
      </c>
      <c r="B1511" s="85"/>
      <c r="C1511" s="85" t="s">
        <v>3126</v>
      </c>
      <c r="D1511" s="85"/>
      <c r="E1511" s="85"/>
      <c r="F1511" s="85"/>
      <c r="I1511" s="85" t="s">
        <v>116</v>
      </c>
      <c r="J1511" s="85"/>
      <c r="K1511" s="18" t="s">
        <v>37</v>
      </c>
      <c r="L1511" s="19">
        <v>4.68</v>
      </c>
      <c r="M1511" s="86">
        <v>0</v>
      </c>
      <c r="N1511" s="86"/>
      <c r="O1511" s="86">
        <v>0</v>
      </c>
      <c r="P1511" s="86"/>
      <c r="Q1511" s="20">
        <v>6.1779999999999999</v>
      </c>
      <c r="R1511" s="20">
        <v>0</v>
      </c>
      <c r="S1511" s="20">
        <v>0</v>
      </c>
      <c r="T1511" s="20">
        <v>0</v>
      </c>
      <c r="U1511" s="20">
        <v>0</v>
      </c>
      <c r="V1511" s="20">
        <v>0</v>
      </c>
    </row>
    <row r="1512" spans="1:22" ht="13.5" customHeight="1" x14ac:dyDescent="0.25">
      <c r="A1512" s="85" t="s">
        <v>3127</v>
      </c>
      <c r="B1512" s="85"/>
      <c r="C1512" s="85" t="s">
        <v>3128</v>
      </c>
      <c r="D1512" s="85"/>
      <c r="E1512" s="85"/>
      <c r="F1512" s="85"/>
      <c r="I1512" s="85" t="s">
        <v>116</v>
      </c>
      <c r="J1512" s="85"/>
      <c r="K1512" s="18" t="s">
        <v>37</v>
      </c>
      <c r="L1512" s="19">
        <v>2.4</v>
      </c>
      <c r="M1512" s="86">
        <v>0</v>
      </c>
      <c r="N1512" s="86"/>
      <c r="O1512" s="86">
        <v>0</v>
      </c>
      <c r="P1512" s="86"/>
      <c r="Q1512" s="20">
        <v>3</v>
      </c>
      <c r="R1512" s="20">
        <v>0</v>
      </c>
      <c r="S1512" s="20">
        <v>0</v>
      </c>
      <c r="T1512" s="20">
        <v>0</v>
      </c>
      <c r="U1512" s="20">
        <v>0</v>
      </c>
      <c r="V1512" s="20">
        <v>0</v>
      </c>
    </row>
    <row r="1513" spans="1:22" ht="13.5" customHeight="1" x14ac:dyDescent="0.25">
      <c r="A1513" s="85" t="s">
        <v>3129</v>
      </c>
      <c r="B1513" s="85"/>
      <c r="C1513" s="85" t="s">
        <v>3130</v>
      </c>
      <c r="D1513" s="85"/>
      <c r="E1513" s="85"/>
      <c r="F1513" s="85"/>
      <c r="I1513" s="85" t="s">
        <v>116</v>
      </c>
      <c r="J1513" s="85"/>
      <c r="K1513" s="18" t="s">
        <v>37</v>
      </c>
      <c r="L1513" s="19">
        <v>4.33</v>
      </c>
      <c r="M1513" s="86">
        <v>0</v>
      </c>
      <c r="N1513" s="86"/>
      <c r="O1513" s="86">
        <v>0</v>
      </c>
      <c r="P1513" s="86"/>
      <c r="Q1513" s="20">
        <v>5.4322000000000008</v>
      </c>
      <c r="R1513" s="20">
        <v>0</v>
      </c>
      <c r="S1513" s="20">
        <v>0</v>
      </c>
      <c r="T1513" s="20">
        <v>0</v>
      </c>
      <c r="U1513" s="20">
        <v>0</v>
      </c>
      <c r="V1513" s="20">
        <v>0</v>
      </c>
    </row>
    <row r="1514" spans="1:22" ht="13.5" customHeight="1" x14ac:dyDescent="0.25">
      <c r="A1514" s="85" t="s">
        <v>3131</v>
      </c>
      <c r="B1514" s="85"/>
      <c r="C1514" s="85" t="s">
        <v>3132</v>
      </c>
      <c r="D1514" s="85"/>
      <c r="E1514" s="85"/>
      <c r="F1514" s="85"/>
      <c r="I1514" s="85" t="s">
        <v>116</v>
      </c>
      <c r="J1514" s="85"/>
      <c r="K1514" s="18" t="s">
        <v>37</v>
      </c>
      <c r="L1514" s="19">
        <v>36.31</v>
      </c>
      <c r="M1514" s="86">
        <v>0</v>
      </c>
      <c r="N1514" s="86"/>
      <c r="O1514" s="86">
        <v>0</v>
      </c>
      <c r="P1514" s="86"/>
      <c r="Q1514" s="20">
        <v>0</v>
      </c>
      <c r="R1514" s="20">
        <v>0</v>
      </c>
      <c r="S1514" s="20">
        <v>0</v>
      </c>
      <c r="T1514" s="20">
        <v>0</v>
      </c>
      <c r="U1514" s="20">
        <v>0</v>
      </c>
      <c r="V1514" s="20">
        <v>0</v>
      </c>
    </row>
    <row r="1515" spans="1:22" ht="13.5" customHeight="1" x14ac:dyDescent="0.25">
      <c r="A1515" s="85" t="s">
        <v>3133</v>
      </c>
      <c r="B1515" s="85"/>
      <c r="C1515" s="85" t="s">
        <v>3134</v>
      </c>
      <c r="D1515" s="85"/>
      <c r="E1515" s="85"/>
      <c r="F1515" s="85"/>
      <c r="I1515" s="85" t="s">
        <v>116</v>
      </c>
      <c r="J1515" s="85"/>
      <c r="K1515" s="18" t="s">
        <v>37</v>
      </c>
      <c r="L1515" s="19">
        <v>7.1000000000000005</v>
      </c>
      <c r="M1515" s="86">
        <v>0</v>
      </c>
      <c r="N1515" s="86"/>
      <c r="O1515" s="86">
        <v>0</v>
      </c>
      <c r="P1515" s="86"/>
      <c r="Q1515" s="20">
        <v>8.8813999999999993</v>
      </c>
      <c r="R1515" s="20">
        <v>0</v>
      </c>
      <c r="S1515" s="20">
        <v>0</v>
      </c>
      <c r="T1515" s="20">
        <v>0</v>
      </c>
      <c r="U1515" s="20">
        <v>0</v>
      </c>
      <c r="V1515" s="20">
        <v>0</v>
      </c>
    </row>
    <row r="1516" spans="1:22" ht="13.5" customHeight="1" x14ac:dyDescent="0.25">
      <c r="A1516" s="85" t="s">
        <v>3135</v>
      </c>
      <c r="B1516" s="85"/>
      <c r="C1516" s="85" t="s">
        <v>3136</v>
      </c>
      <c r="D1516" s="85"/>
      <c r="E1516" s="85"/>
      <c r="F1516" s="85"/>
      <c r="I1516" s="85" t="s">
        <v>116</v>
      </c>
      <c r="J1516" s="85"/>
      <c r="K1516" s="18" t="s">
        <v>37</v>
      </c>
      <c r="L1516" s="19">
        <v>15.4</v>
      </c>
      <c r="M1516" s="86">
        <v>0</v>
      </c>
      <c r="N1516" s="86"/>
      <c r="O1516" s="86">
        <v>0</v>
      </c>
      <c r="P1516" s="86"/>
      <c r="Q1516" s="20">
        <v>19.245799999999999</v>
      </c>
      <c r="R1516" s="20">
        <v>0</v>
      </c>
      <c r="S1516" s="20">
        <v>0</v>
      </c>
      <c r="T1516" s="20">
        <v>0</v>
      </c>
      <c r="U1516" s="20">
        <v>0</v>
      </c>
      <c r="V1516" s="20">
        <v>0</v>
      </c>
    </row>
    <row r="1517" spans="1:22" ht="13.5" customHeight="1" x14ac:dyDescent="0.25">
      <c r="A1517" s="85" t="s">
        <v>3137</v>
      </c>
      <c r="B1517" s="85"/>
      <c r="C1517" s="85" t="s">
        <v>3138</v>
      </c>
      <c r="D1517" s="85"/>
      <c r="E1517" s="85"/>
      <c r="F1517" s="85"/>
      <c r="I1517" s="85" t="s">
        <v>116</v>
      </c>
      <c r="J1517" s="85"/>
      <c r="K1517" s="18" t="s">
        <v>37</v>
      </c>
      <c r="L1517" s="19">
        <v>2.35</v>
      </c>
      <c r="M1517" s="86">
        <v>0</v>
      </c>
      <c r="N1517" s="86"/>
      <c r="O1517" s="86">
        <v>0</v>
      </c>
      <c r="P1517" s="86"/>
      <c r="Q1517" s="20">
        <v>2.9407000000000001</v>
      </c>
      <c r="R1517" s="20">
        <v>0</v>
      </c>
      <c r="S1517" s="20">
        <v>0</v>
      </c>
      <c r="T1517" s="20">
        <v>0</v>
      </c>
      <c r="U1517" s="20">
        <v>0</v>
      </c>
      <c r="V1517" s="20">
        <v>0</v>
      </c>
    </row>
    <row r="1518" spans="1:22" ht="13.5" customHeight="1" x14ac:dyDescent="0.25">
      <c r="A1518" s="85" t="s">
        <v>3139</v>
      </c>
      <c r="B1518" s="85"/>
      <c r="C1518" s="85" t="s">
        <v>3140</v>
      </c>
      <c r="D1518" s="85"/>
      <c r="E1518" s="85"/>
      <c r="F1518" s="85"/>
      <c r="I1518" s="85" t="s">
        <v>116</v>
      </c>
      <c r="J1518" s="85"/>
      <c r="K1518" s="18" t="s">
        <v>37</v>
      </c>
      <c r="L1518" s="19">
        <v>4</v>
      </c>
      <c r="M1518" s="86">
        <v>0</v>
      </c>
      <c r="N1518" s="86"/>
      <c r="O1518" s="86">
        <v>0</v>
      </c>
      <c r="P1518" s="86"/>
      <c r="Q1518" s="20">
        <v>5.0339</v>
      </c>
      <c r="R1518" s="20">
        <v>0</v>
      </c>
      <c r="S1518" s="20">
        <v>0</v>
      </c>
      <c r="T1518" s="20">
        <v>0</v>
      </c>
      <c r="U1518" s="20">
        <v>0</v>
      </c>
      <c r="V1518" s="20">
        <v>0</v>
      </c>
    </row>
    <row r="1519" spans="1:22" ht="13.5" customHeight="1" x14ac:dyDescent="0.25">
      <c r="A1519" s="85" t="s">
        <v>3141</v>
      </c>
      <c r="B1519" s="85"/>
      <c r="C1519" s="85" t="s">
        <v>3142</v>
      </c>
      <c r="D1519" s="85"/>
      <c r="E1519" s="85"/>
      <c r="F1519" s="85"/>
      <c r="I1519" s="85" t="s">
        <v>116</v>
      </c>
      <c r="J1519" s="85"/>
      <c r="K1519" s="18" t="s">
        <v>37</v>
      </c>
      <c r="L1519" s="19">
        <v>0</v>
      </c>
      <c r="M1519" s="86">
        <v>0</v>
      </c>
      <c r="N1519" s="86"/>
      <c r="O1519" s="86">
        <v>0</v>
      </c>
      <c r="P1519" s="86"/>
      <c r="Q1519" s="20">
        <v>0</v>
      </c>
      <c r="R1519" s="20">
        <v>0</v>
      </c>
      <c r="S1519" s="20">
        <v>0</v>
      </c>
      <c r="T1519" s="20">
        <v>0</v>
      </c>
      <c r="U1519" s="20">
        <v>0</v>
      </c>
      <c r="V1519" s="20">
        <v>0</v>
      </c>
    </row>
    <row r="1520" spans="1:22" ht="13.5" customHeight="1" x14ac:dyDescent="0.25">
      <c r="A1520" s="85" t="s">
        <v>3143</v>
      </c>
      <c r="B1520" s="85"/>
      <c r="C1520" s="85" t="s">
        <v>3144</v>
      </c>
      <c r="D1520" s="85"/>
      <c r="E1520" s="85"/>
      <c r="F1520" s="85"/>
      <c r="I1520" s="85" t="s">
        <v>116</v>
      </c>
      <c r="J1520" s="85"/>
      <c r="K1520" s="18" t="s">
        <v>37</v>
      </c>
      <c r="L1520" s="19">
        <v>6.72</v>
      </c>
      <c r="M1520" s="86">
        <v>0</v>
      </c>
      <c r="N1520" s="86"/>
      <c r="O1520" s="86">
        <v>0</v>
      </c>
      <c r="P1520" s="86"/>
      <c r="Q1520" s="20">
        <v>7.8728999999999996</v>
      </c>
      <c r="R1520" s="20">
        <v>0</v>
      </c>
      <c r="S1520" s="20">
        <v>0</v>
      </c>
      <c r="T1520" s="20">
        <v>0</v>
      </c>
      <c r="U1520" s="20">
        <v>0</v>
      </c>
      <c r="V1520" s="20">
        <v>0</v>
      </c>
    </row>
    <row r="1521" spans="1:22" ht="13.5" customHeight="1" x14ac:dyDescent="0.25">
      <c r="A1521" s="85" t="s">
        <v>3145</v>
      </c>
      <c r="B1521" s="85"/>
      <c r="C1521" s="85" t="s">
        <v>3146</v>
      </c>
      <c r="D1521" s="85"/>
      <c r="E1521" s="85"/>
      <c r="F1521" s="85"/>
      <c r="I1521" s="85" t="s">
        <v>116</v>
      </c>
      <c r="J1521" s="85"/>
      <c r="K1521" s="18" t="s">
        <v>37</v>
      </c>
      <c r="L1521" s="19">
        <v>14.540000000000001</v>
      </c>
      <c r="M1521" s="86">
        <v>0</v>
      </c>
      <c r="N1521" s="86"/>
      <c r="O1521" s="86">
        <v>0</v>
      </c>
      <c r="P1521" s="86"/>
      <c r="Q1521" s="20">
        <v>18.161000000000001</v>
      </c>
      <c r="R1521" s="20">
        <v>0</v>
      </c>
      <c r="S1521" s="20">
        <v>0</v>
      </c>
      <c r="T1521" s="20">
        <v>0</v>
      </c>
      <c r="U1521" s="20">
        <v>0</v>
      </c>
      <c r="V1521" s="20">
        <v>0</v>
      </c>
    </row>
    <row r="1522" spans="1:22" ht="13.5" customHeight="1" x14ac:dyDescent="0.25">
      <c r="A1522" s="85" t="s">
        <v>3147</v>
      </c>
      <c r="B1522" s="85"/>
      <c r="C1522" s="85" t="s">
        <v>3148</v>
      </c>
      <c r="D1522" s="85"/>
      <c r="E1522" s="85"/>
      <c r="F1522" s="85"/>
      <c r="I1522" s="85" t="s">
        <v>116</v>
      </c>
      <c r="J1522" s="85"/>
      <c r="K1522" s="18" t="s">
        <v>37</v>
      </c>
      <c r="L1522" s="19">
        <v>0</v>
      </c>
      <c r="M1522" s="86">
        <v>0</v>
      </c>
      <c r="N1522" s="86"/>
      <c r="O1522" s="86">
        <v>0</v>
      </c>
      <c r="P1522" s="86"/>
      <c r="Q1522" s="20">
        <v>0</v>
      </c>
      <c r="R1522" s="20">
        <v>0</v>
      </c>
      <c r="S1522" s="20">
        <v>0</v>
      </c>
      <c r="T1522" s="20">
        <v>0</v>
      </c>
      <c r="U1522" s="20">
        <v>0</v>
      </c>
      <c r="V1522" s="20">
        <v>0</v>
      </c>
    </row>
    <row r="1523" spans="1:22" ht="13.5" customHeight="1" x14ac:dyDescent="0.25">
      <c r="A1523" s="85" t="s">
        <v>3149</v>
      </c>
      <c r="B1523" s="85"/>
      <c r="C1523" s="85" t="s">
        <v>3150</v>
      </c>
      <c r="D1523" s="85"/>
      <c r="E1523" s="85"/>
      <c r="F1523" s="85"/>
      <c r="I1523" s="85" t="s">
        <v>116</v>
      </c>
      <c r="J1523" s="85"/>
      <c r="K1523" s="18" t="s">
        <v>37</v>
      </c>
      <c r="L1523" s="19">
        <v>0</v>
      </c>
      <c r="M1523" s="86">
        <v>0</v>
      </c>
      <c r="N1523" s="86"/>
      <c r="O1523" s="86">
        <v>0</v>
      </c>
      <c r="P1523" s="86"/>
      <c r="Q1523" s="20">
        <v>0</v>
      </c>
      <c r="R1523" s="20">
        <v>0</v>
      </c>
      <c r="S1523" s="20">
        <v>0</v>
      </c>
      <c r="T1523" s="20">
        <v>0</v>
      </c>
      <c r="U1523" s="20">
        <v>0</v>
      </c>
      <c r="V1523" s="20">
        <v>0</v>
      </c>
    </row>
    <row r="1524" spans="1:22" ht="13.5" customHeight="1" x14ac:dyDescent="0.25">
      <c r="A1524" s="85" t="s">
        <v>3151</v>
      </c>
      <c r="B1524" s="85"/>
      <c r="C1524" s="85" t="s">
        <v>6054</v>
      </c>
      <c r="D1524" s="85"/>
      <c r="E1524" s="85"/>
      <c r="F1524" s="85"/>
      <c r="I1524" s="85" t="s">
        <v>116</v>
      </c>
      <c r="J1524" s="85"/>
      <c r="K1524" s="18" t="s">
        <v>37</v>
      </c>
      <c r="L1524" s="19">
        <v>2.4300000000000002</v>
      </c>
      <c r="M1524" s="86">
        <v>0</v>
      </c>
      <c r="N1524" s="86"/>
      <c r="O1524" s="86">
        <v>0</v>
      </c>
      <c r="P1524" s="86"/>
      <c r="Q1524" s="20">
        <v>2.5424000000000002</v>
      </c>
      <c r="R1524" s="20">
        <v>0</v>
      </c>
      <c r="S1524" s="20">
        <v>0</v>
      </c>
      <c r="T1524" s="20">
        <v>0</v>
      </c>
      <c r="U1524" s="20">
        <v>0</v>
      </c>
      <c r="V1524" s="20">
        <v>0</v>
      </c>
    </row>
    <row r="1525" spans="1:22" ht="13.5" customHeight="1" x14ac:dyDescent="0.25">
      <c r="A1525" s="85" t="s">
        <v>3152</v>
      </c>
      <c r="B1525" s="85"/>
      <c r="C1525" s="85" t="s">
        <v>6055</v>
      </c>
      <c r="D1525" s="85"/>
      <c r="E1525" s="85"/>
      <c r="F1525" s="85"/>
      <c r="I1525" s="85" t="s">
        <v>116</v>
      </c>
      <c r="J1525" s="85"/>
      <c r="K1525" s="18" t="s">
        <v>37</v>
      </c>
      <c r="L1525" s="19">
        <v>2.85</v>
      </c>
      <c r="M1525" s="86">
        <v>0</v>
      </c>
      <c r="N1525" s="86"/>
      <c r="O1525" s="86">
        <v>0</v>
      </c>
      <c r="P1525" s="86"/>
      <c r="Q1525" s="20">
        <v>3.5593000000000008</v>
      </c>
      <c r="R1525" s="20">
        <v>0</v>
      </c>
      <c r="S1525" s="20">
        <v>0</v>
      </c>
      <c r="T1525" s="20">
        <v>0</v>
      </c>
      <c r="U1525" s="20">
        <v>0</v>
      </c>
      <c r="V1525" s="20">
        <v>0</v>
      </c>
    </row>
    <row r="1526" spans="1:22" ht="13.5" customHeight="1" x14ac:dyDescent="0.25">
      <c r="A1526" s="85" t="s">
        <v>3153</v>
      </c>
      <c r="B1526" s="85"/>
      <c r="C1526" s="85" t="s">
        <v>6056</v>
      </c>
      <c r="D1526" s="85"/>
      <c r="E1526" s="85"/>
      <c r="F1526" s="85"/>
      <c r="I1526" s="85" t="s">
        <v>116</v>
      </c>
      <c r="J1526" s="85"/>
      <c r="K1526" s="18" t="s">
        <v>37</v>
      </c>
      <c r="L1526" s="19">
        <v>4.71</v>
      </c>
      <c r="M1526" s="86">
        <v>0</v>
      </c>
      <c r="N1526" s="86"/>
      <c r="O1526" s="86">
        <v>0</v>
      </c>
      <c r="P1526" s="86"/>
      <c r="Q1526" s="20">
        <v>6.8643999999999998</v>
      </c>
      <c r="R1526" s="20">
        <v>0</v>
      </c>
      <c r="S1526" s="20">
        <v>0</v>
      </c>
      <c r="T1526" s="20">
        <v>0</v>
      </c>
      <c r="U1526" s="20">
        <v>0</v>
      </c>
      <c r="V1526" s="20">
        <v>0</v>
      </c>
    </row>
    <row r="1527" spans="1:22" ht="13.5" customHeight="1" x14ac:dyDescent="0.25">
      <c r="A1527" s="85" t="s">
        <v>3154</v>
      </c>
      <c r="B1527" s="85"/>
      <c r="C1527" s="85" t="s">
        <v>6057</v>
      </c>
      <c r="D1527" s="85"/>
      <c r="E1527" s="85"/>
      <c r="F1527" s="85"/>
      <c r="I1527" s="85" t="s">
        <v>100</v>
      </c>
      <c r="J1527" s="85"/>
      <c r="K1527" s="18" t="s">
        <v>37</v>
      </c>
      <c r="L1527" s="19">
        <v>10.75</v>
      </c>
      <c r="M1527" s="86">
        <v>0</v>
      </c>
      <c r="N1527" s="86"/>
      <c r="O1527" s="86">
        <v>0</v>
      </c>
      <c r="P1527" s="86"/>
      <c r="Q1527" s="20">
        <v>15.5932</v>
      </c>
      <c r="R1527" s="20">
        <v>0</v>
      </c>
      <c r="S1527" s="20">
        <v>0</v>
      </c>
      <c r="T1527" s="20">
        <v>0</v>
      </c>
      <c r="U1527" s="20">
        <v>0</v>
      </c>
      <c r="V1527" s="20">
        <v>0</v>
      </c>
    </row>
    <row r="1528" spans="1:22" ht="13.5" customHeight="1" x14ac:dyDescent="0.25">
      <c r="A1528" s="85" t="s">
        <v>3155</v>
      </c>
      <c r="B1528" s="85"/>
      <c r="C1528" s="85" t="s">
        <v>6058</v>
      </c>
      <c r="D1528" s="85"/>
      <c r="E1528" s="85"/>
      <c r="F1528" s="85"/>
      <c r="I1528" s="85" t="s">
        <v>116</v>
      </c>
      <c r="J1528" s="85"/>
      <c r="K1528" s="18" t="s">
        <v>37</v>
      </c>
      <c r="L1528" s="19">
        <v>2.4700000000000002</v>
      </c>
      <c r="M1528" s="86">
        <v>0</v>
      </c>
      <c r="N1528" s="86"/>
      <c r="O1528" s="86">
        <v>0</v>
      </c>
      <c r="P1528" s="86"/>
      <c r="Q1528" s="20">
        <v>3.0931999999999999</v>
      </c>
      <c r="R1528" s="20">
        <v>0</v>
      </c>
      <c r="S1528" s="20">
        <v>0</v>
      </c>
      <c r="T1528" s="20">
        <v>0</v>
      </c>
      <c r="U1528" s="20">
        <v>0</v>
      </c>
      <c r="V1528" s="20">
        <v>0</v>
      </c>
    </row>
    <row r="1529" spans="1:22" ht="13.5" customHeight="1" x14ac:dyDescent="0.25">
      <c r="A1529" s="85" t="s">
        <v>3156</v>
      </c>
      <c r="B1529" s="85"/>
      <c r="C1529" s="85" t="s">
        <v>6059</v>
      </c>
      <c r="D1529" s="85"/>
      <c r="E1529" s="85"/>
      <c r="F1529" s="85"/>
      <c r="I1529" s="85" t="s">
        <v>116</v>
      </c>
      <c r="J1529" s="85"/>
      <c r="K1529" s="18" t="s">
        <v>37</v>
      </c>
      <c r="L1529" s="19">
        <v>4.3899999999999997</v>
      </c>
      <c r="M1529" s="86">
        <v>0</v>
      </c>
      <c r="N1529" s="86"/>
      <c r="O1529" s="86">
        <v>0</v>
      </c>
      <c r="P1529" s="86"/>
      <c r="Q1529" s="20">
        <v>5.4915000000000003</v>
      </c>
      <c r="R1529" s="20">
        <v>0</v>
      </c>
      <c r="S1529" s="20">
        <v>0</v>
      </c>
      <c r="T1529" s="20">
        <v>0</v>
      </c>
      <c r="U1529" s="20">
        <v>0</v>
      </c>
      <c r="V1529" s="20">
        <v>0</v>
      </c>
    </row>
    <row r="1530" spans="1:22" ht="13.5" customHeight="1" x14ac:dyDescent="0.25">
      <c r="A1530" s="85" t="s">
        <v>3157</v>
      </c>
      <c r="B1530" s="85"/>
      <c r="C1530" s="85" t="s">
        <v>6060</v>
      </c>
      <c r="D1530" s="85"/>
      <c r="E1530" s="85"/>
      <c r="F1530" s="85"/>
      <c r="I1530" s="85" t="s">
        <v>116</v>
      </c>
      <c r="J1530" s="85"/>
      <c r="K1530" s="18" t="s">
        <v>37</v>
      </c>
      <c r="L1530" s="19">
        <v>6.37</v>
      </c>
      <c r="M1530" s="86">
        <v>0</v>
      </c>
      <c r="N1530" s="86"/>
      <c r="O1530" s="86">
        <v>0</v>
      </c>
      <c r="P1530" s="86"/>
      <c r="Q1530" s="20">
        <v>7.9661</v>
      </c>
      <c r="R1530" s="20">
        <v>0</v>
      </c>
      <c r="S1530" s="20">
        <v>0</v>
      </c>
      <c r="T1530" s="20">
        <v>0</v>
      </c>
      <c r="U1530" s="20">
        <v>0</v>
      </c>
      <c r="V1530" s="20">
        <v>0</v>
      </c>
    </row>
    <row r="1531" spans="1:22" ht="13.5" customHeight="1" x14ac:dyDescent="0.25">
      <c r="A1531" s="85" t="s">
        <v>3158</v>
      </c>
      <c r="B1531" s="85"/>
      <c r="C1531" s="85" t="s">
        <v>6061</v>
      </c>
      <c r="D1531" s="85"/>
      <c r="E1531" s="85"/>
      <c r="F1531" s="85"/>
      <c r="I1531" s="85" t="s">
        <v>116</v>
      </c>
      <c r="J1531" s="85"/>
      <c r="K1531" s="18" t="s">
        <v>37</v>
      </c>
      <c r="L1531" s="19">
        <v>14.34</v>
      </c>
      <c r="M1531" s="86">
        <v>0</v>
      </c>
      <c r="N1531" s="86"/>
      <c r="O1531" s="86">
        <v>0</v>
      </c>
      <c r="P1531" s="86"/>
      <c r="Q1531" s="20">
        <v>17.9237</v>
      </c>
      <c r="R1531" s="20">
        <v>0</v>
      </c>
      <c r="S1531" s="20">
        <v>0</v>
      </c>
      <c r="T1531" s="20">
        <v>0</v>
      </c>
      <c r="U1531" s="20">
        <v>0</v>
      </c>
      <c r="V1531" s="20">
        <v>0</v>
      </c>
    </row>
    <row r="1532" spans="1:22" ht="13.5" customHeight="1" x14ac:dyDescent="0.25">
      <c r="A1532" s="85" t="s">
        <v>3159</v>
      </c>
      <c r="B1532" s="85"/>
      <c r="C1532" s="85" t="s">
        <v>3160</v>
      </c>
      <c r="D1532" s="85"/>
      <c r="E1532" s="85"/>
      <c r="F1532" s="85"/>
      <c r="I1532" s="85" t="s">
        <v>100</v>
      </c>
      <c r="J1532" s="85"/>
      <c r="K1532" s="18" t="s">
        <v>37</v>
      </c>
      <c r="L1532" s="19">
        <v>0</v>
      </c>
      <c r="M1532" s="86">
        <v>0</v>
      </c>
      <c r="N1532" s="86"/>
      <c r="O1532" s="86">
        <v>0</v>
      </c>
      <c r="P1532" s="86"/>
      <c r="Q1532" s="20">
        <v>0</v>
      </c>
      <c r="R1532" s="20">
        <v>0</v>
      </c>
      <c r="S1532" s="20">
        <v>0</v>
      </c>
      <c r="T1532" s="20">
        <v>0</v>
      </c>
      <c r="U1532" s="20">
        <v>0</v>
      </c>
      <c r="V1532" s="20">
        <v>0</v>
      </c>
    </row>
    <row r="1533" spans="1:22" ht="13.5" customHeight="1" x14ac:dyDescent="0.25">
      <c r="A1533" s="85" t="s">
        <v>3161</v>
      </c>
      <c r="B1533" s="85"/>
      <c r="C1533" s="85" t="s">
        <v>3162</v>
      </c>
      <c r="D1533" s="85"/>
      <c r="E1533" s="85"/>
      <c r="F1533" s="85"/>
      <c r="I1533" s="85" t="s">
        <v>100</v>
      </c>
      <c r="J1533" s="85"/>
      <c r="K1533" s="18" t="s">
        <v>37</v>
      </c>
      <c r="L1533" s="19">
        <v>0</v>
      </c>
      <c r="M1533" s="86">
        <v>0</v>
      </c>
      <c r="N1533" s="86"/>
      <c r="O1533" s="86">
        <v>0</v>
      </c>
      <c r="P1533" s="86"/>
      <c r="Q1533" s="20">
        <v>0</v>
      </c>
      <c r="R1533" s="20">
        <v>0</v>
      </c>
      <c r="S1533" s="20">
        <v>0</v>
      </c>
      <c r="T1533" s="20">
        <v>0</v>
      </c>
      <c r="U1533" s="20">
        <v>0</v>
      </c>
      <c r="V1533" s="20">
        <v>0</v>
      </c>
    </row>
    <row r="1534" spans="1:22" ht="13.5" customHeight="1" x14ac:dyDescent="0.25">
      <c r="A1534" s="85" t="s">
        <v>3163</v>
      </c>
      <c r="B1534" s="85"/>
      <c r="C1534" s="85" t="s">
        <v>3164</v>
      </c>
      <c r="D1534" s="85"/>
      <c r="E1534" s="85"/>
      <c r="F1534" s="85"/>
      <c r="I1534" s="85" t="s">
        <v>116</v>
      </c>
      <c r="J1534" s="85"/>
      <c r="K1534" s="18" t="s">
        <v>37</v>
      </c>
      <c r="L1534" s="19">
        <v>1.92</v>
      </c>
      <c r="M1534" s="86">
        <v>0</v>
      </c>
      <c r="N1534" s="86"/>
      <c r="O1534" s="86">
        <v>0</v>
      </c>
      <c r="P1534" s="86"/>
      <c r="Q1534" s="20">
        <v>2.4152999999999998</v>
      </c>
      <c r="R1534" s="20">
        <v>0</v>
      </c>
      <c r="S1534" s="20">
        <v>0</v>
      </c>
      <c r="T1534" s="20">
        <v>0</v>
      </c>
      <c r="U1534" s="20">
        <v>0</v>
      </c>
      <c r="V1534" s="20">
        <v>0</v>
      </c>
    </row>
    <row r="1535" spans="1:22" ht="13.5" customHeight="1" x14ac:dyDescent="0.25">
      <c r="A1535" s="85" t="s">
        <v>3165</v>
      </c>
      <c r="B1535" s="85"/>
      <c r="C1535" s="85" t="s">
        <v>3166</v>
      </c>
      <c r="D1535" s="85"/>
      <c r="E1535" s="85"/>
      <c r="F1535" s="85"/>
      <c r="I1535" s="85" t="s">
        <v>116</v>
      </c>
      <c r="J1535" s="85"/>
      <c r="K1535" s="18" t="s">
        <v>37</v>
      </c>
      <c r="L1535" s="19">
        <v>2.68</v>
      </c>
      <c r="M1535" s="86">
        <v>0</v>
      </c>
      <c r="N1535" s="86"/>
      <c r="O1535" s="86">
        <v>0</v>
      </c>
      <c r="P1535" s="86"/>
      <c r="Q1535" s="20">
        <v>3.3475000000000001</v>
      </c>
      <c r="R1535" s="20">
        <v>0</v>
      </c>
      <c r="S1535" s="20">
        <v>0</v>
      </c>
      <c r="T1535" s="20">
        <v>0</v>
      </c>
      <c r="U1535" s="20">
        <v>0</v>
      </c>
      <c r="V1535" s="20">
        <v>0</v>
      </c>
    </row>
    <row r="1536" spans="1:22" ht="13.5" customHeight="1" x14ac:dyDescent="0.25">
      <c r="A1536" s="85" t="s">
        <v>3167</v>
      </c>
      <c r="B1536" s="85"/>
      <c r="C1536" s="85" t="s">
        <v>3168</v>
      </c>
      <c r="D1536" s="85"/>
      <c r="E1536" s="85"/>
      <c r="F1536" s="85"/>
      <c r="I1536" s="85" t="s">
        <v>116</v>
      </c>
      <c r="J1536" s="85"/>
      <c r="K1536" s="18" t="s">
        <v>37</v>
      </c>
      <c r="L1536" s="19">
        <v>3.52</v>
      </c>
      <c r="M1536" s="86">
        <v>0</v>
      </c>
      <c r="N1536" s="86"/>
      <c r="O1536" s="86">
        <v>0</v>
      </c>
      <c r="P1536" s="86"/>
      <c r="Q1536" s="20">
        <v>4.4067999999999996</v>
      </c>
      <c r="R1536" s="20">
        <v>0</v>
      </c>
      <c r="S1536" s="20">
        <v>0</v>
      </c>
      <c r="T1536" s="20">
        <v>0</v>
      </c>
      <c r="U1536" s="20">
        <v>0</v>
      </c>
      <c r="V1536" s="20">
        <v>0</v>
      </c>
    </row>
    <row r="1537" spans="1:22" ht="13.5" customHeight="1" x14ac:dyDescent="0.25">
      <c r="A1537" s="85" t="s">
        <v>3169</v>
      </c>
      <c r="B1537" s="85"/>
      <c r="C1537" s="85" t="s">
        <v>3170</v>
      </c>
      <c r="D1537" s="85"/>
      <c r="E1537" s="85"/>
      <c r="F1537" s="85"/>
      <c r="I1537" s="85" t="s">
        <v>116</v>
      </c>
      <c r="J1537" s="85"/>
      <c r="K1537" s="18" t="s">
        <v>37</v>
      </c>
      <c r="L1537" s="19">
        <v>25</v>
      </c>
      <c r="M1537" s="86">
        <v>0</v>
      </c>
      <c r="N1537" s="86"/>
      <c r="O1537" s="86">
        <v>0</v>
      </c>
      <c r="P1537" s="86"/>
      <c r="Q1537" s="20">
        <v>23.39</v>
      </c>
      <c r="R1537" s="20">
        <v>0</v>
      </c>
      <c r="S1537" s="20">
        <v>0</v>
      </c>
      <c r="T1537" s="20">
        <v>0</v>
      </c>
      <c r="U1537" s="20">
        <v>0</v>
      </c>
      <c r="V1537" s="20">
        <v>0</v>
      </c>
    </row>
    <row r="1538" spans="1:22" ht="13.5" customHeight="1" x14ac:dyDescent="0.25">
      <c r="A1538" s="85" t="s">
        <v>3171</v>
      </c>
      <c r="B1538" s="85"/>
      <c r="C1538" s="85" t="s">
        <v>3172</v>
      </c>
      <c r="D1538" s="85"/>
      <c r="E1538" s="85"/>
      <c r="F1538" s="85"/>
      <c r="I1538" s="85" t="s">
        <v>116</v>
      </c>
      <c r="J1538" s="85"/>
      <c r="K1538" s="18" t="s">
        <v>37</v>
      </c>
      <c r="L1538" s="19">
        <v>0</v>
      </c>
      <c r="M1538" s="86">
        <v>0</v>
      </c>
      <c r="N1538" s="86"/>
      <c r="O1538" s="86">
        <v>0</v>
      </c>
      <c r="P1538" s="86"/>
      <c r="Q1538" s="20">
        <v>26.898299999999999</v>
      </c>
      <c r="R1538" s="20">
        <v>0</v>
      </c>
      <c r="S1538" s="20">
        <v>0</v>
      </c>
      <c r="T1538" s="20">
        <v>0</v>
      </c>
      <c r="U1538" s="20">
        <v>0</v>
      </c>
      <c r="V1538" s="20">
        <v>0</v>
      </c>
    </row>
    <row r="1539" spans="1:22" ht="13.5" customHeight="1" x14ac:dyDescent="0.25">
      <c r="A1539" s="85" t="s">
        <v>3173</v>
      </c>
      <c r="B1539" s="85"/>
      <c r="C1539" s="85" t="s">
        <v>3174</v>
      </c>
      <c r="D1539" s="85"/>
      <c r="E1539" s="85"/>
      <c r="F1539" s="85"/>
      <c r="I1539" s="85" t="s">
        <v>116</v>
      </c>
      <c r="J1539" s="85"/>
      <c r="K1539" s="18" t="s">
        <v>37</v>
      </c>
      <c r="L1539" s="19">
        <v>4.03</v>
      </c>
      <c r="M1539" s="86">
        <v>0</v>
      </c>
      <c r="N1539" s="86"/>
      <c r="O1539" s="86">
        <v>0</v>
      </c>
      <c r="P1539" s="86"/>
      <c r="Q1539" s="20">
        <v>5.8898000000000001</v>
      </c>
      <c r="R1539" s="20">
        <v>0</v>
      </c>
      <c r="S1539" s="20">
        <v>0</v>
      </c>
      <c r="T1539" s="20">
        <v>0</v>
      </c>
      <c r="U1539" s="20">
        <v>0</v>
      </c>
      <c r="V1539" s="20">
        <v>0</v>
      </c>
    </row>
    <row r="1540" spans="1:22" ht="13.5" customHeight="1" x14ac:dyDescent="0.25">
      <c r="A1540" s="85" t="s">
        <v>3175</v>
      </c>
      <c r="B1540" s="85"/>
      <c r="C1540" s="85" t="s">
        <v>3176</v>
      </c>
      <c r="D1540" s="85"/>
      <c r="E1540" s="85"/>
      <c r="F1540" s="85"/>
      <c r="I1540" s="85" t="s">
        <v>116</v>
      </c>
      <c r="J1540" s="85"/>
      <c r="K1540" s="18" t="s">
        <v>37</v>
      </c>
      <c r="L1540" s="19">
        <v>6.57</v>
      </c>
      <c r="M1540" s="86">
        <v>0</v>
      </c>
      <c r="N1540" s="86"/>
      <c r="O1540" s="86">
        <v>0</v>
      </c>
      <c r="P1540" s="86"/>
      <c r="Q1540" s="20">
        <v>8.2202999999999999</v>
      </c>
      <c r="R1540" s="20">
        <v>0</v>
      </c>
      <c r="S1540" s="20">
        <v>0</v>
      </c>
      <c r="T1540" s="20">
        <v>0</v>
      </c>
      <c r="U1540" s="20">
        <v>0</v>
      </c>
      <c r="V1540" s="20">
        <v>0</v>
      </c>
    </row>
    <row r="1541" spans="1:22" ht="13.5" customHeight="1" x14ac:dyDescent="0.25">
      <c r="A1541" s="85" t="s">
        <v>3177</v>
      </c>
      <c r="B1541" s="85"/>
      <c r="C1541" s="85" t="s">
        <v>3178</v>
      </c>
      <c r="D1541" s="85"/>
      <c r="E1541" s="85"/>
      <c r="F1541" s="85"/>
      <c r="I1541" s="85" t="s">
        <v>116</v>
      </c>
      <c r="J1541" s="85"/>
      <c r="K1541" s="18" t="s">
        <v>37</v>
      </c>
      <c r="L1541" s="19">
        <v>8.39</v>
      </c>
      <c r="M1541" s="86">
        <v>0</v>
      </c>
      <c r="N1541" s="86"/>
      <c r="O1541" s="86">
        <v>0</v>
      </c>
      <c r="P1541" s="86"/>
      <c r="Q1541" s="20">
        <v>10.4831</v>
      </c>
      <c r="R1541" s="20">
        <v>0</v>
      </c>
      <c r="S1541" s="20">
        <v>0</v>
      </c>
      <c r="T1541" s="20">
        <v>0</v>
      </c>
      <c r="U1541" s="20">
        <v>0</v>
      </c>
      <c r="V1541" s="20">
        <v>0</v>
      </c>
    </row>
    <row r="1542" spans="1:22" ht="13.5" customHeight="1" x14ac:dyDescent="0.25">
      <c r="A1542" s="85" t="s">
        <v>3179</v>
      </c>
      <c r="B1542" s="85"/>
      <c r="C1542" s="85" t="s">
        <v>3180</v>
      </c>
      <c r="D1542" s="85"/>
      <c r="E1542" s="85"/>
      <c r="F1542" s="85"/>
      <c r="I1542" s="85" t="s">
        <v>116</v>
      </c>
      <c r="J1542" s="85"/>
      <c r="K1542" s="18" t="s">
        <v>37</v>
      </c>
      <c r="L1542" s="19">
        <v>15.56</v>
      </c>
      <c r="M1542" s="86">
        <v>0</v>
      </c>
      <c r="N1542" s="86"/>
      <c r="O1542" s="86">
        <v>0</v>
      </c>
      <c r="P1542" s="86"/>
      <c r="Q1542" s="20">
        <v>19.491499999999998</v>
      </c>
      <c r="R1542" s="20">
        <v>0</v>
      </c>
      <c r="S1542" s="20">
        <v>0</v>
      </c>
      <c r="T1542" s="20">
        <v>0</v>
      </c>
      <c r="U1542" s="20">
        <v>0</v>
      </c>
      <c r="V1542" s="20">
        <v>0</v>
      </c>
    </row>
    <row r="1543" spans="1:22" ht="13.5" customHeight="1" x14ac:dyDescent="0.25">
      <c r="A1543" s="85" t="s">
        <v>3181</v>
      </c>
      <c r="B1543" s="85"/>
      <c r="C1543" s="85" t="s">
        <v>3182</v>
      </c>
      <c r="D1543" s="85"/>
      <c r="E1543" s="85"/>
      <c r="F1543" s="85"/>
      <c r="I1543" s="85" t="s">
        <v>116</v>
      </c>
      <c r="J1543" s="85"/>
      <c r="K1543" s="18" t="s">
        <v>37</v>
      </c>
      <c r="L1543" s="19">
        <v>18.59</v>
      </c>
      <c r="M1543" s="86">
        <v>0</v>
      </c>
      <c r="N1543" s="86"/>
      <c r="O1543" s="86">
        <v>0</v>
      </c>
      <c r="P1543" s="86"/>
      <c r="Q1543" s="20">
        <v>23.237300000000001</v>
      </c>
      <c r="R1543" s="20">
        <v>0</v>
      </c>
      <c r="S1543" s="20">
        <v>0</v>
      </c>
      <c r="T1543" s="20">
        <v>0</v>
      </c>
      <c r="U1543" s="20">
        <v>0</v>
      </c>
      <c r="V1543" s="20">
        <v>0</v>
      </c>
    </row>
    <row r="1544" spans="1:22" ht="13.5" customHeight="1" x14ac:dyDescent="0.25">
      <c r="A1544" s="85" t="s">
        <v>3183</v>
      </c>
      <c r="B1544" s="85"/>
      <c r="C1544" s="85" t="s">
        <v>3184</v>
      </c>
      <c r="D1544" s="85"/>
      <c r="E1544" s="85"/>
      <c r="F1544" s="85"/>
      <c r="I1544" s="85" t="s">
        <v>116</v>
      </c>
      <c r="J1544" s="85"/>
      <c r="K1544" s="18" t="s">
        <v>37</v>
      </c>
      <c r="L1544" s="19">
        <v>0</v>
      </c>
      <c r="M1544" s="86">
        <v>0</v>
      </c>
      <c r="N1544" s="86"/>
      <c r="O1544" s="86">
        <v>0</v>
      </c>
      <c r="P1544" s="86"/>
      <c r="Q1544" s="20">
        <v>0</v>
      </c>
      <c r="R1544" s="20">
        <v>0</v>
      </c>
      <c r="S1544" s="20">
        <v>0</v>
      </c>
      <c r="T1544" s="20">
        <v>0</v>
      </c>
      <c r="U1544" s="20">
        <v>0</v>
      </c>
      <c r="V1544" s="20">
        <v>0</v>
      </c>
    </row>
    <row r="1545" spans="1:22" ht="13.5" customHeight="1" x14ac:dyDescent="0.25">
      <c r="A1545" s="85" t="s">
        <v>3185</v>
      </c>
      <c r="B1545" s="85"/>
      <c r="C1545" s="85" t="s">
        <v>3186</v>
      </c>
      <c r="D1545" s="85"/>
      <c r="E1545" s="85"/>
      <c r="F1545" s="85"/>
      <c r="I1545" s="85" t="s">
        <v>116</v>
      </c>
      <c r="J1545" s="85"/>
      <c r="K1545" s="18" t="s">
        <v>37</v>
      </c>
      <c r="L1545" s="19">
        <v>0</v>
      </c>
      <c r="M1545" s="86">
        <v>0</v>
      </c>
      <c r="N1545" s="86"/>
      <c r="O1545" s="86">
        <v>0</v>
      </c>
      <c r="P1545" s="86"/>
      <c r="Q1545" s="20">
        <v>0</v>
      </c>
      <c r="R1545" s="20">
        <v>0</v>
      </c>
      <c r="S1545" s="20">
        <v>0</v>
      </c>
      <c r="T1545" s="20">
        <v>0</v>
      </c>
      <c r="U1545" s="20">
        <v>0</v>
      </c>
      <c r="V1545" s="20">
        <v>0</v>
      </c>
    </row>
    <row r="1546" spans="1:22" ht="13.5" customHeight="1" x14ac:dyDescent="0.25">
      <c r="A1546" s="85" t="s">
        <v>3187</v>
      </c>
      <c r="B1546" s="85"/>
      <c r="C1546" s="85" t="s">
        <v>3188</v>
      </c>
      <c r="D1546" s="85"/>
      <c r="E1546" s="85"/>
      <c r="F1546" s="85"/>
      <c r="I1546" s="85" t="s">
        <v>116</v>
      </c>
      <c r="J1546" s="85"/>
      <c r="K1546" s="18" t="s">
        <v>37</v>
      </c>
      <c r="L1546" s="19">
        <v>0</v>
      </c>
      <c r="M1546" s="86">
        <v>0</v>
      </c>
      <c r="N1546" s="86"/>
      <c r="O1546" s="86">
        <v>0</v>
      </c>
      <c r="P1546" s="86"/>
      <c r="Q1546" s="20">
        <v>0</v>
      </c>
      <c r="R1546" s="20">
        <v>0</v>
      </c>
      <c r="S1546" s="20">
        <v>0</v>
      </c>
      <c r="T1546" s="20">
        <v>0</v>
      </c>
      <c r="U1546" s="20">
        <v>0</v>
      </c>
      <c r="V1546" s="20">
        <v>0</v>
      </c>
    </row>
    <row r="1547" spans="1:22" ht="13.5" customHeight="1" x14ac:dyDescent="0.25">
      <c r="A1547" s="85" t="s">
        <v>3189</v>
      </c>
      <c r="B1547" s="85"/>
      <c r="C1547" s="85" t="s">
        <v>3190</v>
      </c>
      <c r="D1547" s="85"/>
      <c r="E1547" s="85"/>
      <c r="F1547" s="85"/>
      <c r="I1547" s="85" t="s">
        <v>116</v>
      </c>
      <c r="J1547" s="85"/>
      <c r="K1547" s="18" t="s">
        <v>37</v>
      </c>
      <c r="L1547" s="19">
        <v>0</v>
      </c>
      <c r="M1547" s="86">
        <v>0</v>
      </c>
      <c r="N1547" s="86"/>
      <c r="O1547" s="86">
        <v>0</v>
      </c>
      <c r="P1547" s="86"/>
      <c r="Q1547" s="20">
        <v>0</v>
      </c>
      <c r="R1547" s="20">
        <v>0</v>
      </c>
      <c r="S1547" s="20">
        <v>0</v>
      </c>
      <c r="T1547" s="20">
        <v>0</v>
      </c>
      <c r="U1547" s="20">
        <v>0</v>
      </c>
      <c r="V1547" s="20">
        <v>0</v>
      </c>
    </row>
    <row r="1548" spans="1:22" ht="13.5" customHeight="1" x14ac:dyDescent="0.25">
      <c r="A1548" s="85" t="s">
        <v>3191</v>
      </c>
      <c r="B1548" s="85"/>
      <c r="C1548" s="85" t="s">
        <v>3192</v>
      </c>
      <c r="D1548" s="85"/>
      <c r="E1548" s="85"/>
      <c r="F1548" s="85"/>
      <c r="I1548" s="85" t="s">
        <v>116</v>
      </c>
      <c r="J1548" s="85"/>
      <c r="K1548" s="18" t="s">
        <v>37</v>
      </c>
      <c r="L1548" s="19">
        <v>0</v>
      </c>
      <c r="M1548" s="86">
        <v>0</v>
      </c>
      <c r="N1548" s="86"/>
      <c r="O1548" s="86">
        <v>0</v>
      </c>
      <c r="P1548" s="86"/>
      <c r="Q1548" s="20">
        <v>0</v>
      </c>
      <c r="R1548" s="20">
        <v>0</v>
      </c>
      <c r="S1548" s="20">
        <v>0</v>
      </c>
      <c r="T1548" s="20">
        <v>0</v>
      </c>
      <c r="U1548" s="20">
        <v>0</v>
      </c>
      <c r="V1548" s="20">
        <v>0</v>
      </c>
    </row>
    <row r="1549" spans="1:22" ht="13.5" customHeight="1" x14ac:dyDescent="0.25">
      <c r="A1549" s="85" t="s">
        <v>3193</v>
      </c>
      <c r="B1549" s="85"/>
      <c r="C1549" s="85" t="s">
        <v>3194</v>
      </c>
      <c r="D1549" s="85"/>
      <c r="E1549" s="85"/>
      <c r="F1549" s="85"/>
      <c r="I1549" s="85" t="s">
        <v>116</v>
      </c>
      <c r="J1549" s="85"/>
      <c r="K1549" s="18" t="s">
        <v>37</v>
      </c>
      <c r="L1549" s="19">
        <v>0</v>
      </c>
      <c r="M1549" s="86">
        <v>0</v>
      </c>
      <c r="N1549" s="86"/>
      <c r="O1549" s="86">
        <v>0</v>
      </c>
      <c r="P1549" s="86"/>
      <c r="Q1549" s="20">
        <v>0</v>
      </c>
      <c r="R1549" s="20">
        <v>0</v>
      </c>
      <c r="S1549" s="20">
        <v>0</v>
      </c>
      <c r="T1549" s="20">
        <v>0</v>
      </c>
      <c r="U1549" s="20">
        <v>0</v>
      </c>
      <c r="V1549" s="20">
        <v>0</v>
      </c>
    </row>
    <row r="1550" spans="1:22" ht="13.5" customHeight="1" x14ac:dyDescent="0.25">
      <c r="A1550" s="85" t="s">
        <v>3195</v>
      </c>
      <c r="B1550" s="85"/>
      <c r="C1550" s="85" t="s">
        <v>3196</v>
      </c>
      <c r="D1550" s="85"/>
      <c r="E1550" s="85"/>
      <c r="F1550" s="85"/>
      <c r="I1550" s="85" t="s">
        <v>116</v>
      </c>
      <c r="J1550" s="85"/>
      <c r="K1550" s="18" t="s">
        <v>37</v>
      </c>
      <c r="L1550" s="19">
        <v>0</v>
      </c>
      <c r="M1550" s="86">
        <v>0</v>
      </c>
      <c r="N1550" s="86"/>
      <c r="O1550" s="86">
        <v>0</v>
      </c>
      <c r="P1550" s="86"/>
      <c r="Q1550" s="20">
        <v>0</v>
      </c>
      <c r="R1550" s="20">
        <v>0</v>
      </c>
      <c r="S1550" s="20">
        <v>0</v>
      </c>
      <c r="T1550" s="20">
        <v>0</v>
      </c>
      <c r="U1550" s="20">
        <v>0</v>
      </c>
      <c r="V1550" s="20">
        <v>0</v>
      </c>
    </row>
    <row r="1551" spans="1:22" ht="13.5" customHeight="1" x14ac:dyDescent="0.25">
      <c r="A1551" s="85" t="s">
        <v>3197</v>
      </c>
      <c r="B1551" s="85"/>
      <c r="C1551" s="85" t="s">
        <v>3198</v>
      </c>
      <c r="D1551" s="85"/>
      <c r="E1551" s="85"/>
      <c r="F1551" s="85"/>
      <c r="I1551" s="85" t="s">
        <v>116</v>
      </c>
      <c r="J1551" s="85"/>
      <c r="K1551" s="18" t="s">
        <v>37</v>
      </c>
      <c r="L1551" s="19">
        <v>0</v>
      </c>
      <c r="M1551" s="86">
        <v>0</v>
      </c>
      <c r="N1551" s="86"/>
      <c r="O1551" s="86">
        <v>0</v>
      </c>
      <c r="P1551" s="86"/>
      <c r="Q1551" s="20">
        <v>0</v>
      </c>
      <c r="R1551" s="20">
        <v>0</v>
      </c>
      <c r="S1551" s="20">
        <v>0</v>
      </c>
      <c r="T1551" s="20">
        <v>0</v>
      </c>
      <c r="U1551" s="20">
        <v>0</v>
      </c>
      <c r="V1551" s="20">
        <v>0</v>
      </c>
    </row>
    <row r="1552" spans="1:22" ht="13.5" customHeight="1" x14ac:dyDescent="0.25">
      <c r="A1552" s="85" t="s">
        <v>3199</v>
      </c>
      <c r="B1552" s="85"/>
      <c r="C1552" s="85" t="s">
        <v>3200</v>
      </c>
      <c r="D1552" s="85"/>
      <c r="E1552" s="85"/>
      <c r="F1552" s="85"/>
      <c r="I1552" s="85" t="s">
        <v>116</v>
      </c>
      <c r="J1552" s="85"/>
      <c r="K1552" s="18" t="s">
        <v>37</v>
      </c>
      <c r="L1552" s="19">
        <v>0</v>
      </c>
      <c r="M1552" s="86">
        <v>0</v>
      </c>
      <c r="N1552" s="86"/>
      <c r="O1552" s="86">
        <v>0</v>
      </c>
      <c r="P1552" s="86"/>
      <c r="Q1552" s="20">
        <v>0</v>
      </c>
      <c r="R1552" s="20">
        <v>0</v>
      </c>
      <c r="S1552" s="20">
        <v>0</v>
      </c>
      <c r="T1552" s="20">
        <v>0</v>
      </c>
      <c r="U1552" s="20">
        <v>0</v>
      </c>
      <c r="V1552" s="20">
        <v>0</v>
      </c>
    </row>
    <row r="1553" spans="1:22" ht="13.5" customHeight="1" x14ac:dyDescent="0.25">
      <c r="A1553" s="85" t="s">
        <v>3201</v>
      </c>
      <c r="B1553" s="85"/>
      <c r="C1553" s="85" t="s">
        <v>3202</v>
      </c>
      <c r="D1553" s="85"/>
      <c r="E1553" s="85"/>
      <c r="F1553" s="85"/>
      <c r="I1553" s="85" t="s">
        <v>116</v>
      </c>
      <c r="J1553" s="85"/>
      <c r="K1553" s="18" t="s">
        <v>37</v>
      </c>
      <c r="L1553" s="19">
        <v>0</v>
      </c>
      <c r="M1553" s="86">
        <v>0</v>
      </c>
      <c r="N1553" s="86"/>
      <c r="O1553" s="86">
        <v>0</v>
      </c>
      <c r="P1553" s="86"/>
      <c r="Q1553" s="20">
        <v>0</v>
      </c>
      <c r="R1553" s="20">
        <v>0</v>
      </c>
      <c r="S1553" s="20">
        <v>0</v>
      </c>
      <c r="T1553" s="20">
        <v>0</v>
      </c>
      <c r="U1553" s="20">
        <v>0</v>
      </c>
      <c r="V1553" s="20">
        <v>0</v>
      </c>
    </row>
    <row r="1554" spans="1:22" ht="13.5" customHeight="1" x14ac:dyDescent="0.25">
      <c r="A1554" s="85" t="s">
        <v>3203</v>
      </c>
      <c r="B1554" s="85"/>
      <c r="C1554" s="85" t="s">
        <v>3204</v>
      </c>
      <c r="D1554" s="85"/>
      <c r="E1554" s="85"/>
      <c r="F1554" s="85"/>
      <c r="I1554" s="85" t="s">
        <v>116</v>
      </c>
      <c r="J1554" s="85"/>
      <c r="K1554" s="18" t="s">
        <v>37</v>
      </c>
      <c r="L1554" s="19">
        <v>0</v>
      </c>
      <c r="M1554" s="86">
        <v>0</v>
      </c>
      <c r="N1554" s="86"/>
      <c r="O1554" s="86">
        <v>0</v>
      </c>
      <c r="P1554" s="86"/>
      <c r="Q1554" s="20">
        <v>0</v>
      </c>
      <c r="R1554" s="20">
        <v>0</v>
      </c>
      <c r="S1554" s="20">
        <v>0</v>
      </c>
      <c r="T1554" s="20">
        <v>0</v>
      </c>
      <c r="U1554" s="20">
        <v>0</v>
      </c>
      <c r="V1554" s="20">
        <v>0</v>
      </c>
    </row>
    <row r="1555" spans="1:22" ht="13.5" customHeight="1" x14ac:dyDescent="0.25">
      <c r="A1555" s="85" t="s">
        <v>3205</v>
      </c>
      <c r="B1555" s="85"/>
      <c r="C1555" s="85" t="s">
        <v>3206</v>
      </c>
      <c r="D1555" s="85"/>
      <c r="E1555" s="85"/>
      <c r="F1555" s="85"/>
      <c r="I1555" s="85" t="s">
        <v>116</v>
      </c>
      <c r="J1555" s="85"/>
      <c r="K1555" s="18" t="s">
        <v>37</v>
      </c>
      <c r="L1555" s="19">
        <v>0</v>
      </c>
      <c r="M1555" s="86">
        <v>0</v>
      </c>
      <c r="N1555" s="86"/>
      <c r="O1555" s="86">
        <v>0</v>
      </c>
      <c r="P1555" s="86"/>
      <c r="Q1555" s="20">
        <v>0</v>
      </c>
      <c r="R1555" s="20">
        <v>0</v>
      </c>
      <c r="S1555" s="20">
        <v>0</v>
      </c>
      <c r="T1555" s="20">
        <v>0</v>
      </c>
      <c r="U1555" s="20">
        <v>0</v>
      </c>
      <c r="V1555" s="20">
        <v>0</v>
      </c>
    </row>
    <row r="1556" spans="1:22" ht="13.5" customHeight="1" x14ac:dyDescent="0.25">
      <c r="A1556" s="85" t="s">
        <v>3207</v>
      </c>
      <c r="B1556" s="85"/>
      <c r="C1556" s="85" t="s">
        <v>3208</v>
      </c>
      <c r="D1556" s="85"/>
      <c r="E1556" s="85"/>
      <c r="F1556" s="85"/>
      <c r="I1556" s="85" t="s">
        <v>116</v>
      </c>
      <c r="J1556" s="85"/>
      <c r="K1556" s="18" t="s">
        <v>37</v>
      </c>
      <c r="L1556" s="19">
        <v>0</v>
      </c>
      <c r="M1556" s="86">
        <v>0</v>
      </c>
      <c r="N1556" s="86"/>
      <c r="O1556" s="86">
        <v>0</v>
      </c>
      <c r="P1556" s="86"/>
      <c r="Q1556" s="20">
        <v>0</v>
      </c>
      <c r="R1556" s="20">
        <v>0</v>
      </c>
      <c r="S1556" s="20">
        <v>0</v>
      </c>
      <c r="T1556" s="20">
        <v>0</v>
      </c>
      <c r="U1556" s="20">
        <v>0</v>
      </c>
      <c r="V1556" s="20">
        <v>0</v>
      </c>
    </row>
    <row r="1557" spans="1:22" ht="13.5" customHeight="1" x14ac:dyDescent="0.25">
      <c r="A1557" s="85" t="s">
        <v>3209</v>
      </c>
      <c r="B1557" s="85"/>
      <c r="C1557" s="85" t="s">
        <v>3210</v>
      </c>
      <c r="D1557" s="85"/>
      <c r="E1557" s="85"/>
      <c r="F1557" s="85"/>
      <c r="I1557" s="85" t="s">
        <v>116</v>
      </c>
      <c r="J1557" s="85"/>
      <c r="K1557" s="18" t="s">
        <v>37</v>
      </c>
      <c r="L1557" s="19">
        <v>4.92</v>
      </c>
      <c r="M1557" s="86">
        <v>0</v>
      </c>
      <c r="N1557" s="86"/>
      <c r="O1557" s="86">
        <v>0</v>
      </c>
      <c r="P1557" s="86"/>
      <c r="Q1557" s="20">
        <v>0</v>
      </c>
      <c r="R1557" s="20">
        <v>0</v>
      </c>
      <c r="S1557" s="20">
        <v>0</v>
      </c>
      <c r="T1557" s="20">
        <v>0</v>
      </c>
      <c r="U1557" s="20">
        <v>0</v>
      </c>
      <c r="V1557" s="20">
        <v>0</v>
      </c>
    </row>
    <row r="1558" spans="1:22" ht="13.5" customHeight="1" x14ac:dyDescent="0.25">
      <c r="A1558" s="85" t="s">
        <v>3211</v>
      </c>
      <c r="B1558" s="85"/>
      <c r="C1558" s="85" t="s">
        <v>3212</v>
      </c>
      <c r="D1558" s="85"/>
      <c r="E1558" s="85"/>
      <c r="F1558" s="85"/>
      <c r="I1558" s="85" t="s">
        <v>116</v>
      </c>
      <c r="J1558" s="85"/>
      <c r="K1558" s="18" t="s">
        <v>37</v>
      </c>
      <c r="L1558" s="19">
        <v>0</v>
      </c>
      <c r="M1558" s="86">
        <v>0</v>
      </c>
      <c r="N1558" s="86"/>
      <c r="O1558" s="86">
        <v>0</v>
      </c>
      <c r="P1558" s="86"/>
      <c r="Q1558" s="20">
        <v>0</v>
      </c>
      <c r="R1558" s="20">
        <v>0</v>
      </c>
      <c r="S1558" s="20">
        <v>0</v>
      </c>
      <c r="T1558" s="20">
        <v>0</v>
      </c>
      <c r="U1558" s="20">
        <v>0</v>
      </c>
      <c r="V1558" s="20">
        <v>0</v>
      </c>
    </row>
    <row r="1559" spans="1:22" ht="13.5" customHeight="1" x14ac:dyDescent="0.25">
      <c r="A1559" s="85" t="s">
        <v>3213</v>
      </c>
      <c r="B1559" s="85"/>
      <c r="C1559" s="85" t="s">
        <v>3214</v>
      </c>
      <c r="D1559" s="85"/>
      <c r="E1559" s="85"/>
      <c r="F1559" s="85"/>
      <c r="I1559" s="85" t="s">
        <v>116</v>
      </c>
      <c r="J1559" s="85"/>
      <c r="K1559" s="18" t="s">
        <v>37</v>
      </c>
      <c r="L1559" s="19">
        <v>9.82</v>
      </c>
      <c r="M1559" s="86">
        <v>0</v>
      </c>
      <c r="N1559" s="86"/>
      <c r="O1559" s="86">
        <v>0</v>
      </c>
      <c r="P1559" s="86"/>
      <c r="Q1559" s="20">
        <v>0</v>
      </c>
      <c r="R1559" s="20">
        <v>0</v>
      </c>
      <c r="S1559" s="20">
        <v>0</v>
      </c>
      <c r="T1559" s="20">
        <v>0</v>
      </c>
      <c r="U1559" s="20">
        <v>0</v>
      </c>
      <c r="V1559" s="20">
        <v>0</v>
      </c>
    </row>
    <row r="1560" spans="1:22" ht="13.5" customHeight="1" x14ac:dyDescent="0.25">
      <c r="A1560" s="85" t="s">
        <v>3215</v>
      </c>
      <c r="B1560" s="85"/>
      <c r="C1560" s="85" t="s">
        <v>3216</v>
      </c>
      <c r="D1560" s="85"/>
      <c r="E1560" s="85"/>
      <c r="F1560" s="85"/>
      <c r="I1560" s="85" t="s">
        <v>116</v>
      </c>
      <c r="J1560" s="85"/>
      <c r="K1560" s="18" t="s">
        <v>37</v>
      </c>
      <c r="L1560" s="19">
        <v>1.0342</v>
      </c>
      <c r="M1560" s="86">
        <v>0</v>
      </c>
      <c r="N1560" s="86"/>
      <c r="O1560" s="86">
        <v>0</v>
      </c>
      <c r="P1560" s="86"/>
      <c r="Q1560" s="20">
        <v>2.2033999999999998</v>
      </c>
      <c r="R1560" s="20">
        <v>0</v>
      </c>
      <c r="S1560" s="20">
        <v>0</v>
      </c>
      <c r="T1560" s="20">
        <v>0</v>
      </c>
      <c r="U1560" s="20">
        <v>0</v>
      </c>
      <c r="V1560" s="20">
        <v>0</v>
      </c>
    </row>
    <row r="1561" spans="1:22" ht="13.5" customHeight="1" x14ac:dyDescent="0.25">
      <c r="A1561" s="85" t="s">
        <v>3217</v>
      </c>
      <c r="B1561" s="85"/>
      <c r="C1561" s="85" t="s">
        <v>3218</v>
      </c>
      <c r="D1561" s="85"/>
      <c r="E1561" s="85"/>
      <c r="F1561" s="85"/>
      <c r="I1561" s="85" t="s">
        <v>116</v>
      </c>
      <c r="J1561" s="85"/>
      <c r="K1561" s="18" t="s">
        <v>37</v>
      </c>
      <c r="L1561" s="19">
        <v>2.1415999999999999</v>
      </c>
      <c r="M1561" s="86">
        <v>0</v>
      </c>
      <c r="N1561" s="86"/>
      <c r="O1561" s="86">
        <v>0</v>
      </c>
      <c r="P1561" s="86"/>
      <c r="Q1561" s="20">
        <v>2.8982999999999999</v>
      </c>
      <c r="R1561" s="20">
        <v>0</v>
      </c>
      <c r="S1561" s="20">
        <v>0</v>
      </c>
      <c r="T1561" s="20">
        <v>0</v>
      </c>
      <c r="U1561" s="20">
        <v>0</v>
      </c>
      <c r="V1561" s="20">
        <v>0</v>
      </c>
    </row>
    <row r="1562" spans="1:22" ht="13.5" customHeight="1" x14ac:dyDescent="0.25">
      <c r="A1562" s="85" t="s">
        <v>3219</v>
      </c>
      <c r="B1562" s="85"/>
      <c r="C1562" s="85" t="s">
        <v>3220</v>
      </c>
      <c r="D1562" s="85"/>
      <c r="E1562" s="85"/>
      <c r="F1562" s="85"/>
      <c r="I1562" s="85" t="s">
        <v>116</v>
      </c>
      <c r="J1562" s="85"/>
      <c r="K1562" s="18" t="s">
        <v>37</v>
      </c>
      <c r="L1562" s="19">
        <v>17.7</v>
      </c>
      <c r="M1562" s="86">
        <v>0</v>
      </c>
      <c r="N1562" s="86"/>
      <c r="O1562" s="86">
        <v>0</v>
      </c>
      <c r="P1562" s="86"/>
      <c r="Q1562" s="20">
        <v>0</v>
      </c>
      <c r="R1562" s="20">
        <v>0</v>
      </c>
      <c r="S1562" s="20">
        <v>0</v>
      </c>
      <c r="T1562" s="20">
        <v>0</v>
      </c>
      <c r="U1562" s="20">
        <v>0</v>
      </c>
      <c r="V1562" s="20">
        <v>0</v>
      </c>
    </row>
    <row r="1563" spans="1:22" ht="13.5" customHeight="1" x14ac:dyDescent="0.25">
      <c r="A1563" s="85" t="s">
        <v>3221</v>
      </c>
      <c r="B1563" s="85"/>
      <c r="C1563" s="85" t="s">
        <v>3222</v>
      </c>
      <c r="D1563" s="85"/>
      <c r="E1563" s="85"/>
      <c r="F1563" s="85"/>
      <c r="I1563" s="85" t="s">
        <v>116</v>
      </c>
      <c r="J1563" s="85"/>
      <c r="K1563" s="18" t="s">
        <v>37</v>
      </c>
      <c r="L1563" s="19">
        <v>1.7936000000000001</v>
      </c>
      <c r="M1563" s="86">
        <v>0</v>
      </c>
      <c r="N1563" s="86"/>
      <c r="O1563" s="86">
        <v>0</v>
      </c>
      <c r="P1563" s="86"/>
      <c r="Q1563" s="20">
        <v>2.5186000000000002</v>
      </c>
      <c r="R1563" s="20">
        <v>0</v>
      </c>
      <c r="S1563" s="20">
        <v>0</v>
      </c>
      <c r="T1563" s="20">
        <v>0</v>
      </c>
      <c r="U1563" s="20">
        <v>0</v>
      </c>
      <c r="V1563" s="20">
        <v>0</v>
      </c>
    </row>
    <row r="1564" spans="1:22" ht="13.5" customHeight="1" x14ac:dyDescent="0.25">
      <c r="A1564" s="85" t="s">
        <v>3223</v>
      </c>
      <c r="B1564" s="85"/>
      <c r="C1564" s="85" t="s">
        <v>3224</v>
      </c>
      <c r="D1564" s="85"/>
      <c r="E1564" s="85"/>
      <c r="F1564" s="85"/>
      <c r="I1564" s="85" t="s">
        <v>116</v>
      </c>
      <c r="J1564" s="85"/>
      <c r="K1564" s="18" t="s">
        <v>37</v>
      </c>
      <c r="L1564" s="19">
        <v>4.72</v>
      </c>
      <c r="M1564" s="86">
        <v>0</v>
      </c>
      <c r="N1564" s="86"/>
      <c r="O1564" s="86">
        <v>0</v>
      </c>
      <c r="P1564" s="86"/>
      <c r="Q1564" s="20">
        <v>5.8983000000000008</v>
      </c>
      <c r="R1564" s="20">
        <v>0</v>
      </c>
      <c r="S1564" s="20">
        <v>0</v>
      </c>
      <c r="T1564" s="20">
        <v>0</v>
      </c>
      <c r="U1564" s="20">
        <v>0</v>
      </c>
      <c r="V1564" s="20">
        <v>0</v>
      </c>
    </row>
    <row r="1565" spans="1:22" ht="13.5" customHeight="1" x14ac:dyDescent="0.25">
      <c r="A1565" s="85" t="s">
        <v>3225</v>
      </c>
      <c r="B1565" s="85"/>
      <c r="C1565" s="85" t="s">
        <v>3226</v>
      </c>
      <c r="D1565" s="85"/>
      <c r="E1565" s="85"/>
      <c r="F1565" s="85"/>
      <c r="I1565" s="85" t="s">
        <v>116</v>
      </c>
      <c r="J1565" s="85"/>
      <c r="K1565" s="18" t="s">
        <v>37</v>
      </c>
      <c r="L1565" s="19">
        <v>38.549999999999997</v>
      </c>
      <c r="M1565" s="86">
        <v>0</v>
      </c>
      <c r="N1565" s="86"/>
      <c r="O1565" s="86">
        <v>0</v>
      </c>
      <c r="P1565" s="86"/>
      <c r="Q1565" s="20">
        <v>56.110199999999999</v>
      </c>
      <c r="R1565" s="20">
        <v>0</v>
      </c>
      <c r="S1565" s="20">
        <v>0</v>
      </c>
      <c r="T1565" s="20">
        <v>0</v>
      </c>
      <c r="U1565" s="20">
        <v>0</v>
      </c>
      <c r="V1565" s="20">
        <v>0</v>
      </c>
    </row>
    <row r="1566" spans="1:22" ht="13.5" customHeight="1" x14ac:dyDescent="0.25">
      <c r="A1566" s="85" t="s">
        <v>3227</v>
      </c>
      <c r="B1566" s="85"/>
      <c r="C1566" s="85" t="s">
        <v>3228</v>
      </c>
      <c r="D1566" s="85"/>
      <c r="E1566" s="85"/>
      <c r="F1566" s="85"/>
      <c r="I1566" s="85" t="s">
        <v>116</v>
      </c>
      <c r="J1566" s="85"/>
      <c r="K1566" s="18" t="s">
        <v>37</v>
      </c>
      <c r="L1566" s="19">
        <v>45.59</v>
      </c>
      <c r="M1566" s="86">
        <v>0</v>
      </c>
      <c r="N1566" s="86"/>
      <c r="O1566" s="86">
        <v>0</v>
      </c>
      <c r="P1566" s="86"/>
      <c r="Q1566" s="20">
        <v>70.135599999999997</v>
      </c>
      <c r="R1566" s="20">
        <v>0</v>
      </c>
      <c r="S1566" s="20">
        <v>0</v>
      </c>
      <c r="T1566" s="20">
        <v>0</v>
      </c>
      <c r="U1566" s="20">
        <v>0</v>
      </c>
      <c r="V1566" s="20">
        <v>0</v>
      </c>
    </row>
    <row r="1567" spans="1:22" ht="13.5" customHeight="1" x14ac:dyDescent="0.25">
      <c r="A1567" s="85" t="s">
        <v>3229</v>
      </c>
      <c r="B1567" s="85"/>
      <c r="C1567" s="85" t="s">
        <v>3230</v>
      </c>
      <c r="D1567" s="85"/>
      <c r="E1567" s="85"/>
      <c r="F1567" s="85"/>
      <c r="I1567" s="85" t="s">
        <v>116</v>
      </c>
      <c r="J1567" s="85"/>
      <c r="K1567" s="18" t="s">
        <v>37</v>
      </c>
      <c r="L1567" s="19">
        <v>54.71</v>
      </c>
      <c r="M1567" s="86">
        <v>0</v>
      </c>
      <c r="N1567" s="86"/>
      <c r="O1567" s="86">
        <v>0</v>
      </c>
      <c r="P1567" s="86"/>
      <c r="Q1567" s="20">
        <v>77.966099999999997</v>
      </c>
      <c r="R1567" s="20">
        <v>0</v>
      </c>
      <c r="S1567" s="20">
        <v>0</v>
      </c>
      <c r="T1567" s="20">
        <v>0</v>
      </c>
      <c r="U1567" s="20">
        <v>0</v>
      </c>
      <c r="V1567" s="20">
        <v>0</v>
      </c>
    </row>
    <row r="1568" spans="1:22" ht="13.5" customHeight="1" x14ac:dyDescent="0.25">
      <c r="A1568" s="85" t="s">
        <v>3231</v>
      </c>
      <c r="B1568" s="85"/>
      <c r="C1568" s="85" t="s">
        <v>3232</v>
      </c>
      <c r="D1568" s="85"/>
      <c r="E1568" s="85"/>
      <c r="F1568" s="85"/>
      <c r="I1568" s="85" t="s">
        <v>116</v>
      </c>
      <c r="J1568" s="85"/>
      <c r="K1568" s="18" t="s">
        <v>37</v>
      </c>
      <c r="L1568" s="19">
        <v>10.611300000000002</v>
      </c>
      <c r="M1568" s="86">
        <v>0</v>
      </c>
      <c r="N1568" s="86"/>
      <c r="O1568" s="86">
        <v>0</v>
      </c>
      <c r="P1568" s="86"/>
      <c r="Q1568" s="20">
        <v>13.2203</v>
      </c>
      <c r="R1568" s="20">
        <v>0</v>
      </c>
      <c r="S1568" s="20">
        <v>0</v>
      </c>
      <c r="T1568" s="20">
        <v>0</v>
      </c>
      <c r="U1568" s="20">
        <v>0</v>
      </c>
      <c r="V1568" s="20">
        <v>0</v>
      </c>
    </row>
    <row r="1569" spans="1:22" ht="13.5" customHeight="1" x14ac:dyDescent="0.25">
      <c r="A1569" s="85" t="s">
        <v>3233</v>
      </c>
      <c r="B1569" s="85"/>
      <c r="C1569" s="85" t="s">
        <v>3234</v>
      </c>
      <c r="D1569" s="85"/>
      <c r="E1569" s="85"/>
      <c r="F1569" s="85"/>
      <c r="I1569" s="85" t="s">
        <v>116</v>
      </c>
      <c r="J1569" s="85"/>
      <c r="K1569" s="18" t="s">
        <v>37</v>
      </c>
      <c r="L1569" s="19">
        <v>1.32</v>
      </c>
      <c r="M1569" s="86">
        <v>0</v>
      </c>
      <c r="N1569" s="86"/>
      <c r="O1569" s="86">
        <v>0</v>
      </c>
      <c r="P1569" s="86"/>
      <c r="Q1569" s="20">
        <v>2.7119</v>
      </c>
      <c r="R1569" s="20">
        <v>0</v>
      </c>
      <c r="S1569" s="20">
        <v>0</v>
      </c>
      <c r="T1569" s="20">
        <v>0</v>
      </c>
      <c r="U1569" s="20">
        <v>0</v>
      </c>
      <c r="V1569" s="20">
        <v>0</v>
      </c>
    </row>
    <row r="1570" spans="1:22" ht="13.5" customHeight="1" x14ac:dyDescent="0.25">
      <c r="A1570" s="85" t="s">
        <v>3235</v>
      </c>
      <c r="B1570" s="85"/>
      <c r="C1570" s="85" t="s">
        <v>3236</v>
      </c>
      <c r="D1570" s="85"/>
      <c r="E1570" s="85"/>
      <c r="F1570" s="85"/>
      <c r="I1570" s="85" t="s">
        <v>116</v>
      </c>
      <c r="J1570" s="85"/>
      <c r="K1570" s="18" t="s">
        <v>37</v>
      </c>
      <c r="L1570" s="19">
        <v>2.5499999999999998</v>
      </c>
      <c r="M1570" s="86">
        <v>0</v>
      </c>
      <c r="N1570" s="86"/>
      <c r="O1570" s="86">
        <v>0</v>
      </c>
      <c r="P1570" s="86"/>
      <c r="Q1570" s="20">
        <v>3.7966000000000002</v>
      </c>
      <c r="R1570" s="20">
        <v>0</v>
      </c>
      <c r="S1570" s="20">
        <v>0</v>
      </c>
      <c r="T1570" s="20">
        <v>0</v>
      </c>
      <c r="U1570" s="20">
        <v>0</v>
      </c>
      <c r="V1570" s="20">
        <v>0</v>
      </c>
    </row>
    <row r="1571" spans="1:22" ht="13.5" customHeight="1" x14ac:dyDescent="0.25">
      <c r="A1571" s="85" t="s">
        <v>3237</v>
      </c>
      <c r="B1571" s="85"/>
      <c r="C1571" s="85" t="s">
        <v>3238</v>
      </c>
      <c r="D1571" s="85"/>
      <c r="E1571" s="85"/>
      <c r="F1571" s="85"/>
      <c r="I1571" s="85" t="s">
        <v>116</v>
      </c>
      <c r="J1571" s="85"/>
      <c r="K1571" s="18" t="s">
        <v>37</v>
      </c>
      <c r="L1571" s="19">
        <v>4.6399999999999997</v>
      </c>
      <c r="M1571" s="86">
        <v>0</v>
      </c>
      <c r="N1571" s="86"/>
      <c r="O1571" s="86">
        <v>0</v>
      </c>
      <c r="P1571" s="86"/>
      <c r="Q1571" s="20">
        <v>8.6864000000000008</v>
      </c>
      <c r="R1571" s="20">
        <v>0</v>
      </c>
      <c r="S1571" s="20">
        <v>0</v>
      </c>
      <c r="T1571" s="20">
        <v>0</v>
      </c>
      <c r="U1571" s="20">
        <v>0</v>
      </c>
      <c r="V1571" s="20">
        <v>0</v>
      </c>
    </row>
    <row r="1572" spans="1:22" ht="13.5" customHeight="1" x14ac:dyDescent="0.25">
      <c r="A1572" s="85" t="s">
        <v>3239</v>
      </c>
      <c r="B1572" s="85"/>
      <c r="C1572" s="85" t="s">
        <v>3240</v>
      </c>
      <c r="D1572" s="85"/>
      <c r="E1572" s="85"/>
      <c r="F1572" s="85"/>
      <c r="I1572" s="85" t="s">
        <v>116</v>
      </c>
      <c r="J1572" s="85"/>
      <c r="K1572" s="18" t="s">
        <v>37</v>
      </c>
      <c r="L1572" s="19">
        <v>46.5</v>
      </c>
      <c r="M1572" s="86">
        <v>0</v>
      </c>
      <c r="N1572" s="86"/>
      <c r="O1572" s="86">
        <v>0</v>
      </c>
      <c r="P1572" s="86"/>
      <c r="Q1572" s="20">
        <v>68</v>
      </c>
      <c r="R1572" s="20">
        <v>0</v>
      </c>
      <c r="S1572" s="20">
        <v>0</v>
      </c>
      <c r="T1572" s="20">
        <v>0</v>
      </c>
      <c r="U1572" s="20">
        <v>0</v>
      </c>
      <c r="V1572" s="20">
        <v>0</v>
      </c>
    </row>
    <row r="1573" spans="1:22" ht="13.5" customHeight="1" x14ac:dyDescent="0.25">
      <c r="A1573" s="85" t="s">
        <v>3241</v>
      </c>
      <c r="B1573" s="85"/>
      <c r="C1573" s="85" t="s">
        <v>3242</v>
      </c>
      <c r="D1573" s="85"/>
      <c r="E1573" s="85"/>
      <c r="F1573" s="85"/>
      <c r="I1573" s="85" t="s">
        <v>116</v>
      </c>
      <c r="J1573" s="85"/>
      <c r="K1573" s="18" t="s">
        <v>37</v>
      </c>
      <c r="L1573" s="19">
        <v>59.38</v>
      </c>
      <c r="M1573" s="86">
        <v>0</v>
      </c>
      <c r="N1573" s="86"/>
      <c r="O1573" s="86">
        <v>0</v>
      </c>
      <c r="P1573" s="86"/>
      <c r="Q1573" s="20">
        <v>0</v>
      </c>
      <c r="R1573" s="20">
        <v>0</v>
      </c>
      <c r="S1573" s="20">
        <v>0</v>
      </c>
      <c r="T1573" s="20">
        <v>0</v>
      </c>
      <c r="U1573" s="20">
        <v>0</v>
      </c>
      <c r="V1573" s="20">
        <v>0</v>
      </c>
    </row>
    <row r="1574" spans="1:22" ht="13.5" customHeight="1" x14ac:dyDescent="0.25">
      <c r="A1574" s="85" t="s">
        <v>3243</v>
      </c>
      <c r="B1574" s="85"/>
      <c r="C1574" s="85" t="s">
        <v>3244</v>
      </c>
      <c r="D1574" s="85"/>
      <c r="E1574" s="85"/>
      <c r="F1574" s="85"/>
      <c r="I1574" s="85" t="s">
        <v>116</v>
      </c>
      <c r="J1574" s="85"/>
      <c r="K1574" s="18" t="s">
        <v>37</v>
      </c>
      <c r="L1574" s="19">
        <v>10.93</v>
      </c>
      <c r="M1574" s="86">
        <v>0</v>
      </c>
      <c r="N1574" s="86"/>
      <c r="O1574" s="86">
        <v>0</v>
      </c>
      <c r="P1574" s="86"/>
      <c r="Q1574" s="20">
        <v>18.9831</v>
      </c>
      <c r="R1574" s="20">
        <v>0</v>
      </c>
      <c r="S1574" s="20">
        <v>0</v>
      </c>
      <c r="T1574" s="20">
        <v>0</v>
      </c>
      <c r="U1574" s="20">
        <v>0</v>
      </c>
      <c r="V1574" s="20">
        <v>0</v>
      </c>
    </row>
    <row r="1575" spans="1:22" ht="13.5" customHeight="1" x14ac:dyDescent="0.25">
      <c r="A1575" s="85" t="s">
        <v>3245</v>
      </c>
      <c r="B1575" s="85"/>
      <c r="C1575" s="85" t="s">
        <v>3246</v>
      </c>
      <c r="D1575" s="85"/>
      <c r="E1575" s="85"/>
      <c r="F1575" s="85"/>
      <c r="I1575" s="85" t="s">
        <v>116</v>
      </c>
      <c r="J1575" s="85"/>
      <c r="K1575" s="18" t="s">
        <v>37</v>
      </c>
      <c r="L1575" s="19">
        <v>1.32</v>
      </c>
      <c r="M1575" s="86">
        <v>0</v>
      </c>
      <c r="N1575" s="86"/>
      <c r="O1575" s="86">
        <v>0</v>
      </c>
      <c r="P1575" s="86"/>
      <c r="Q1575" s="20">
        <v>1.6525000000000001</v>
      </c>
      <c r="R1575" s="20">
        <v>0</v>
      </c>
      <c r="S1575" s="20">
        <v>0</v>
      </c>
      <c r="T1575" s="20">
        <v>0</v>
      </c>
      <c r="U1575" s="20">
        <v>0</v>
      </c>
      <c r="V1575" s="20">
        <v>0</v>
      </c>
    </row>
    <row r="1576" spans="1:22" ht="13.5" customHeight="1" x14ac:dyDescent="0.25">
      <c r="A1576" s="85" t="s">
        <v>3247</v>
      </c>
      <c r="B1576" s="85"/>
      <c r="C1576" s="85" t="s">
        <v>3248</v>
      </c>
      <c r="D1576" s="85"/>
      <c r="E1576" s="85"/>
      <c r="F1576" s="85"/>
      <c r="I1576" s="85" t="s">
        <v>116</v>
      </c>
      <c r="J1576" s="85"/>
      <c r="K1576" s="18" t="s">
        <v>37</v>
      </c>
      <c r="L1576" s="19">
        <v>2.5499999999999998</v>
      </c>
      <c r="M1576" s="86">
        <v>0</v>
      </c>
      <c r="N1576" s="86"/>
      <c r="O1576" s="86">
        <v>0</v>
      </c>
      <c r="P1576" s="86"/>
      <c r="Q1576" s="20">
        <v>3.1863999999999999</v>
      </c>
      <c r="R1576" s="20">
        <v>0</v>
      </c>
      <c r="S1576" s="20">
        <v>0</v>
      </c>
      <c r="T1576" s="20">
        <v>0</v>
      </c>
      <c r="U1576" s="20">
        <v>0</v>
      </c>
      <c r="V1576" s="20">
        <v>0</v>
      </c>
    </row>
    <row r="1577" spans="1:22" ht="13.5" customHeight="1" x14ac:dyDescent="0.25">
      <c r="A1577" s="85" t="s">
        <v>3249</v>
      </c>
      <c r="B1577" s="85"/>
      <c r="C1577" s="85" t="s">
        <v>3250</v>
      </c>
      <c r="D1577" s="85"/>
      <c r="E1577" s="85"/>
      <c r="F1577" s="85"/>
      <c r="I1577" s="85" t="s">
        <v>116</v>
      </c>
      <c r="J1577" s="85"/>
      <c r="K1577" s="18" t="s">
        <v>37</v>
      </c>
      <c r="L1577" s="19">
        <v>4.6399999999999997</v>
      </c>
      <c r="M1577" s="86">
        <v>0</v>
      </c>
      <c r="N1577" s="86"/>
      <c r="O1577" s="86">
        <v>0</v>
      </c>
      <c r="P1577" s="86"/>
      <c r="Q1577" s="20">
        <v>5.8051000000000004</v>
      </c>
      <c r="R1577" s="20">
        <v>0</v>
      </c>
      <c r="S1577" s="20">
        <v>0</v>
      </c>
      <c r="T1577" s="20">
        <v>0</v>
      </c>
      <c r="U1577" s="20">
        <v>0</v>
      </c>
      <c r="V1577" s="20">
        <v>0</v>
      </c>
    </row>
    <row r="1578" spans="1:22" ht="13.5" customHeight="1" x14ac:dyDescent="0.25">
      <c r="A1578" s="85" t="s">
        <v>3251</v>
      </c>
      <c r="B1578" s="85"/>
      <c r="C1578" s="85" t="s">
        <v>3252</v>
      </c>
      <c r="D1578" s="85"/>
      <c r="E1578" s="85"/>
      <c r="F1578" s="85"/>
      <c r="I1578" s="85" t="s">
        <v>116</v>
      </c>
      <c r="J1578" s="85"/>
      <c r="K1578" s="18" t="s">
        <v>37</v>
      </c>
      <c r="L1578" s="19">
        <v>46.5</v>
      </c>
      <c r="M1578" s="86">
        <v>0</v>
      </c>
      <c r="N1578" s="86"/>
      <c r="O1578" s="86">
        <v>0</v>
      </c>
      <c r="P1578" s="86"/>
      <c r="Q1578" s="20">
        <v>62.923700000000011</v>
      </c>
      <c r="R1578" s="20">
        <v>0</v>
      </c>
      <c r="S1578" s="20">
        <v>0</v>
      </c>
      <c r="T1578" s="20">
        <v>0</v>
      </c>
      <c r="U1578" s="20">
        <v>0</v>
      </c>
      <c r="V1578" s="20">
        <v>0</v>
      </c>
    </row>
    <row r="1579" spans="1:22" ht="13.5" customHeight="1" x14ac:dyDescent="0.25">
      <c r="A1579" s="85" t="s">
        <v>3253</v>
      </c>
      <c r="B1579" s="85"/>
      <c r="C1579" s="85" t="s">
        <v>3254</v>
      </c>
      <c r="D1579" s="85"/>
      <c r="E1579" s="85"/>
      <c r="F1579" s="85"/>
      <c r="I1579" s="85" t="s">
        <v>116</v>
      </c>
      <c r="J1579" s="85"/>
      <c r="K1579" s="18" t="s">
        <v>37</v>
      </c>
      <c r="L1579" s="19">
        <v>10.93</v>
      </c>
      <c r="M1579" s="86">
        <v>0</v>
      </c>
      <c r="N1579" s="86"/>
      <c r="O1579" s="86">
        <v>0</v>
      </c>
      <c r="P1579" s="86"/>
      <c r="Q1579" s="20">
        <v>13.661</v>
      </c>
      <c r="R1579" s="20">
        <v>0</v>
      </c>
      <c r="S1579" s="20">
        <v>0</v>
      </c>
      <c r="T1579" s="20">
        <v>0</v>
      </c>
      <c r="U1579" s="20">
        <v>0</v>
      </c>
      <c r="V1579" s="20">
        <v>0</v>
      </c>
    </row>
    <row r="1580" spans="1:22" ht="13.5" customHeight="1" x14ac:dyDescent="0.25">
      <c r="A1580" s="85" t="s">
        <v>3255</v>
      </c>
      <c r="B1580" s="85"/>
      <c r="C1580" s="85" t="s">
        <v>3256</v>
      </c>
      <c r="D1580" s="85"/>
      <c r="E1580" s="85"/>
      <c r="F1580" s="85"/>
      <c r="I1580" s="85" t="s">
        <v>116</v>
      </c>
      <c r="J1580" s="85"/>
      <c r="K1580" s="18" t="s">
        <v>37</v>
      </c>
      <c r="L1580" s="19">
        <v>2.4</v>
      </c>
      <c r="M1580" s="86">
        <v>0</v>
      </c>
      <c r="N1580" s="86"/>
      <c r="O1580" s="86">
        <v>0</v>
      </c>
      <c r="P1580" s="86"/>
      <c r="Q1580" s="20">
        <v>2.7119</v>
      </c>
      <c r="R1580" s="20">
        <v>0</v>
      </c>
      <c r="S1580" s="20">
        <v>0</v>
      </c>
      <c r="T1580" s="20">
        <v>0</v>
      </c>
      <c r="U1580" s="20">
        <v>0</v>
      </c>
      <c r="V1580" s="20">
        <v>0</v>
      </c>
    </row>
    <row r="1581" spans="1:22" ht="13.5" customHeight="1" x14ac:dyDescent="0.25">
      <c r="A1581" s="85" t="s">
        <v>3257</v>
      </c>
      <c r="B1581" s="85"/>
      <c r="C1581" s="85" t="s">
        <v>3258</v>
      </c>
      <c r="D1581" s="85"/>
      <c r="E1581" s="85"/>
      <c r="F1581" s="85"/>
      <c r="I1581" s="85" t="s">
        <v>116</v>
      </c>
      <c r="J1581" s="85"/>
      <c r="K1581" s="18" t="s">
        <v>37</v>
      </c>
      <c r="L1581" s="19">
        <v>3.4</v>
      </c>
      <c r="M1581" s="86">
        <v>0</v>
      </c>
      <c r="N1581" s="86"/>
      <c r="O1581" s="86">
        <v>0</v>
      </c>
      <c r="P1581" s="86"/>
      <c r="Q1581" s="20">
        <v>4.9321999999999999</v>
      </c>
      <c r="R1581" s="20">
        <v>0</v>
      </c>
      <c r="S1581" s="20">
        <v>0</v>
      </c>
      <c r="T1581" s="20">
        <v>0</v>
      </c>
      <c r="U1581" s="20">
        <v>0</v>
      </c>
      <c r="V1581" s="20">
        <v>0</v>
      </c>
    </row>
    <row r="1582" spans="1:22" ht="13.5" customHeight="1" x14ac:dyDescent="0.25">
      <c r="A1582" s="85" t="s">
        <v>3259</v>
      </c>
      <c r="B1582" s="85"/>
      <c r="C1582" s="85" t="s">
        <v>3260</v>
      </c>
      <c r="D1582" s="85"/>
      <c r="E1582" s="85"/>
      <c r="F1582" s="85"/>
      <c r="I1582" s="85" t="s">
        <v>116</v>
      </c>
      <c r="J1582" s="85"/>
      <c r="K1582" s="18" t="s">
        <v>37</v>
      </c>
      <c r="L1582" s="19">
        <v>6.71</v>
      </c>
      <c r="M1582" s="86">
        <v>0</v>
      </c>
      <c r="N1582" s="86"/>
      <c r="O1582" s="86">
        <v>0</v>
      </c>
      <c r="P1582" s="86"/>
      <c r="Q1582" s="20">
        <v>8.3897999999999993</v>
      </c>
      <c r="R1582" s="20">
        <v>0</v>
      </c>
      <c r="S1582" s="20">
        <v>0</v>
      </c>
      <c r="T1582" s="20">
        <v>0</v>
      </c>
      <c r="U1582" s="20">
        <v>0</v>
      </c>
      <c r="V1582" s="20">
        <v>0</v>
      </c>
    </row>
    <row r="1583" spans="1:22" ht="13.5" customHeight="1" x14ac:dyDescent="0.25">
      <c r="A1583" s="85" t="s">
        <v>3261</v>
      </c>
      <c r="B1583" s="85"/>
      <c r="C1583" s="85" t="s">
        <v>3262</v>
      </c>
      <c r="D1583" s="85"/>
      <c r="E1583" s="85"/>
      <c r="F1583" s="85"/>
      <c r="I1583" s="85" t="s">
        <v>116</v>
      </c>
      <c r="J1583" s="85"/>
      <c r="K1583" s="18" t="s">
        <v>37</v>
      </c>
      <c r="L1583" s="19">
        <v>15</v>
      </c>
      <c r="M1583" s="86">
        <v>0</v>
      </c>
      <c r="N1583" s="86"/>
      <c r="O1583" s="86">
        <v>0</v>
      </c>
      <c r="P1583" s="86"/>
      <c r="Q1583" s="20">
        <v>22.966100000000001</v>
      </c>
      <c r="R1583" s="20">
        <v>0</v>
      </c>
      <c r="S1583" s="20">
        <v>0</v>
      </c>
      <c r="T1583" s="20">
        <v>0</v>
      </c>
      <c r="U1583" s="20">
        <v>0</v>
      </c>
      <c r="V1583" s="20">
        <v>0</v>
      </c>
    </row>
    <row r="1584" spans="1:22" ht="13.5" customHeight="1" x14ac:dyDescent="0.25">
      <c r="A1584" s="85" t="s">
        <v>6062</v>
      </c>
      <c r="B1584" s="85"/>
      <c r="C1584" s="85" t="s">
        <v>6063</v>
      </c>
      <c r="D1584" s="85"/>
      <c r="E1584" s="85"/>
      <c r="F1584" s="85"/>
      <c r="I1584" s="85" t="s">
        <v>6064</v>
      </c>
      <c r="J1584" s="85"/>
      <c r="K1584" s="18" t="s">
        <v>61</v>
      </c>
      <c r="L1584" s="19">
        <v>35.947000000000003</v>
      </c>
      <c r="M1584" s="86">
        <v>0</v>
      </c>
      <c r="N1584" s="86"/>
      <c r="O1584" s="86">
        <v>0</v>
      </c>
      <c r="P1584" s="86"/>
      <c r="Q1584" s="20">
        <v>49</v>
      </c>
      <c r="R1584" s="20">
        <v>0</v>
      </c>
      <c r="S1584" s="20">
        <v>0</v>
      </c>
      <c r="T1584" s="20">
        <v>0</v>
      </c>
      <c r="U1584" s="20">
        <v>0</v>
      </c>
      <c r="V1584" s="20">
        <v>0</v>
      </c>
    </row>
    <row r="1585" spans="1:22" ht="13.5" customHeight="1" x14ac:dyDescent="0.25">
      <c r="A1585" s="85" t="s">
        <v>6065</v>
      </c>
      <c r="B1585" s="85"/>
      <c r="C1585" s="85" t="s">
        <v>6066</v>
      </c>
      <c r="D1585" s="85"/>
      <c r="E1585" s="85"/>
      <c r="F1585" s="85"/>
      <c r="I1585" s="85" t="s">
        <v>6064</v>
      </c>
      <c r="J1585" s="85"/>
      <c r="K1585" s="18" t="s">
        <v>61</v>
      </c>
      <c r="L1585" s="19">
        <v>41.944699999999997</v>
      </c>
      <c r="M1585" s="86">
        <v>0</v>
      </c>
      <c r="N1585" s="86"/>
      <c r="O1585" s="86">
        <v>0</v>
      </c>
      <c r="P1585" s="86"/>
      <c r="Q1585" s="20">
        <v>55</v>
      </c>
      <c r="R1585" s="20">
        <v>0</v>
      </c>
      <c r="S1585" s="20">
        <v>0</v>
      </c>
      <c r="T1585" s="20">
        <v>0</v>
      </c>
      <c r="U1585" s="20">
        <v>0</v>
      </c>
      <c r="V1585" s="20">
        <v>0</v>
      </c>
    </row>
    <row r="1586" spans="1:22" ht="13.5" customHeight="1" x14ac:dyDescent="0.25">
      <c r="A1586" s="85" t="s">
        <v>6067</v>
      </c>
      <c r="B1586" s="85"/>
      <c r="C1586" s="85" t="s">
        <v>6068</v>
      </c>
      <c r="D1586" s="85"/>
      <c r="E1586" s="85"/>
      <c r="F1586" s="85"/>
      <c r="I1586" s="85" t="s">
        <v>6064</v>
      </c>
      <c r="J1586" s="85"/>
      <c r="K1586" s="18" t="s">
        <v>61</v>
      </c>
      <c r="L1586" s="19">
        <v>44.168900000000001</v>
      </c>
      <c r="M1586" s="86">
        <v>0</v>
      </c>
      <c r="N1586" s="86"/>
      <c r="O1586" s="86">
        <v>0</v>
      </c>
      <c r="P1586" s="86"/>
      <c r="Q1586" s="20">
        <v>68</v>
      </c>
      <c r="R1586" s="20">
        <v>0</v>
      </c>
      <c r="S1586" s="20">
        <v>0</v>
      </c>
      <c r="T1586" s="20">
        <v>0</v>
      </c>
      <c r="U1586" s="20">
        <v>0</v>
      </c>
      <c r="V1586" s="20">
        <v>0</v>
      </c>
    </row>
    <row r="1587" spans="1:22" ht="13.5" customHeight="1" x14ac:dyDescent="0.25">
      <c r="A1587" s="85" t="s">
        <v>3263</v>
      </c>
      <c r="B1587" s="85"/>
      <c r="C1587" s="85" t="s">
        <v>6069</v>
      </c>
      <c r="D1587" s="85"/>
      <c r="E1587" s="85"/>
      <c r="F1587" s="85"/>
      <c r="I1587" s="85" t="s">
        <v>3264</v>
      </c>
      <c r="J1587" s="85"/>
      <c r="K1587" s="18" t="s">
        <v>61</v>
      </c>
      <c r="L1587" s="19">
        <v>37.689</v>
      </c>
      <c r="M1587" s="86">
        <v>0</v>
      </c>
      <c r="N1587" s="86"/>
      <c r="O1587" s="86">
        <v>0</v>
      </c>
      <c r="P1587" s="86"/>
      <c r="Q1587" s="20">
        <v>55.932200000000002</v>
      </c>
      <c r="R1587" s="20">
        <v>0</v>
      </c>
      <c r="S1587" s="20">
        <v>0</v>
      </c>
      <c r="T1587" s="20">
        <v>0</v>
      </c>
      <c r="U1587" s="20">
        <v>0</v>
      </c>
      <c r="V1587" s="20">
        <v>0</v>
      </c>
    </row>
    <row r="1588" spans="1:22" ht="13.5" customHeight="1" x14ac:dyDescent="0.25">
      <c r="A1588" s="85" t="s">
        <v>6070</v>
      </c>
      <c r="B1588" s="85"/>
      <c r="C1588" s="85" t="s">
        <v>6071</v>
      </c>
      <c r="D1588" s="85"/>
      <c r="E1588" s="85"/>
      <c r="F1588" s="85"/>
      <c r="I1588" s="85" t="s">
        <v>36</v>
      </c>
      <c r="J1588" s="85"/>
      <c r="K1588" s="18" t="s">
        <v>37</v>
      </c>
      <c r="L1588" s="19">
        <v>44.75</v>
      </c>
      <c r="M1588" s="86">
        <v>0</v>
      </c>
      <c r="N1588" s="86"/>
      <c r="O1588" s="86">
        <v>0</v>
      </c>
      <c r="P1588" s="86"/>
      <c r="Q1588" s="20">
        <v>55.932200000000002</v>
      </c>
      <c r="R1588" s="20">
        <v>0</v>
      </c>
      <c r="S1588" s="20">
        <v>0</v>
      </c>
      <c r="T1588" s="20">
        <v>0</v>
      </c>
      <c r="U1588" s="20">
        <v>0</v>
      </c>
      <c r="V1588" s="20">
        <v>0</v>
      </c>
    </row>
    <row r="1589" spans="1:22" ht="13.5" customHeight="1" x14ac:dyDescent="0.25">
      <c r="A1589" s="85" t="s">
        <v>3265</v>
      </c>
      <c r="B1589" s="85"/>
      <c r="C1589" s="85" t="s">
        <v>6072</v>
      </c>
      <c r="D1589" s="85"/>
      <c r="E1589" s="85"/>
      <c r="F1589" s="85"/>
      <c r="I1589" s="85" t="s">
        <v>3264</v>
      </c>
      <c r="J1589" s="85"/>
      <c r="K1589" s="18" t="s">
        <v>61</v>
      </c>
      <c r="L1589" s="19">
        <v>39.729999999999997</v>
      </c>
      <c r="M1589" s="86">
        <v>0</v>
      </c>
      <c r="N1589" s="86"/>
      <c r="O1589" s="86">
        <v>0</v>
      </c>
      <c r="P1589" s="86"/>
      <c r="Q1589" s="20">
        <v>65</v>
      </c>
      <c r="R1589" s="20">
        <v>0</v>
      </c>
      <c r="S1589" s="20">
        <v>0</v>
      </c>
      <c r="T1589" s="20">
        <v>0</v>
      </c>
      <c r="U1589" s="20">
        <v>0</v>
      </c>
      <c r="V1589" s="20">
        <v>0</v>
      </c>
    </row>
    <row r="1590" spans="1:22" ht="13.5" customHeight="1" x14ac:dyDescent="0.25">
      <c r="A1590" s="85" t="s">
        <v>3266</v>
      </c>
      <c r="B1590" s="85"/>
      <c r="C1590" s="85" t="s">
        <v>6073</v>
      </c>
      <c r="D1590" s="85"/>
      <c r="E1590" s="85"/>
      <c r="F1590" s="85"/>
      <c r="I1590" s="85" t="s">
        <v>3264</v>
      </c>
      <c r="J1590" s="85"/>
      <c r="K1590" s="18" t="s">
        <v>61</v>
      </c>
      <c r="L1590" s="19">
        <v>44.5002</v>
      </c>
      <c r="M1590" s="86">
        <v>0</v>
      </c>
      <c r="N1590" s="86"/>
      <c r="O1590" s="86">
        <v>0</v>
      </c>
      <c r="P1590" s="86"/>
      <c r="Q1590" s="20">
        <v>65</v>
      </c>
      <c r="R1590" s="20">
        <v>0</v>
      </c>
      <c r="S1590" s="20">
        <v>0</v>
      </c>
      <c r="T1590" s="20">
        <v>0</v>
      </c>
      <c r="U1590" s="20">
        <v>0</v>
      </c>
      <c r="V1590" s="20">
        <v>0</v>
      </c>
    </row>
    <row r="1591" spans="1:22" ht="13.5" customHeight="1" x14ac:dyDescent="0.25">
      <c r="A1591" s="85" t="s">
        <v>3267</v>
      </c>
      <c r="B1591" s="85"/>
      <c r="C1591" s="85" t="s">
        <v>6074</v>
      </c>
      <c r="D1591" s="85"/>
      <c r="E1591" s="85"/>
      <c r="F1591" s="85"/>
      <c r="I1591" s="85" t="s">
        <v>3264</v>
      </c>
      <c r="J1591" s="85"/>
      <c r="K1591" s="18" t="s">
        <v>61</v>
      </c>
      <c r="L1591" s="19">
        <v>35.409100000000002</v>
      </c>
      <c r="M1591" s="86">
        <v>0</v>
      </c>
      <c r="N1591" s="86"/>
      <c r="O1591" s="86">
        <v>0</v>
      </c>
      <c r="P1591" s="86"/>
      <c r="Q1591" s="20">
        <v>0</v>
      </c>
      <c r="R1591" s="20">
        <v>0</v>
      </c>
      <c r="S1591" s="20">
        <v>0</v>
      </c>
      <c r="T1591" s="20">
        <v>0</v>
      </c>
      <c r="U1591" s="20">
        <v>0</v>
      </c>
      <c r="V1591" s="20">
        <v>0</v>
      </c>
    </row>
    <row r="1592" spans="1:22" ht="13.5" customHeight="1" x14ac:dyDescent="0.25">
      <c r="A1592" s="85" t="s">
        <v>3268</v>
      </c>
      <c r="B1592" s="85"/>
      <c r="C1592" s="85" t="s">
        <v>6075</v>
      </c>
      <c r="D1592" s="85"/>
      <c r="E1592" s="85"/>
      <c r="F1592" s="85"/>
      <c r="I1592" s="85" t="s">
        <v>3264</v>
      </c>
      <c r="J1592" s="85"/>
      <c r="K1592" s="18" t="s">
        <v>61</v>
      </c>
      <c r="L1592" s="19">
        <v>36.272500000000001</v>
      </c>
      <c r="M1592" s="86">
        <v>0</v>
      </c>
      <c r="N1592" s="86"/>
      <c r="O1592" s="86">
        <v>0</v>
      </c>
      <c r="P1592" s="86"/>
      <c r="Q1592" s="20">
        <v>0</v>
      </c>
      <c r="R1592" s="20">
        <v>0</v>
      </c>
      <c r="S1592" s="20">
        <v>0</v>
      </c>
      <c r="T1592" s="20">
        <v>0</v>
      </c>
      <c r="U1592" s="20">
        <v>0</v>
      </c>
      <c r="V1592" s="20">
        <v>0</v>
      </c>
    </row>
    <row r="1593" spans="1:22" ht="13.5" customHeight="1" x14ac:dyDescent="0.25">
      <c r="A1593" s="85" t="s">
        <v>3269</v>
      </c>
      <c r="B1593" s="85"/>
      <c r="C1593" s="85" t="s">
        <v>3270</v>
      </c>
      <c r="D1593" s="85"/>
      <c r="E1593" s="85"/>
      <c r="F1593" s="85"/>
      <c r="I1593" s="85" t="s">
        <v>3264</v>
      </c>
      <c r="J1593" s="85"/>
      <c r="K1593" s="18" t="s">
        <v>61</v>
      </c>
      <c r="L1593" s="19">
        <v>0</v>
      </c>
      <c r="M1593" s="86">
        <v>0</v>
      </c>
      <c r="N1593" s="86"/>
      <c r="O1593" s="86">
        <v>0</v>
      </c>
      <c r="P1593" s="86"/>
      <c r="Q1593" s="20">
        <v>0</v>
      </c>
      <c r="R1593" s="20">
        <v>0</v>
      </c>
      <c r="S1593" s="20">
        <v>0</v>
      </c>
      <c r="T1593" s="20">
        <v>0</v>
      </c>
      <c r="U1593" s="20">
        <v>0</v>
      </c>
      <c r="V1593" s="20">
        <v>0</v>
      </c>
    </row>
    <row r="1594" spans="1:22" ht="13.5" customHeight="1" x14ac:dyDescent="0.25">
      <c r="A1594" s="85" t="s">
        <v>3271</v>
      </c>
      <c r="B1594" s="85"/>
      <c r="C1594" s="85" t="s">
        <v>3272</v>
      </c>
      <c r="D1594" s="85"/>
      <c r="E1594" s="85"/>
      <c r="F1594" s="85"/>
      <c r="I1594" s="85" t="s">
        <v>3264</v>
      </c>
      <c r="J1594" s="85"/>
      <c r="K1594" s="18" t="s">
        <v>61</v>
      </c>
      <c r="L1594" s="19">
        <v>77.890299999999996</v>
      </c>
      <c r="M1594" s="86">
        <v>0</v>
      </c>
      <c r="N1594" s="86"/>
      <c r="O1594" s="86">
        <v>0</v>
      </c>
      <c r="P1594" s="86"/>
      <c r="Q1594" s="20">
        <v>105</v>
      </c>
      <c r="R1594" s="20">
        <v>0</v>
      </c>
      <c r="S1594" s="20">
        <v>0</v>
      </c>
      <c r="T1594" s="20">
        <v>0</v>
      </c>
      <c r="U1594" s="20">
        <v>0</v>
      </c>
      <c r="V1594" s="20">
        <v>0</v>
      </c>
    </row>
    <row r="1595" spans="1:22" ht="13.5" customHeight="1" x14ac:dyDescent="0.25">
      <c r="A1595" s="85" t="s">
        <v>3273</v>
      </c>
      <c r="B1595" s="85"/>
      <c r="C1595" s="85" t="s">
        <v>3274</v>
      </c>
      <c r="D1595" s="85"/>
      <c r="E1595" s="85"/>
      <c r="F1595" s="85"/>
      <c r="I1595" s="85" t="s">
        <v>3264</v>
      </c>
      <c r="J1595" s="85"/>
      <c r="K1595" s="18" t="s">
        <v>61</v>
      </c>
      <c r="L1595" s="19">
        <v>34.65</v>
      </c>
      <c r="M1595" s="86">
        <v>0</v>
      </c>
      <c r="N1595" s="86"/>
      <c r="O1595" s="86">
        <v>0</v>
      </c>
      <c r="P1595" s="86"/>
      <c r="Q1595" s="20">
        <v>0</v>
      </c>
      <c r="R1595" s="20">
        <v>0</v>
      </c>
      <c r="S1595" s="20">
        <v>0</v>
      </c>
      <c r="T1595" s="20">
        <v>0</v>
      </c>
      <c r="U1595" s="20">
        <v>0</v>
      </c>
      <c r="V1595" s="20">
        <v>0</v>
      </c>
    </row>
    <row r="1596" spans="1:22" ht="13.5" customHeight="1" x14ac:dyDescent="0.25">
      <c r="A1596" s="85" t="s">
        <v>3275</v>
      </c>
      <c r="B1596" s="85"/>
      <c r="C1596" s="85" t="s">
        <v>3276</v>
      </c>
      <c r="D1596" s="85"/>
      <c r="E1596" s="85"/>
      <c r="F1596" s="85"/>
      <c r="I1596" s="85" t="s">
        <v>3264</v>
      </c>
      <c r="J1596" s="85"/>
      <c r="K1596" s="18" t="s">
        <v>61</v>
      </c>
      <c r="L1596" s="19">
        <v>62</v>
      </c>
      <c r="M1596" s="86">
        <v>0</v>
      </c>
      <c r="N1596" s="86"/>
      <c r="O1596" s="86">
        <v>0</v>
      </c>
      <c r="P1596" s="86"/>
      <c r="Q1596" s="20">
        <v>0</v>
      </c>
      <c r="R1596" s="20">
        <v>0</v>
      </c>
      <c r="S1596" s="20">
        <v>0</v>
      </c>
      <c r="T1596" s="20">
        <v>0</v>
      </c>
      <c r="U1596" s="20">
        <v>0</v>
      </c>
      <c r="V1596" s="20">
        <v>0</v>
      </c>
    </row>
    <row r="1597" spans="1:22" ht="13.5" customHeight="1" x14ac:dyDescent="0.25">
      <c r="A1597" s="85" t="s">
        <v>6076</v>
      </c>
      <c r="B1597" s="85"/>
      <c r="C1597" s="85" t="s">
        <v>6077</v>
      </c>
      <c r="D1597" s="85"/>
      <c r="E1597" s="85"/>
      <c r="F1597" s="85"/>
      <c r="I1597" s="85" t="s">
        <v>3264</v>
      </c>
      <c r="J1597" s="85"/>
      <c r="K1597" s="18" t="s">
        <v>37</v>
      </c>
      <c r="L1597" s="19">
        <v>1.2099</v>
      </c>
      <c r="M1597" s="86">
        <v>0</v>
      </c>
      <c r="N1597" s="86"/>
      <c r="O1597" s="86">
        <v>0</v>
      </c>
      <c r="P1597" s="86"/>
      <c r="Q1597" s="20">
        <v>0</v>
      </c>
      <c r="R1597" s="20">
        <v>0</v>
      </c>
      <c r="S1597" s="20">
        <v>0</v>
      </c>
      <c r="T1597" s="20">
        <v>0</v>
      </c>
      <c r="U1597" s="20">
        <v>0</v>
      </c>
      <c r="V1597" s="20">
        <v>0</v>
      </c>
    </row>
    <row r="1598" spans="1:22" ht="13.5" customHeight="1" x14ac:dyDescent="0.25">
      <c r="A1598" s="85" t="s">
        <v>6078</v>
      </c>
      <c r="B1598" s="85"/>
      <c r="C1598" s="85" t="s">
        <v>6079</v>
      </c>
      <c r="D1598" s="85"/>
      <c r="E1598" s="85"/>
      <c r="F1598" s="85"/>
      <c r="I1598" s="85" t="s">
        <v>3264</v>
      </c>
      <c r="J1598" s="85"/>
      <c r="K1598" s="18" t="s">
        <v>37</v>
      </c>
      <c r="L1598" s="19">
        <v>1.2099</v>
      </c>
      <c r="M1598" s="86">
        <v>0</v>
      </c>
      <c r="N1598" s="86"/>
      <c r="O1598" s="86">
        <v>0</v>
      </c>
      <c r="P1598" s="86"/>
      <c r="Q1598" s="20">
        <v>0</v>
      </c>
      <c r="R1598" s="20">
        <v>0</v>
      </c>
      <c r="S1598" s="20">
        <v>0</v>
      </c>
      <c r="T1598" s="20">
        <v>0</v>
      </c>
      <c r="U1598" s="20">
        <v>0</v>
      </c>
      <c r="V1598" s="20">
        <v>0</v>
      </c>
    </row>
    <row r="1599" spans="1:22" ht="13.5" customHeight="1" x14ac:dyDescent="0.25">
      <c r="A1599" s="85" t="s">
        <v>6080</v>
      </c>
      <c r="B1599" s="85"/>
      <c r="C1599" s="85" t="s">
        <v>6081</v>
      </c>
      <c r="D1599" s="85"/>
      <c r="E1599" s="85"/>
      <c r="F1599" s="85"/>
      <c r="I1599" s="85" t="s">
        <v>3264</v>
      </c>
      <c r="J1599" s="85"/>
      <c r="K1599" s="18" t="s">
        <v>37</v>
      </c>
      <c r="L1599" s="19">
        <v>1.2099</v>
      </c>
      <c r="M1599" s="86">
        <v>0</v>
      </c>
      <c r="N1599" s="86"/>
      <c r="O1599" s="86">
        <v>0</v>
      </c>
      <c r="P1599" s="86"/>
      <c r="Q1599" s="20">
        <v>0</v>
      </c>
      <c r="R1599" s="20">
        <v>0</v>
      </c>
      <c r="S1599" s="20">
        <v>0</v>
      </c>
      <c r="T1599" s="20">
        <v>0</v>
      </c>
      <c r="U1599" s="20">
        <v>0</v>
      </c>
      <c r="V1599" s="20">
        <v>0</v>
      </c>
    </row>
    <row r="1600" spans="1:22" ht="13.5" customHeight="1" x14ac:dyDescent="0.25">
      <c r="A1600" s="85" t="s">
        <v>3277</v>
      </c>
      <c r="B1600" s="85"/>
      <c r="C1600" s="85" t="s">
        <v>3278</v>
      </c>
      <c r="D1600" s="85"/>
      <c r="E1600" s="85"/>
      <c r="F1600" s="85"/>
      <c r="I1600" s="85" t="s">
        <v>3264</v>
      </c>
      <c r="J1600" s="85"/>
      <c r="K1600" s="18" t="s">
        <v>37</v>
      </c>
      <c r="L1600" s="19">
        <v>1.0666</v>
      </c>
      <c r="M1600" s="86">
        <v>0</v>
      </c>
      <c r="N1600" s="86"/>
      <c r="O1600" s="86">
        <v>0</v>
      </c>
      <c r="P1600" s="86"/>
      <c r="Q1600" s="20">
        <v>2.9</v>
      </c>
      <c r="R1600" s="20">
        <v>0</v>
      </c>
      <c r="S1600" s="20">
        <v>0</v>
      </c>
      <c r="T1600" s="20">
        <v>0</v>
      </c>
      <c r="U1600" s="20">
        <v>0</v>
      </c>
      <c r="V1600" s="20">
        <v>0</v>
      </c>
    </row>
    <row r="1601" spans="1:22" ht="13.5" customHeight="1" x14ac:dyDescent="0.25">
      <c r="A1601" s="85" t="s">
        <v>6082</v>
      </c>
      <c r="B1601" s="85"/>
      <c r="C1601" s="85" t="s">
        <v>6083</v>
      </c>
      <c r="D1601" s="85"/>
      <c r="E1601" s="85"/>
      <c r="F1601" s="85"/>
      <c r="I1601" s="85" t="s">
        <v>3264</v>
      </c>
      <c r="J1601" s="85"/>
      <c r="K1601" s="18" t="s">
        <v>61</v>
      </c>
      <c r="L1601" s="19">
        <v>44.494300000000003</v>
      </c>
      <c r="M1601" s="86">
        <v>0</v>
      </c>
      <c r="N1601" s="86"/>
      <c r="O1601" s="86">
        <v>0</v>
      </c>
      <c r="P1601" s="86"/>
      <c r="Q1601" s="20">
        <v>65</v>
      </c>
      <c r="R1601" s="20">
        <v>0</v>
      </c>
      <c r="S1601" s="20">
        <v>0</v>
      </c>
      <c r="T1601" s="20">
        <v>0</v>
      </c>
      <c r="U1601" s="20">
        <v>0</v>
      </c>
      <c r="V1601" s="20">
        <v>0</v>
      </c>
    </row>
    <row r="1602" spans="1:22" ht="13.5" customHeight="1" x14ac:dyDescent="0.25">
      <c r="A1602" s="85" t="s">
        <v>6084</v>
      </c>
      <c r="B1602" s="85"/>
      <c r="C1602" s="85" t="s">
        <v>6085</v>
      </c>
      <c r="D1602" s="85"/>
      <c r="E1602" s="85"/>
      <c r="F1602" s="85"/>
      <c r="I1602" s="85" t="s">
        <v>3264</v>
      </c>
      <c r="J1602" s="85"/>
      <c r="K1602" s="18" t="s">
        <v>37</v>
      </c>
      <c r="L1602" s="19">
        <v>1.2099</v>
      </c>
      <c r="M1602" s="86">
        <v>0</v>
      </c>
      <c r="N1602" s="86"/>
      <c r="O1602" s="86">
        <v>0</v>
      </c>
      <c r="P1602" s="86"/>
      <c r="Q1602" s="20">
        <v>0</v>
      </c>
      <c r="R1602" s="20">
        <v>0</v>
      </c>
      <c r="S1602" s="20">
        <v>0</v>
      </c>
      <c r="T1602" s="20">
        <v>0</v>
      </c>
      <c r="U1602" s="20">
        <v>0</v>
      </c>
      <c r="V1602" s="20">
        <v>0</v>
      </c>
    </row>
    <row r="1603" spans="1:22" ht="13.5" customHeight="1" x14ac:dyDescent="0.25">
      <c r="A1603" s="85" t="s">
        <v>6086</v>
      </c>
      <c r="B1603" s="85"/>
      <c r="C1603" s="85" t="s">
        <v>6087</v>
      </c>
      <c r="D1603" s="85"/>
      <c r="E1603" s="85"/>
      <c r="F1603" s="85"/>
      <c r="I1603" s="85" t="s">
        <v>3264</v>
      </c>
      <c r="J1603" s="85"/>
      <c r="K1603" s="18" t="s">
        <v>37</v>
      </c>
      <c r="L1603" s="19">
        <v>1.2099</v>
      </c>
      <c r="M1603" s="86">
        <v>0</v>
      </c>
      <c r="N1603" s="86"/>
      <c r="O1603" s="86">
        <v>0</v>
      </c>
      <c r="P1603" s="86"/>
      <c r="Q1603" s="20">
        <v>0</v>
      </c>
      <c r="R1603" s="20">
        <v>0</v>
      </c>
      <c r="S1603" s="20">
        <v>0</v>
      </c>
      <c r="T1603" s="20">
        <v>0</v>
      </c>
      <c r="U1603" s="20">
        <v>0</v>
      </c>
      <c r="V1603" s="20">
        <v>0</v>
      </c>
    </row>
    <row r="1604" spans="1:22" ht="13.5" customHeight="1" x14ac:dyDescent="0.25">
      <c r="A1604" s="85" t="s">
        <v>6088</v>
      </c>
      <c r="B1604" s="85"/>
      <c r="C1604" s="85" t="s">
        <v>6089</v>
      </c>
      <c r="D1604" s="85"/>
      <c r="E1604" s="85"/>
      <c r="F1604" s="85"/>
      <c r="I1604" s="85" t="s">
        <v>3264</v>
      </c>
      <c r="J1604" s="85"/>
      <c r="K1604" s="18" t="s">
        <v>37</v>
      </c>
      <c r="L1604" s="19">
        <v>1.2099</v>
      </c>
      <c r="M1604" s="86">
        <v>0</v>
      </c>
      <c r="N1604" s="86"/>
      <c r="O1604" s="86">
        <v>0</v>
      </c>
      <c r="P1604" s="86"/>
      <c r="Q1604" s="20">
        <v>2.9</v>
      </c>
      <c r="R1604" s="20">
        <v>0</v>
      </c>
      <c r="S1604" s="20">
        <v>0</v>
      </c>
      <c r="T1604" s="20">
        <v>0</v>
      </c>
      <c r="U1604" s="20">
        <v>0</v>
      </c>
      <c r="V1604" s="20">
        <v>0</v>
      </c>
    </row>
    <row r="1605" spans="1:22" ht="13.5" customHeight="1" x14ac:dyDescent="0.25">
      <c r="A1605" s="85" t="s">
        <v>3279</v>
      </c>
      <c r="B1605" s="85"/>
      <c r="C1605" s="85" t="s">
        <v>3280</v>
      </c>
      <c r="D1605" s="85"/>
      <c r="E1605" s="85"/>
      <c r="F1605" s="85"/>
      <c r="I1605" s="85" t="s">
        <v>3264</v>
      </c>
      <c r="J1605" s="85"/>
      <c r="K1605" s="18" t="s">
        <v>37</v>
      </c>
      <c r="L1605" s="19">
        <v>10.665900000000002</v>
      </c>
      <c r="M1605" s="86">
        <v>0</v>
      </c>
      <c r="N1605" s="86"/>
      <c r="O1605" s="86">
        <v>0</v>
      </c>
      <c r="P1605" s="86"/>
      <c r="Q1605" s="20">
        <v>0</v>
      </c>
      <c r="R1605" s="20">
        <v>0</v>
      </c>
      <c r="S1605" s="20">
        <v>0</v>
      </c>
      <c r="T1605" s="20">
        <v>0</v>
      </c>
      <c r="U1605" s="20">
        <v>0</v>
      </c>
      <c r="V1605" s="20">
        <v>0</v>
      </c>
    </row>
    <row r="1606" spans="1:22" ht="13.5" customHeight="1" x14ac:dyDescent="0.25">
      <c r="A1606" s="85" t="s">
        <v>6090</v>
      </c>
      <c r="B1606" s="85"/>
      <c r="C1606" s="85" t="s">
        <v>6091</v>
      </c>
      <c r="D1606" s="85"/>
      <c r="E1606" s="85"/>
      <c r="F1606" s="85"/>
      <c r="I1606" s="85" t="s">
        <v>3264</v>
      </c>
      <c r="J1606" s="85"/>
      <c r="K1606" s="18" t="s">
        <v>61</v>
      </c>
      <c r="L1606" s="19">
        <v>31.327600000000004</v>
      </c>
      <c r="M1606" s="86">
        <v>0</v>
      </c>
      <c r="N1606" s="86"/>
      <c r="O1606" s="86">
        <v>0</v>
      </c>
      <c r="P1606" s="86"/>
      <c r="Q1606" s="20">
        <v>42.288100000000007</v>
      </c>
      <c r="R1606" s="20">
        <v>0</v>
      </c>
      <c r="S1606" s="20">
        <v>0</v>
      </c>
      <c r="T1606" s="20">
        <v>0</v>
      </c>
      <c r="U1606" s="20">
        <v>0</v>
      </c>
      <c r="V1606" s="20">
        <v>0</v>
      </c>
    </row>
    <row r="1607" spans="1:22" ht="13.5" customHeight="1" x14ac:dyDescent="0.25">
      <c r="A1607" s="85" t="s">
        <v>6092</v>
      </c>
      <c r="B1607" s="85"/>
      <c r="C1607" s="85" t="s">
        <v>6093</v>
      </c>
      <c r="D1607" s="85"/>
      <c r="E1607" s="85"/>
      <c r="F1607" s="85"/>
      <c r="I1607" s="85" t="s">
        <v>36</v>
      </c>
      <c r="J1607" s="85"/>
      <c r="K1607" s="18" t="s">
        <v>37</v>
      </c>
      <c r="L1607" s="19">
        <v>33.83</v>
      </c>
      <c r="M1607" s="86">
        <v>0</v>
      </c>
      <c r="N1607" s="86"/>
      <c r="O1607" s="86">
        <v>0</v>
      </c>
      <c r="P1607" s="86"/>
      <c r="Q1607" s="20">
        <v>42.288100000000007</v>
      </c>
      <c r="R1607" s="20">
        <v>0</v>
      </c>
      <c r="S1607" s="20">
        <v>0</v>
      </c>
      <c r="T1607" s="20">
        <v>0</v>
      </c>
      <c r="U1607" s="20">
        <v>0</v>
      </c>
      <c r="V1607" s="20">
        <v>0</v>
      </c>
    </row>
    <row r="1608" spans="1:22" ht="13.5" customHeight="1" x14ac:dyDescent="0.25">
      <c r="A1608" s="85" t="s">
        <v>3281</v>
      </c>
      <c r="B1608" s="85"/>
      <c r="C1608" s="85" t="s">
        <v>6094</v>
      </c>
      <c r="D1608" s="85"/>
      <c r="E1608" s="85"/>
      <c r="F1608" s="85"/>
      <c r="I1608" s="85" t="s">
        <v>3264</v>
      </c>
      <c r="J1608" s="85"/>
      <c r="K1608" s="18" t="s">
        <v>61</v>
      </c>
      <c r="L1608" s="19">
        <v>50.049700000000001</v>
      </c>
      <c r="M1608" s="86">
        <v>0</v>
      </c>
      <c r="N1608" s="86"/>
      <c r="O1608" s="86">
        <v>0</v>
      </c>
      <c r="P1608" s="86"/>
      <c r="Q1608" s="20">
        <v>67.7</v>
      </c>
      <c r="R1608" s="20">
        <v>0</v>
      </c>
      <c r="S1608" s="20">
        <v>0</v>
      </c>
      <c r="T1608" s="20">
        <v>0</v>
      </c>
      <c r="U1608" s="20">
        <v>0</v>
      </c>
      <c r="V1608" s="20">
        <v>0</v>
      </c>
    </row>
    <row r="1609" spans="1:22" ht="13.5" customHeight="1" x14ac:dyDescent="0.25">
      <c r="A1609" s="85" t="s">
        <v>3282</v>
      </c>
      <c r="B1609" s="85"/>
      <c r="C1609" s="85" t="s">
        <v>3283</v>
      </c>
      <c r="D1609" s="85"/>
      <c r="E1609" s="85"/>
      <c r="F1609" s="85"/>
      <c r="I1609" s="85" t="s">
        <v>387</v>
      </c>
      <c r="J1609" s="85"/>
      <c r="K1609" s="18" t="s">
        <v>3284</v>
      </c>
      <c r="L1609" s="19">
        <v>8.6428999999999991</v>
      </c>
      <c r="M1609" s="86">
        <v>0</v>
      </c>
      <c r="N1609" s="86"/>
      <c r="O1609" s="86">
        <v>0</v>
      </c>
      <c r="P1609" s="86"/>
      <c r="Q1609" s="20">
        <v>0</v>
      </c>
      <c r="R1609" s="20">
        <v>0</v>
      </c>
      <c r="S1609" s="20">
        <v>0</v>
      </c>
      <c r="T1609" s="20">
        <v>0</v>
      </c>
      <c r="U1609" s="20">
        <v>0</v>
      </c>
      <c r="V1609" s="20">
        <v>0</v>
      </c>
    </row>
    <row r="1610" spans="1:22" ht="13.5" customHeight="1" x14ac:dyDescent="0.25">
      <c r="A1610" s="85" t="s">
        <v>3285</v>
      </c>
      <c r="B1610" s="85"/>
      <c r="C1610" s="85" t="s">
        <v>3286</v>
      </c>
      <c r="D1610" s="85"/>
      <c r="E1610" s="85"/>
      <c r="F1610" s="85"/>
      <c r="I1610" s="85" t="s">
        <v>387</v>
      </c>
      <c r="J1610" s="85"/>
      <c r="K1610" s="18" t="s">
        <v>61</v>
      </c>
      <c r="L1610" s="19">
        <v>39.875599999999999</v>
      </c>
      <c r="M1610" s="86">
        <v>0</v>
      </c>
      <c r="N1610" s="86"/>
      <c r="O1610" s="86">
        <v>0</v>
      </c>
      <c r="P1610" s="86"/>
      <c r="Q1610" s="20">
        <v>54</v>
      </c>
      <c r="R1610" s="20">
        <v>0</v>
      </c>
      <c r="S1610" s="20">
        <v>0</v>
      </c>
      <c r="T1610" s="20">
        <v>0</v>
      </c>
      <c r="U1610" s="20">
        <v>0</v>
      </c>
      <c r="V1610" s="20">
        <v>0</v>
      </c>
    </row>
    <row r="1611" spans="1:22" ht="13.5" customHeight="1" x14ac:dyDescent="0.25">
      <c r="A1611" s="85" t="s">
        <v>3287</v>
      </c>
      <c r="B1611" s="85"/>
      <c r="C1611" s="85" t="s">
        <v>3288</v>
      </c>
      <c r="D1611" s="85"/>
      <c r="E1611" s="85"/>
      <c r="F1611" s="85"/>
      <c r="I1611" s="85" t="s">
        <v>387</v>
      </c>
      <c r="J1611" s="85"/>
      <c r="K1611" s="18" t="s">
        <v>61</v>
      </c>
      <c r="L1611" s="19">
        <v>37.359200000000001</v>
      </c>
      <c r="M1611" s="86">
        <v>0</v>
      </c>
      <c r="N1611" s="86"/>
      <c r="O1611" s="86">
        <v>0</v>
      </c>
      <c r="P1611" s="86"/>
      <c r="Q1611" s="20">
        <v>54</v>
      </c>
      <c r="R1611" s="20">
        <v>0</v>
      </c>
      <c r="S1611" s="20">
        <v>0</v>
      </c>
      <c r="T1611" s="20">
        <v>0</v>
      </c>
      <c r="U1611" s="20">
        <v>0</v>
      </c>
      <c r="V1611" s="20">
        <v>0</v>
      </c>
    </row>
    <row r="1612" spans="1:22" ht="13.5" customHeight="1" x14ac:dyDescent="0.25">
      <c r="A1612" s="85" t="s">
        <v>3289</v>
      </c>
      <c r="B1612" s="85"/>
      <c r="C1612" s="85" t="s">
        <v>3290</v>
      </c>
      <c r="D1612" s="85"/>
      <c r="E1612" s="85"/>
      <c r="F1612" s="85"/>
      <c r="I1612" s="85" t="s">
        <v>387</v>
      </c>
      <c r="J1612" s="85"/>
      <c r="K1612" s="18" t="s">
        <v>61</v>
      </c>
      <c r="L1612" s="19">
        <v>51.792400000000001</v>
      </c>
      <c r="M1612" s="86">
        <v>0</v>
      </c>
      <c r="N1612" s="86"/>
      <c r="O1612" s="86">
        <v>0</v>
      </c>
      <c r="P1612" s="86"/>
      <c r="Q1612" s="20">
        <v>70</v>
      </c>
      <c r="R1612" s="20">
        <v>0</v>
      </c>
      <c r="S1612" s="20">
        <v>0</v>
      </c>
      <c r="T1612" s="20">
        <v>0</v>
      </c>
      <c r="U1612" s="20">
        <v>0</v>
      </c>
      <c r="V1612" s="20">
        <v>0</v>
      </c>
    </row>
    <row r="1613" spans="1:22" ht="13.5" customHeight="1" x14ac:dyDescent="0.25">
      <c r="A1613" s="85" t="s">
        <v>3291</v>
      </c>
      <c r="B1613" s="85"/>
      <c r="C1613" s="85" t="s">
        <v>3292</v>
      </c>
      <c r="D1613" s="85"/>
      <c r="E1613" s="85"/>
      <c r="F1613" s="85"/>
      <c r="I1613" s="85" t="s">
        <v>387</v>
      </c>
      <c r="J1613" s="85"/>
      <c r="K1613" s="18" t="s">
        <v>3293</v>
      </c>
      <c r="L1613" s="19">
        <v>8.2271999999999998</v>
      </c>
      <c r="M1613" s="86">
        <v>0</v>
      </c>
      <c r="N1613" s="86"/>
      <c r="O1613" s="86">
        <v>0</v>
      </c>
      <c r="P1613" s="86"/>
      <c r="Q1613" s="20">
        <v>11.15</v>
      </c>
      <c r="R1613" s="20">
        <v>0</v>
      </c>
      <c r="S1613" s="20">
        <v>0</v>
      </c>
      <c r="T1613" s="20">
        <v>0</v>
      </c>
      <c r="U1613" s="20">
        <v>0</v>
      </c>
      <c r="V1613" s="20">
        <v>0</v>
      </c>
    </row>
    <row r="1614" spans="1:22" ht="13.5" customHeight="1" x14ac:dyDescent="0.25">
      <c r="A1614" s="85" t="s">
        <v>3294</v>
      </c>
      <c r="B1614" s="85"/>
      <c r="C1614" s="85" t="s">
        <v>3295</v>
      </c>
      <c r="D1614" s="85"/>
      <c r="E1614" s="85"/>
      <c r="F1614" s="85"/>
      <c r="I1614" s="85" t="s">
        <v>387</v>
      </c>
      <c r="J1614" s="85"/>
      <c r="K1614" s="18" t="s">
        <v>3293</v>
      </c>
      <c r="L1614" s="19">
        <v>2.9382999999999999</v>
      </c>
      <c r="M1614" s="86">
        <v>0</v>
      </c>
      <c r="N1614" s="86"/>
      <c r="O1614" s="86">
        <v>0</v>
      </c>
      <c r="P1614" s="86"/>
      <c r="Q1614" s="20">
        <v>3.8200000000000003</v>
      </c>
      <c r="R1614" s="20">
        <v>0</v>
      </c>
      <c r="S1614" s="20">
        <v>0</v>
      </c>
      <c r="T1614" s="20">
        <v>0</v>
      </c>
      <c r="U1614" s="20">
        <v>0</v>
      </c>
      <c r="V1614" s="20">
        <v>0</v>
      </c>
    </row>
    <row r="1615" spans="1:22" ht="13.5" customHeight="1" x14ac:dyDescent="0.25">
      <c r="A1615" s="85" t="s">
        <v>3296</v>
      </c>
      <c r="B1615" s="85"/>
      <c r="C1615" s="85" t="s">
        <v>3297</v>
      </c>
      <c r="D1615" s="85"/>
      <c r="E1615" s="85"/>
      <c r="F1615" s="85"/>
      <c r="I1615" s="85" t="s">
        <v>387</v>
      </c>
      <c r="J1615" s="85"/>
      <c r="K1615" s="18" t="s">
        <v>61</v>
      </c>
      <c r="L1615" s="19">
        <v>6.7557000000000009</v>
      </c>
      <c r="M1615" s="86">
        <v>0</v>
      </c>
      <c r="N1615" s="86"/>
      <c r="O1615" s="86">
        <v>0</v>
      </c>
      <c r="P1615" s="86"/>
      <c r="Q1615" s="20">
        <v>9.6524999999999999</v>
      </c>
      <c r="R1615" s="20">
        <v>0</v>
      </c>
      <c r="S1615" s="20">
        <v>0</v>
      </c>
      <c r="T1615" s="20">
        <v>0</v>
      </c>
      <c r="U1615" s="20">
        <v>0</v>
      </c>
      <c r="V1615" s="20">
        <v>0</v>
      </c>
    </row>
    <row r="1616" spans="1:22" ht="13.5" customHeight="1" x14ac:dyDescent="0.25">
      <c r="A1616" s="85" t="s">
        <v>3298</v>
      </c>
      <c r="B1616" s="85"/>
      <c r="C1616" s="85" t="s">
        <v>3299</v>
      </c>
      <c r="D1616" s="85"/>
      <c r="E1616" s="85"/>
      <c r="F1616" s="85"/>
      <c r="I1616" s="85" t="s">
        <v>387</v>
      </c>
      <c r="J1616" s="85"/>
      <c r="K1616" s="18" t="s">
        <v>3293</v>
      </c>
      <c r="L1616" s="19">
        <v>7.6151</v>
      </c>
      <c r="M1616" s="86">
        <v>0</v>
      </c>
      <c r="N1616" s="86"/>
      <c r="O1616" s="86">
        <v>0</v>
      </c>
      <c r="P1616" s="86"/>
      <c r="Q1616" s="20">
        <v>10.525399999999999</v>
      </c>
      <c r="R1616" s="20">
        <v>10.199999999999999</v>
      </c>
      <c r="S1616" s="20">
        <v>10.199999999999999</v>
      </c>
      <c r="T1616" s="20">
        <v>0</v>
      </c>
      <c r="U1616" s="20">
        <v>0</v>
      </c>
      <c r="V1616" s="20">
        <v>0</v>
      </c>
    </row>
    <row r="1617" spans="1:22" ht="13.5" customHeight="1" x14ac:dyDescent="0.25">
      <c r="A1617" s="85" t="s">
        <v>3300</v>
      </c>
      <c r="B1617" s="85"/>
      <c r="C1617" s="85" t="s">
        <v>3301</v>
      </c>
      <c r="D1617" s="85"/>
      <c r="E1617" s="85"/>
      <c r="F1617" s="85"/>
      <c r="I1617" s="85" t="s">
        <v>387</v>
      </c>
      <c r="J1617" s="85"/>
      <c r="K1617" s="18" t="s">
        <v>3293</v>
      </c>
      <c r="L1617" s="19">
        <v>0.52</v>
      </c>
      <c r="M1617" s="86">
        <v>0</v>
      </c>
      <c r="N1617" s="86"/>
      <c r="O1617" s="86">
        <v>0</v>
      </c>
      <c r="P1617" s="86"/>
      <c r="Q1617" s="20">
        <v>0</v>
      </c>
      <c r="R1617" s="20">
        <v>0</v>
      </c>
      <c r="S1617" s="20">
        <v>0</v>
      </c>
      <c r="T1617" s="20">
        <v>0</v>
      </c>
      <c r="U1617" s="20">
        <v>0</v>
      </c>
      <c r="V1617" s="20">
        <v>0</v>
      </c>
    </row>
    <row r="1618" spans="1:22" ht="13.5" customHeight="1" x14ac:dyDescent="0.25">
      <c r="A1618" s="85" t="s">
        <v>3302</v>
      </c>
      <c r="B1618" s="85"/>
      <c r="C1618" s="85" t="s">
        <v>3303</v>
      </c>
      <c r="D1618" s="85"/>
      <c r="E1618" s="85"/>
      <c r="F1618" s="85"/>
      <c r="I1618" s="85" t="s">
        <v>387</v>
      </c>
      <c r="J1618" s="85"/>
      <c r="K1618" s="18" t="s">
        <v>3293</v>
      </c>
      <c r="L1618" s="19">
        <v>0.86</v>
      </c>
      <c r="M1618" s="86">
        <v>0</v>
      </c>
      <c r="N1618" s="86"/>
      <c r="O1618" s="86">
        <v>0</v>
      </c>
      <c r="P1618" s="86"/>
      <c r="Q1618" s="20">
        <v>2.8000000000000003</v>
      </c>
      <c r="R1618" s="20">
        <v>0</v>
      </c>
      <c r="S1618" s="20">
        <v>0</v>
      </c>
      <c r="T1618" s="20">
        <v>0</v>
      </c>
      <c r="U1618" s="20">
        <v>0</v>
      </c>
      <c r="V1618" s="20">
        <v>0</v>
      </c>
    </row>
    <row r="1619" spans="1:22" ht="13.5" customHeight="1" x14ac:dyDescent="0.25">
      <c r="A1619" s="85" t="s">
        <v>3304</v>
      </c>
      <c r="B1619" s="85"/>
      <c r="C1619" s="85" t="s">
        <v>3305</v>
      </c>
      <c r="D1619" s="85"/>
      <c r="E1619" s="85"/>
      <c r="F1619" s="85"/>
      <c r="I1619" s="85" t="s">
        <v>387</v>
      </c>
      <c r="J1619" s="85"/>
      <c r="K1619" s="18" t="s">
        <v>3293</v>
      </c>
      <c r="L1619" s="19">
        <v>8.7297999999999991</v>
      </c>
      <c r="M1619" s="86">
        <v>0</v>
      </c>
      <c r="N1619" s="86"/>
      <c r="O1619" s="86">
        <v>0</v>
      </c>
      <c r="P1619" s="86"/>
      <c r="Q1619" s="20">
        <v>11.790000000000001</v>
      </c>
      <c r="R1619" s="20">
        <v>10.5</v>
      </c>
      <c r="S1619" s="20">
        <v>0</v>
      </c>
      <c r="T1619" s="20">
        <v>0</v>
      </c>
      <c r="U1619" s="20">
        <v>0</v>
      </c>
      <c r="V1619" s="20">
        <v>0</v>
      </c>
    </row>
    <row r="1620" spans="1:22" ht="13.5" customHeight="1" x14ac:dyDescent="0.25">
      <c r="A1620" s="85" t="s">
        <v>3306</v>
      </c>
      <c r="B1620" s="85"/>
      <c r="C1620" s="85" t="s">
        <v>3307</v>
      </c>
      <c r="D1620" s="85"/>
      <c r="E1620" s="85"/>
      <c r="F1620" s="85"/>
      <c r="I1620" s="85" t="s">
        <v>387</v>
      </c>
      <c r="J1620" s="85"/>
      <c r="K1620" s="18" t="s">
        <v>3293</v>
      </c>
      <c r="L1620" s="19">
        <v>1.304</v>
      </c>
      <c r="M1620" s="86">
        <v>0</v>
      </c>
      <c r="N1620" s="86"/>
      <c r="O1620" s="86">
        <v>0</v>
      </c>
      <c r="P1620" s="86"/>
      <c r="Q1620" s="20">
        <v>0</v>
      </c>
      <c r="R1620" s="20">
        <v>0</v>
      </c>
      <c r="S1620" s="20">
        <v>0</v>
      </c>
      <c r="T1620" s="20">
        <v>0</v>
      </c>
      <c r="U1620" s="20">
        <v>0</v>
      </c>
      <c r="V1620" s="20">
        <v>0</v>
      </c>
    </row>
    <row r="1621" spans="1:22" ht="13.5" customHeight="1" x14ac:dyDescent="0.25">
      <c r="A1621" s="85" t="s">
        <v>3308</v>
      </c>
      <c r="B1621" s="85"/>
      <c r="C1621" s="85" t="s">
        <v>3309</v>
      </c>
      <c r="D1621" s="85"/>
      <c r="E1621" s="85"/>
      <c r="F1621" s="85"/>
      <c r="I1621" s="85" t="s">
        <v>387</v>
      </c>
      <c r="J1621" s="85"/>
      <c r="K1621" s="18" t="s">
        <v>61</v>
      </c>
      <c r="L1621" s="19">
        <v>7.6436000000000002</v>
      </c>
      <c r="M1621" s="86">
        <v>0</v>
      </c>
      <c r="N1621" s="86"/>
      <c r="O1621" s="86">
        <v>0</v>
      </c>
      <c r="P1621" s="86"/>
      <c r="Q1621" s="20">
        <v>12.75</v>
      </c>
      <c r="R1621" s="20">
        <v>0</v>
      </c>
      <c r="S1621" s="20">
        <v>0</v>
      </c>
      <c r="T1621" s="20">
        <v>0</v>
      </c>
      <c r="U1621" s="20">
        <v>0</v>
      </c>
      <c r="V1621" s="20">
        <v>0</v>
      </c>
    </row>
    <row r="1622" spans="1:22" ht="13.5" customHeight="1" x14ac:dyDescent="0.25">
      <c r="A1622" s="85" t="s">
        <v>3310</v>
      </c>
      <c r="B1622" s="85"/>
      <c r="C1622" s="85" t="s">
        <v>3311</v>
      </c>
      <c r="D1622" s="85"/>
      <c r="E1622" s="85"/>
      <c r="F1622" s="85"/>
      <c r="I1622" s="85" t="s">
        <v>387</v>
      </c>
      <c r="J1622" s="85"/>
      <c r="K1622" s="18" t="s">
        <v>61</v>
      </c>
      <c r="L1622" s="19">
        <v>16.509399999999999</v>
      </c>
      <c r="M1622" s="86">
        <v>0</v>
      </c>
      <c r="N1622" s="86"/>
      <c r="O1622" s="86">
        <v>0</v>
      </c>
      <c r="P1622" s="86"/>
      <c r="Q1622" s="20">
        <v>22.5</v>
      </c>
      <c r="R1622" s="20">
        <v>0</v>
      </c>
      <c r="S1622" s="20">
        <v>0</v>
      </c>
      <c r="T1622" s="20">
        <v>0</v>
      </c>
      <c r="U1622" s="20">
        <v>0</v>
      </c>
      <c r="V1622" s="20">
        <v>0</v>
      </c>
    </row>
    <row r="1623" spans="1:22" ht="13.5" customHeight="1" x14ac:dyDescent="0.25">
      <c r="A1623" s="85" t="s">
        <v>3312</v>
      </c>
      <c r="B1623" s="85"/>
      <c r="C1623" s="85" t="s">
        <v>3313</v>
      </c>
      <c r="D1623" s="85"/>
      <c r="E1623" s="85"/>
      <c r="F1623" s="85"/>
      <c r="I1623" s="85" t="s">
        <v>387</v>
      </c>
      <c r="J1623" s="85"/>
      <c r="K1623" s="18" t="s">
        <v>3293</v>
      </c>
      <c r="L1623" s="19">
        <v>9.8650000000000002</v>
      </c>
      <c r="M1623" s="86">
        <v>0</v>
      </c>
      <c r="N1623" s="86"/>
      <c r="O1623" s="86">
        <v>0</v>
      </c>
      <c r="P1623" s="86"/>
      <c r="Q1623" s="20">
        <v>12.8</v>
      </c>
      <c r="R1623" s="20">
        <v>0</v>
      </c>
      <c r="S1623" s="20">
        <v>0</v>
      </c>
      <c r="T1623" s="20">
        <v>0</v>
      </c>
      <c r="U1623" s="20">
        <v>0</v>
      </c>
      <c r="V1623" s="20">
        <v>0</v>
      </c>
    </row>
    <row r="1624" spans="1:22" ht="13.5" customHeight="1" x14ac:dyDescent="0.25">
      <c r="A1624" s="85" t="s">
        <v>3314</v>
      </c>
      <c r="B1624" s="85"/>
      <c r="C1624" s="85" t="s">
        <v>3315</v>
      </c>
      <c r="D1624" s="85"/>
      <c r="E1624" s="85"/>
      <c r="F1624" s="85"/>
      <c r="I1624" s="85" t="s">
        <v>387</v>
      </c>
      <c r="J1624" s="85"/>
      <c r="K1624" s="18" t="s">
        <v>3293</v>
      </c>
      <c r="L1624" s="19">
        <v>22.420300000000001</v>
      </c>
      <c r="M1624" s="86">
        <v>0</v>
      </c>
      <c r="N1624" s="86"/>
      <c r="O1624" s="86">
        <v>0</v>
      </c>
      <c r="P1624" s="86"/>
      <c r="Q1624" s="20">
        <v>33</v>
      </c>
      <c r="R1624" s="20">
        <v>0</v>
      </c>
      <c r="S1624" s="20">
        <v>0</v>
      </c>
      <c r="T1624" s="20">
        <v>0</v>
      </c>
      <c r="U1624" s="20">
        <v>0</v>
      </c>
      <c r="V1624" s="20">
        <v>0</v>
      </c>
    </row>
    <row r="1625" spans="1:22" ht="13.5" customHeight="1" x14ac:dyDescent="0.25">
      <c r="A1625" s="85" t="s">
        <v>3316</v>
      </c>
      <c r="B1625" s="85"/>
      <c r="C1625" s="85" t="s">
        <v>3317</v>
      </c>
      <c r="D1625" s="85"/>
      <c r="E1625" s="85"/>
      <c r="F1625" s="85"/>
      <c r="I1625" s="85" t="s">
        <v>387</v>
      </c>
      <c r="J1625" s="85"/>
      <c r="K1625" s="18" t="s">
        <v>3293</v>
      </c>
      <c r="L1625" s="19">
        <v>1.1006</v>
      </c>
      <c r="M1625" s="86">
        <v>0</v>
      </c>
      <c r="N1625" s="86"/>
      <c r="O1625" s="86">
        <v>0</v>
      </c>
      <c r="P1625" s="86"/>
      <c r="Q1625" s="20">
        <v>0</v>
      </c>
      <c r="R1625" s="20">
        <v>0</v>
      </c>
      <c r="S1625" s="20">
        <v>0</v>
      </c>
      <c r="T1625" s="20">
        <v>0</v>
      </c>
      <c r="U1625" s="20">
        <v>0</v>
      </c>
      <c r="V1625" s="20">
        <v>0</v>
      </c>
    </row>
    <row r="1626" spans="1:22" ht="13.5" customHeight="1" x14ac:dyDescent="0.25">
      <c r="A1626" s="85" t="s">
        <v>3318</v>
      </c>
      <c r="B1626" s="85"/>
      <c r="C1626" s="85" t="s">
        <v>3319</v>
      </c>
      <c r="D1626" s="85"/>
      <c r="E1626" s="85"/>
      <c r="F1626" s="85"/>
      <c r="I1626" s="85" t="s">
        <v>387</v>
      </c>
      <c r="J1626" s="85"/>
      <c r="K1626" s="18" t="s">
        <v>3293</v>
      </c>
      <c r="L1626" s="19">
        <v>1.8018000000000001</v>
      </c>
      <c r="M1626" s="86">
        <v>0</v>
      </c>
      <c r="N1626" s="86"/>
      <c r="O1626" s="86">
        <v>0</v>
      </c>
      <c r="P1626" s="86"/>
      <c r="Q1626" s="20">
        <v>3.6</v>
      </c>
      <c r="R1626" s="20">
        <v>0</v>
      </c>
      <c r="S1626" s="20">
        <v>0</v>
      </c>
      <c r="T1626" s="20">
        <v>0</v>
      </c>
      <c r="U1626" s="20">
        <v>0</v>
      </c>
      <c r="V1626" s="20">
        <v>0</v>
      </c>
    </row>
    <row r="1627" spans="1:22" ht="13.5" customHeight="1" x14ac:dyDescent="0.25">
      <c r="A1627" s="85" t="s">
        <v>3320</v>
      </c>
      <c r="B1627" s="85"/>
      <c r="C1627" s="85" t="s">
        <v>3321</v>
      </c>
      <c r="D1627" s="85"/>
      <c r="E1627" s="85"/>
      <c r="F1627" s="85"/>
      <c r="I1627" s="85" t="s">
        <v>387</v>
      </c>
      <c r="J1627" s="85"/>
      <c r="K1627" s="18" t="s">
        <v>61</v>
      </c>
      <c r="L1627" s="19">
        <v>2.9382999999999999</v>
      </c>
      <c r="M1627" s="86">
        <v>0</v>
      </c>
      <c r="N1627" s="86"/>
      <c r="O1627" s="86">
        <v>0</v>
      </c>
      <c r="P1627" s="86"/>
      <c r="Q1627" s="20">
        <v>4.8728999999999996</v>
      </c>
      <c r="R1627" s="20">
        <v>0</v>
      </c>
      <c r="S1627" s="20">
        <v>0</v>
      </c>
      <c r="T1627" s="20">
        <v>0</v>
      </c>
      <c r="U1627" s="20">
        <v>0</v>
      </c>
      <c r="V1627" s="20">
        <v>0</v>
      </c>
    </row>
    <row r="1628" spans="1:22" ht="13.5" customHeight="1" x14ac:dyDescent="0.25">
      <c r="A1628" s="85" t="s">
        <v>3322</v>
      </c>
      <c r="B1628" s="85"/>
      <c r="C1628" s="85" t="s">
        <v>3323</v>
      </c>
      <c r="D1628" s="85"/>
      <c r="E1628" s="85"/>
      <c r="F1628" s="85"/>
      <c r="I1628" s="85" t="s">
        <v>387</v>
      </c>
      <c r="J1628" s="85"/>
      <c r="K1628" s="18" t="s">
        <v>61</v>
      </c>
      <c r="L1628" s="19">
        <v>1.4691000000000001</v>
      </c>
      <c r="M1628" s="86">
        <v>0</v>
      </c>
      <c r="N1628" s="86"/>
      <c r="O1628" s="86">
        <v>0</v>
      </c>
      <c r="P1628" s="86"/>
      <c r="Q1628" s="20">
        <v>0</v>
      </c>
      <c r="R1628" s="20">
        <v>0</v>
      </c>
      <c r="S1628" s="20">
        <v>0</v>
      </c>
      <c r="T1628" s="20">
        <v>0</v>
      </c>
      <c r="U1628" s="20">
        <v>0</v>
      </c>
      <c r="V1628" s="20">
        <v>0</v>
      </c>
    </row>
    <row r="1629" spans="1:22" ht="13.5" customHeight="1" x14ac:dyDescent="0.25">
      <c r="A1629" s="85" t="s">
        <v>3324</v>
      </c>
      <c r="B1629" s="85"/>
      <c r="C1629" s="85" t="s">
        <v>3325</v>
      </c>
      <c r="D1629" s="85"/>
      <c r="E1629" s="85"/>
      <c r="F1629" s="85"/>
      <c r="I1629" s="85" t="s">
        <v>387</v>
      </c>
      <c r="J1629" s="85"/>
      <c r="K1629" s="18" t="s">
        <v>61</v>
      </c>
      <c r="L1629" s="19">
        <v>1.8585</v>
      </c>
      <c r="M1629" s="86">
        <v>0</v>
      </c>
      <c r="N1629" s="86"/>
      <c r="O1629" s="86">
        <v>0</v>
      </c>
      <c r="P1629" s="86"/>
      <c r="Q1629" s="20">
        <v>3.75</v>
      </c>
      <c r="R1629" s="20">
        <v>0</v>
      </c>
      <c r="S1629" s="20">
        <v>0</v>
      </c>
      <c r="T1629" s="20">
        <v>0</v>
      </c>
      <c r="U1629" s="20">
        <v>0</v>
      </c>
      <c r="V1629" s="20">
        <v>0</v>
      </c>
    </row>
    <row r="1630" spans="1:22" ht="13.5" customHeight="1" x14ac:dyDescent="0.25">
      <c r="A1630" s="85" t="s">
        <v>3326</v>
      </c>
      <c r="B1630" s="85"/>
      <c r="C1630" s="85" t="s">
        <v>3327</v>
      </c>
      <c r="D1630" s="85"/>
      <c r="E1630" s="85"/>
      <c r="F1630" s="85"/>
      <c r="I1630" s="85" t="s">
        <v>387</v>
      </c>
      <c r="J1630" s="85"/>
      <c r="K1630" s="18" t="s">
        <v>61</v>
      </c>
      <c r="L1630" s="19">
        <v>0.73260000000000003</v>
      </c>
      <c r="M1630" s="86">
        <v>0</v>
      </c>
      <c r="N1630" s="86"/>
      <c r="O1630" s="86">
        <v>0</v>
      </c>
      <c r="P1630" s="86"/>
      <c r="Q1630" s="20">
        <v>1.4831000000000001</v>
      </c>
      <c r="R1630" s="20">
        <v>0</v>
      </c>
      <c r="S1630" s="20">
        <v>0</v>
      </c>
      <c r="T1630" s="20">
        <v>0</v>
      </c>
      <c r="U1630" s="20">
        <v>0</v>
      </c>
      <c r="V1630" s="20">
        <v>0</v>
      </c>
    </row>
    <row r="1631" spans="1:22" ht="13.5" customHeight="1" x14ac:dyDescent="0.25">
      <c r="A1631" s="85" t="s">
        <v>3328</v>
      </c>
      <c r="B1631" s="85"/>
      <c r="C1631" s="85" t="s">
        <v>3329</v>
      </c>
      <c r="D1631" s="85"/>
      <c r="E1631" s="85"/>
      <c r="F1631" s="85"/>
      <c r="I1631" s="85" t="s">
        <v>387</v>
      </c>
      <c r="J1631" s="85"/>
      <c r="K1631" s="18" t="s">
        <v>37</v>
      </c>
      <c r="L1631" s="19">
        <v>0.4</v>
      </c>
      <c r="M1631" s="86">
        <v>0</v>
      </c>
      <c r="N1631" s="86"/>
      <c r="O1631" s="86">
        <v>0</v>
      </c>
      <c r="P1631" s="86"/>
      <c r="Q1631" s="20">
        <v>1.9745999999999999</v>
      </c>
      <c r="R1631" s="20">
        <v>0</v>
      </c>
      <c r="S1631" s="20">
        <v>0</v>
      </c>
      <c r="T1631" s="20">
        <v>0</v>
      </c>
      <c r="U1631" s="20">
        <v>0</v>
      </c>
      <c r="V1631" s="20">
        <v>0</v>
      </c>
    </row>
    <row r="1632" spans="1:22" ht="13.5" customHeight="1" x14ac:dyDescent="0.25">
      <c r="A1632" s="85" t="s">
        <v>6095</v>
      </c>
      <c r="B1632" s="85"/>
      <c r="C1632" s="85" t="s">
        <v>6096</v>
      </c>
      <c r="D1632" s="85"/>
      <c r="E1632" s="85"/>
      <c r="F1632" s="85"/>
      <c r="I1632" s="85" t="s">
        <v>36</v>
      </c>
      <c r="J1632" s="85"/>
      <c r="K1632" s="18" t="s">
        <v>61</v>
      </c>
      <c r="L1632" s="19">
        <v>16.5</v>
      </c>
      <c r="M1632" s="86">
        <v>0</v>
      </c>
      <c r="N1632" s="86"/>
      <c r="O1632" s="86">
        <v>0</v>
      </c>
      <c r="P1632" s="86"/>
      <c r="Q1632" s="20">
        <v>0</v>
      </c>
      <c r="R1632" s="20">
        <v>0</v>
      </c>
      <c r="S1632" s="20">
        <v>0</v>
      </c>
      <c r="T1632" s="20">
        <v>0</v>
      </c>
      <c r="U1632" s="20">
        <v>0</v>
      </c>
      <c r="V1632" s="20">
        <v>0</v>
      </c>
    </row>
    <row r="1633" spans="1:22" ht="13.5" customHeight="1" x14ac:dyDescent="0.25">
      <c r="A1633" s="85" t="s">
        <v>6097</v>
      </c>
      <c r="B1633" s="85"/>
      <c r="C1633" s="85" t="s">
        <v>6098</v>
      </c>
      <c r="D1633" s="85"/>
      <c r="E1633" s="85"/>
      <c r="F1633" s="85"/>
      <c r="I1633" s="85" t="s">
        <v>36</v>
      </c>
      <c r="J1633" s="85"/>
      <c r="K1633" s="18" t="s">
        <v>61</v>
      </c>
      <c r="L1633" s="19">
        <v>7.5</v>
      </c>
      <c r="M1633" s="86">
        <v>0</v>
      </c>
      <c r="N1633" s="86"/>
      <c r="O1633" s="86">
        <v>0</v>
      </c>
      <c r="P1633" s="86"/>
      <c r="Q1633" s="20">
        <v>0</v>
      </c>
      <c r="R1633" s="20">
        <v>0</v>
      </c>
      <c r="S1633" s="20">
        <v>0</v>
      </c>
      <c r="T1633" s="20">
        <v>0</v>
      </c>
      <c r="U1633" s="20">
        <v>0</v>
      </c>
      <c r="V1633" s="20">
        <v>0</v>
      </c>
    </row>
    <row r="1634" spans="1:22" ht="13.5" customHeight="1" x14ac:dyDescent="0.25">
      <c r="A1634" s="85" t="s">
        <v>3330</v>
      </c>
      <c r="B1634" s="85"/>
      <c r="C1634" s="85" t="s">
        <v>3331</v>
      </c>
      <c r="D1634" s="85"/>
      <c r="E1634" s="85"/>
      <c r="F1634" s="85"/>
      <c r="I1634" s="85" t="s">
        <v>3332</v>
      </c>
      <c r="J1634" s="85"/>
      <c r="K1634" s="18" t="s">
        <v>61</v>
      </c>
      <c r="L1634" s="19">
        <v>3.6183999999999998</v>
      </c>
      <c r="M1634" s="86">
        <v>0</v>
      </c>
      <c r="N1634" s="86"/>
      <c r="O1634" s="86">
        <v>0</v>
      </c>
      <c r="P1634" s="86"/>
      <c r="Q1634" s="20">
        <v>4.72</v>
      </c>
      <c r="R1634" s="20">
        <v>0</v>
      </c>
      <c r="S1634" s="20">
        <v>0</v>
      </c>
      <c r="T1634" s="20">
        <v>0</v>
      </c>
      <c r="U1634" s="20">
        <v>0</v>
      </c>
      <c r="V1634" s="20">
        <v>0</v>
      </c>
    </row>
    <row r="1635" spans="1:22" ht="13.5" customHeight="1" x14ac:dyDescent="0.25">
      <c r="A1635" s="85" t="s">
        <v>3333</v>
      </c>
      <c r="B1635" s="85"/>
      <c r="C1635" s="85" t="s">
        <v>3334</v>
      </c>
      <c r="D1635" s="85"/>
      <c r="E1635" s="85"/>
      <c r="F1635" s="85"/>
      <c r="G1635" s="85" t="s">
        <v>3335</v>
      </c>
      <c r="H1635" s="85"/>
      <c r="I1635" s="85" t="s">
        <v>3332</v>
      </c>
      <c r="J1635" s="85"/>
      <c r="K1635" s="18" t="s">
        <v>61</v>
      </c>
      <c r="L1635" s="19">
        <v>3.2241</v>
      </c>
      <c r="M1635" s="86">
        <v>0</v>
      </c>
      <c r="N1635" s="86"/>
      <c r="O1635" s="86">
        <v>0</v>
      </c>
      <c r="P1635" s="86"/>
      <c r="Q1635" s="20">
        <v>4.75</v>
      </c>
      <c r="R1635" s="20">
        <v>0</v>
      </c>
      <c r="S1635" s="20">
        <v>0</v>
      </c>
      <c r="T1635" s="20">
        <v>0</v>
      </c>
      <c r="U1635" s="20">
        <v>0</v>
      </c>
      <c r="V1635" s="20">
        <v>0</v>
      </c>
    </row>
    <row r="1636" spans="1:22" ht="13.5" customHeight="1" x14ac:dyDescent="0.25">
      <c r="A1636" s="85" t="s">
        <v>3336</v>
      </c>
      <c r="B1636" s="85"/>
      <c r="C1636" s="85" t="s">
        <v>3337</v>
      </c>
      <c r="D1636" s="85"/>
      <c r="E1636" s="85"/>
      <c r="F1636" s="85"/>
      <c r="G1636" s="85" t="s">
        <v>3338</v>
      </c>
      <c r="H1636" s="85"/>
      <c r="I1636" s="85" t="s">
        <v>3332</v>
      </c>
      <c r="J1636" s="85"/>
      <c r="K1636" s="18" t="s">
        <v>37</v>
      </c>
      <c r="L1636" s="19">
        <v>3.0259000000000005</v>
      </c>
      <c r="M1636" s="86">
        <v>0</v>
      </c>
      <c r="N1636" s="86"/>
      <c r="O1636" s="86">
        <v>0</v>
      </c>
      <c r="P1636" s="86"/>
      <c r="Q1636" s="20">
        <v>3.95</v>
      </c>
      <c r="R1636" s="20">
        <v>0</v>
      </c>
      <c r="S1636" s="20">
        <v>0</v>
      </c>
      <c r="T1636" s="20">
        <v>0</v>
      </c>
      <c r="U1636" s="20">
        <v>0</v>
      </c>
      <c r="V1636" s="20">
        <v>0</v>
      </c>
    </row>
    <row r="1637" spans="1:22" ht="13.5" customHeight="1" x14ac:dyDescent="0.25">
      <c r="A1637" s="85" t="s">
        <v>3339</v>
      </c>
      <c r="B1637" s="85"/>
      <c r="C1637" s="85" t="s">
        <v>3340</v>
      </c>
      <c r="D1637" s="85"/>
      <c r="E1637" s="85"/>
      <c r="F1637" s="85"/>
      <c r="G1637" s="85" t="s">
        <v>3341</v>
      </c>
      <c r="H1637" s="85"/>
      <c r="I1637" s="85" t="s">
        <v>3332</v>
      </c>
      <c r="J1637" s="85"/>
      <c r="K1637" s="18" t="s">
        <v>61</v>
      </c>
      <c r="L1637" s="19">
        <v>1.8778000000000001</v>
      </c>
      <c r="M1637" s="86">
        <v>0</v>
      </c>
      <c r="N1637" s="86"/>
      <c r="O1637" s="86">
        <v>0</v>
      </c>
      <c r="P1637" s="86"/>
      <c r="Q1637" s="20">
        <v>2.6</v>
      </c>
      <c r="R1637" s="20">
        <v>0</v>
      </c>
      <c r="S1637" s="20">
        <v>0</v>
      </c>
      <c r="T1637" s="20">
        <v>0</v>
      </c>
      <c r="U1637" s="20">
        <v>0</v>
      </c>
      <c r="V1637" s="20">
        <v>0</v>
      </c>
    </row>
    <row r="1638" spans="1:22" ht="13.5" customHeight="1" x14ac:dyDescent="0.25">
      <c r="A1638" s="85" t="s">
        <v>3342</v>
      </c>
      <c r="B1638" s="85"/>
      <c r="C1638" s="85" t="s">
        <v>3343</v>
      </c>
      <c r="D1638" s="85"/>
      <c r="E1638" s="85"/>
      <c r="F1638" s="85"/>
      <c r="G1638" s="85" t="s">
        <v>3344</v>
      </c>
      <c r="H1638" s="85"/>
      <c r="I1638" s="85" t="s">
        <v>3332</v>
      </c>
      <c r="J1638" s="85"/>
      <c r="K1638" s="18" t="s">
        <v>61</v>
      </c>
      <c r="L1638" s="19">
        <v>2.6173000000000002</v>
      </c>
      <c r="M1638" s="86">
        <v>0</v>
      </c>
      <c r="N1638" s="86"/>
      <c r="O1638" s="86">
        <v>0</v>
      </c>
      <c r="P1638" s="86"/>
      <c r="Q1638" s="20">
        <v>3.75</v>
      </c>
      <c r="R1638" s="20">
        <v>0</v>
      </c>
      <c r="S1638" s="20">
        <v>0</v>
      </c>
      <c r="T1638" s="20">
        <v>0</v>
      </c>
      <c r="U1638" s="20">
        <v>0</v>
      </c>
      <c r="V1638" s="20">
        <v>0</v>
      </c>
    </row>
    <row r="1639" spans="1:22" ht="13.5" customHeight="1" x14ac:dyDescent="0.25">
      <c r="A1639" s="85" t="s">
        <v>3345</v>
      </c>
      <c r="B1639" s="85"/>
      <c r="C1639" s="85" t="s">
        <v>3346</v>
      </c>
      <c r="D1639" s="85"/>
      <c r="E1639" s="85"/>
      <c r="F1639" s="85"/>
      <c r="G1639" s="85" t="s">
        <v>3347</v>
      </c>
      <c r="H1639" s="85"/>
      <c r="I1639" s="85" t="s">
        <v>3332</v>
      </c>
      <c r="J1639" s="85"/>
      <c r="K1639" s="18" t="s">
        <v>61</v>
      </c>
      <c r="L1639" s="19">
        <v>36.911799999999999</v>
      </c>
      <c r="M1639" s="86">
        <v>0</v>
      </c>
      <c r="N1639" s="86"/>
      <c r="O1639" s="86">
        <v>0</v>
      </c>
      <c r="P1639" s="86"/>
      <c r="Q1639" s="20">
        <v>50</v>
      </c>
      <c r="R1639" s="20">
        <v>0</v>
      </c>
      <c r="S1639" s="20">
        <v>0</v>
      </c>
      <c r="T1639" s="20">
        <v>0</v>
      </c>
      <c r="U1639" s="20">
        <v>0</v>
      </c>
      <c r="V1639" s="20">
        <v>0</v>
      </c>
    </row>
    <row r="1640" spans="1:22" ht="13.5" customHeight="1" x14ac:dyDescent="0.25">
      <c r="A1640" s="85" t="s">
        <v>3348</v>
      </c>
      <c r="B1640" s="85"/>
      <c r="C1640" s="85" t="s">
        <v>3349</v>
      </c>
      <c r="D1640" s="85"/>
      <c r="E1640" s="85"/>
      <c r="F1640" s="85"/>
      <c r="G1640" s="85" t="s">
        <v>3350</v>
      </c>
      <c r="H1640" s="85"/>
      <c r="I1640" s="85" t="s">
        <v>3332</v>
      </c>
      <c r="J1640" s="85"/>
      <c r="K1640" s="18" t="s">
        <v>61</v>
      </c>
      <c r="L1640" s="19">
        <v>44.392600000000002</v>
      </c>
      <c r="M1640" s="86">
        <v>0</v>
      </c>
      <c r="N1640" s="86"/>
      <c r="O1640" s="86">
        <v>0</v>
      </c>
      <c r="P1640" s="86"/>
      <c r="Q1640" s="20">
        <v>59.92</v>
      </c>
      <c r="R1640" s="20">
        <v>58.2</v>
      </c>
      <c r="S1640" s="20">
        <v>0</v>
      </c>
      <c r="T1640" s="20">
        <v>0</v>
      </c>
      <c r="U1640" s="20">
        <v>0</v>
      </c>
      <c r="V1640" s="20">
        <v>0</v>
      </c>
    </row>
    <row r="1641" spans="1:22" ht="13.5" customHeight="1" x14ac:dyDescent="0.25">
      <c r="A1641" s="85" t="s">
        <v>3351</v>
      </c>
      <c r="B1641" s="85"/>
      <c r="C1641" s="85" t="s">
        <v>3352</v>
      </c>
      <c r="D1641" s="85"/>
      <c r="E1641" s="85"/>
      <c r="F1641" s="85"/>
      <c r="G1641" s="85" t="s">
        <v>3353</v>
      </c>
      <c r="H1641" s="85"/>
      <c r="I1641" s="85" t="s">
        <v>3332</v>
      </c>
      <c r="J1641" s="85"/>
      <c r="K1641" s="18" t="s">
        <v>61</v>
      </c>
      <c r="L1641" s="19">
        <v>57.076099999999997</v>
      </c>
      <c r="M1641" s="86">
        <v>0</v>
      </c>
      <c r="N1641" s="86"/>
      <c r="O1641" s="86">
        <v>0</v>
      </c>
      <c r="P1641" s="86"/>
      <c r="Q1641" s="20">
        <v>77.058000000000007</v>
      </c>
      <c r="R1641" s="20">
        <v>72</v>
      </c>
      <c r="S1641" s="20">
        <v>0</v>
      </c>
      <c r="T1641" s="20">
        <v>0</v>
      </c>
      <c r="U1641" s="20">
        <v>0</v>
      </c>
      <c r="V1641" s="20">
        <v>0</v>
      </c>
    </row>
    <row r="1642" spans="1:22" ht="13.5" customHeight="1" x14ac:dyDescent="0.25">
      <c r="A1642" s="85" t="s">
        <v>3354</v>
      </c>
      <c r="B1642" s="85"/>
      <c r="C1642" s="85" t="s">
        <v>3355</v>
      </c>
      <c r="D1642" s="85"/>
      <c r="E1642" s="85"/>
      <c r="F1642" s="85"/>
      <c r="G1642" s="85" t="s">
        <v>3356</v>
      </c>
      <c r="H1642" s="85"/>
      <c r="I1642" s="85" t="s">
        <v>3332</v>
      </c>
      <c r="J1642" s="85"/>
      <c r="K1642" s="18" t="s">
        <v>61</v>
      </c>
      <c r="L1642" s="19">
        <v>6.2834000000000003</v>
      </c>
      <c r="M1642" s="86">
        <v>0</v>
      </c>
      <c r="N1642" s="86"/>
      <c r="O1642" s="86">
        <v>0</v>
      </c>
      <c r="P1642" s="86"/>
      <c r="Q1642" s="20">
        <v>0</v>
      </c>
      <c r="R1642" s="20">
        <v>0</v>
      </c>
      <c r="S1642" s="20">
        <v>0</v>
      </c>
      <c r="T1642" s="20">
        <v>0</v>
      </c>
      <c r="U1642" s="20">
        <v>0</v>
      </c>
      <c r="V1642" s="20">
        <v>0</v>
      </c>
    </row>
    <row r="1643" spans="1:22" ht="13.5" customHeight="1" x14ac:dyDescent="0.25">
      <c r="A1643" s="85" t="s">
        <v>3357</v>
      </c>
      <c r="B1643" s="85"/>
      <c r="C1643" s="85" t="s">
        <v>3358</v>
      </c>
      <c r="D1643" s="85"/>
      <c r="E1643" s="85"/>
      <c r="F1643" s="85"/>
      <c r="G1643" s="85" t="s">
        <v>3359</v>
      </c>
      <c r="H1643" s="85"/>
      <c r="I1643" s="85" t="s">
        <v>3332</v>
      </c>
      <c r="J1643" s="85"/>
      <c r="K1643" s="18" t="s">
        <v>61</v>
      </c>
      <c r="L1643" s="19">
        <v>5.2779999999999996</v>
      </c>
      <c r="M1643" s="86">
        <v>0</v>
      </c>
      <c r="N1643" s="86"/>
      <c r="O1643" s="86">
        <v>0</v>
      </c>
      <c r="P1643" s="86"/>
      <c r="Q1643" s="20">
        <v>6.95</v>
      </c>
      <c r="R1643" s="20">
        <v>6.4</v>
      </c>
      <c r="S1643" s="20">
        <v>0</v>
      </c>
      <c r="T1643" s="20">
        <v>0</v>
      </c>
      <c r="U1643" s="20">
        <v>0</v>
      </c>
      <c r="V1643" s="20">
        <v>0</v>
      </c>
    </row>
    <row r="1644" spans="1:22" ht="13.5" customHeight="1" x14ac:dyDescent="0.25">
      <c r="A1644" s="85" t="s">
        <v>3360</v>
      </c>
      <c r="B1644" s="85"/>
      <c r="C1644" s="85" t="s">
        <v>3361</v>
      </c>
      <c r="D1644" s="85"/>
      <c r="E1644" s="85"/>
      <c r="F1644" s="85"/>
      <c r="G1644" s="85" t="s">
        <v>3362</v>
      </c>
      <c r="H1644" s="85"/>
      <c r="I1644" s="85" t="s">
        <v>3332</v>
      </c>
      <c r="J1644" s="85"/>
      <c r="K1644" s="18" t="s">
        <v>61</v>
      </c>
      <c r="L1644" s="19">
        <v>7.9272</v>
      </c>
      <c r="M1644" s="86">
        <v>0</v>
      </c>
      <c r="N1644" s="86"/>
      <c r="O1644" s="86">
        <v>0</v>
      </c>
      <c r="P1644" s="86"/>
      <c r="Q1644" s="20">
        <v>11.450000000000001</v>
      </c>
      <c r="R1644" s="20">
        <v>10.3</v>
      </c>
      <c r="S1644" s="20">
        <v>0</v>
      </c>
      <c r="T1644" s="20">
        <v>0</v>
      </c>
      <c r="U1644" s="20">
        <v>0</v>
      </c>
      <c r="V1644" s="20">
        <v>0</v>
      </c>
    </row>
    <row r="1645" spans="1:22" ht="13.5" customHeight="1" x14ac:dyDescent="0.25">
      <c r="A1645" s="85" t="s">
        <v>3363</v>
      </c>
      <c r="B1645" s="85"/>
      <c r="C1645" s="85" t="s">
        <v>3364</v>
      </c>
      <c r="D1645" s="85"/>
      <c r="E1645" s="85"/>
      <c r="F1645" s="85"/>
      <c r="G1645" s="85" t="s">
        <v>3365</v>
      </c>
      <c r="H1645" s="85"/>
      <c r="I1645" s="85" t="s">
        <v>3332</v>
      </c>
      <c r="J1645" s="85"/>
      <c r="K1645" s="18" t="s">
        <v>61</v>
      </c>
      <c r="L1645" s="19">
        <v>6.4794000000000009</v>
      </c>
      <c r="M1645" s="86">
        <v>0</v>
      </c>
      <c r="N1645" s="86"/>
      <c r="O1645" s="86">
        <v>0</v>
      </c>
      <c r="P1645" s="86"/>
      <c r="Q1645" s="20">
        <v>8.4</v>
      </c>
      <c r="R1645" s="20">
        <v>0</v>
      </c>
      <c r="S1645" s="20">
        <v>0</v>
      </c>
      <c r="T1645" s="20">
        <v>0</v>
      </c>
      <c r="U1645" s="20">
        <v>0</v>
      </c>
      <c r="V1645" s="20">
        <v>0</v>
      </c>
    </row>
    <row r="1646" spans="1:22" ht="13.5" customHeight="1" x14ac:dyDescent="0.25">
      <c r="A1646" s="85" t="s">
        <v>3366</v>
      </c>
      <c r="B1646" s="85"/>
      <c r="C1646" s="85" t="s">
        <v>3367</v>
      </c>
      <c r="D1646" s="85"/>
      <c r="E1646" s="85"/>
      <c r="F1646" s="85"/>
      <c r="G1646" s="85" t="s">
        <v>3368</v>
      </c>
      <c r="H1646" s="85"/>
      <c r="I1646" s="85" t="s">
        <v>3332</v>
      </c>
      <c r="J1646" s="85"/>
      <c r="K1646" s="18" t="s">
        <v>61</v>
      </c>
      <c r="L1646" s="19">
        <v>11.784400000000002</v>
      </c>
      <c r="M1646" s="86">
        <v>0</v>
      </c>
      <c r="N1646" s="86"/>
      <c r="O1646" s="86">
        <v>0</v>
      </c>
      <c r="P1646" s="86"/>
      <c r="Q1646" s="20">
        <v>15.780000000000001</v>
      </c>
      <c r="R1646" s="20">
        <v>0</v>
      </c>
      <c r="S1646" s="20">
        <v>0</v>
      </c>
      <c r="T1646" s="20">
        <v>0</v>
      </c>
      <c r="U1646" s="20">
        <v>0</v>
      </c>
      <c r="V1646" s="20">
        <v>0</v>
      </c>
    </row>
    <row r="1647" spans="1:22" ht="13.5" customHeight="1" x14ac:dyDescent="0.25">
      <c r="A1647" s="85" t="s">
        <v>3369</v>
      </c>
      <c r="B1647" s="85"/>
      <c r="C1647" s="85" t="s">
        <v>3370</v>
      </c>
      <c r="D1647" s="85"/>
      <c r="E1647" s="85"/>
      <c r="F1647" s="85"/>
      <c r="G1647" s="85" t="s">
        <v>3371</v>
      </c>
      <c r="H1647" s="85"/>
      <c r="I1647" s="85" t="s">
        <v>3332</v>
      </c>
      <c r="J1647" s="85"/>
      <c r="K1647" s="18" t="s">
        <v>61</v>
      </c>
      <c r="L1647" s="19">
        <v>3.3609</v>
      </c>
      <c r="M1647" s="86">
        <v>0</v>
      </c>
      <c r="N1647" s="86"/>
      <c r="O1647" s="86">
        <v>0</v>
      </c>
      <c r="P1647" s="86"/>
      <c r="Q1647" s="20">
        <v>4.9000000000000004</v>
      </c>
      <c r="R1647" s="20">
        <v>4.4000000000000004</v>
      </c>
      <c r="S1647" s="20">
        <v>0</v>
      </c>
      <c r="T1647" s="20">
        <v>0</v>
      </c>
      <c r="U1647" s="20">
        <v>0</v>
      </c>
      <c r="V1647" s="20">
        <v>0</v>
      </c>
    </row>
    <row r="1648" spans="1:22" ht="13.5" customHeight="1" x14ac:dyDescent="0.25">
      <c r="A1648" s="85" t="s">
        <v>3372</v>
      </c>
      <c r="B1648" s="85"/>
      <c r="C1648" s="85" t="s">
        <v>3373</v>
      </c>
      <c r="D1648" s="85"/>
      <c r="E1648" s="85"/>
      <c r="F1648" s="85"/>
      <c r="G1648" s="85" t="s">
        <v>3374</v>
      </c>
      <c r="H1648" s="85"/>
      <c r="I1648" s="85" t="s">
        <v>3332</v>
      </c>
      <c r="J1648" s="85"/>
      <c r="K1648" s="18" t="s">
        <v>61</v>
      </c>
      <c r="L1648" s="19">
        <v>3.1473000000000004</v>
      </c>
      <c r="M1648" s="86">
        <v>0</v>
      </c>
      <c r="N1648" s="86"/>
      <c r="O1648" s="86">
        <v>0</v>
      </c>
      <c r="P1648" s="86"/>
      <c r="Q1648" s="20">
        <v>0</v>
      </c>
      <c r="R1648" s="20">
        <v>0</v>
      </c>
      <c r="S1648" s="20">
        <v>0</v>
      </c>
      <c r="T1648" s="20">
        <v>0</v>
      </c>
      <c r="U1648" s="20">
        <v>0</v>
      </c>
      <c r="V1648" s="20">
        <v>0</v>
      </c>
    </row>
    <row r="1649" spans="1:22" ht="13.5" customHeight="1" x14ac:dyDescent="0.25">
      <c r="A1649" s="85" t="s">
        <v>3375</v>
      </c>
      <c r="B1649" s="85"/>
      <c r="C1649" s="85" t="s">
        <v>3376</v>
      </c>
      <c r="D1649" s="85"/>
      <c r="E1649" s="85"/>
      <c r="F1649" s="85"/>
      <c r="G1649" s="85" t="s">
        <v>3377</v>
      </c>
      <c r="H1649" s="85"/>
      <c r="I1649" s="85" t="s">
        <v>3332</v>
      </c>
      <c r="J1649" s="85"/>
      <c r="K1649" s="18" t="s">
        <v>61</v>
      </c>
      <c r="L1649" s="19">
        <v>3.2964000000000007</v>
      </c>
      <c r="M1649" s="86">
        <v>0</v>
      </c>
      <c r="N1649" s="86"/>
      <c r="O1649" s="86">
        <v>0</v>
      </c>
      <c r="P1649" s="86"/>
      <c r="Q1649" s="20">
        <v>4.95</v>
      </c>
      <c r="R1649" s="20">
        <v>4.32</v>
      </c>
      <c r="S1649" s="20">
        <v>0</v>
      </c>
      <c r="T1649" s="20">
        <v>0</v>
      </c>
      <c r="U1649" s="20">
        <v>0</v>
      </c>
      <c r="V1649" s="20">
        <v>0</v>
      </c>
    </row>
    <row r="1650" spans="1:22" ht="13.5" customHeight="1" x14ac:dyDescent="0.25">
      <c r="A1650" s="85" t="s">
        <v>3378</v>
      </c>
      <c r="B1650" s="85"/>
      <c r="C1650" s="85" t="s">
        <v>3379</v>
      </c>
      <c r="D1650" s="85"/>
      <c r="E1650" s="85"/>
      <c r="F1650" s="85"/>
      <c r="G1650" s="85" t="s">
        <v>3380</v>
      </c>
      <c r="H1650" s="85"/>
      <c r="I1650" s="85" t="s">
        <v>3332</v>
      </c>
      <c r="J1650" s="85"/>
      <c r="K1650" s="18" t="s">
        <v>61</v>
      </c>
      <c r="L1650" s="19">
        <v>4.7676999999999996</v>
      </c>
      <c r="M1650" s="86">
        <v>0</v>
      </c>
      <c r="N1650" s="86"/>
      <c r="O1650" s="86">
        <v>0</v>
      </c>
      <c r="P1650" s="86"/>
      <c r="Q1650" s="20">
        <v>6.53</v>
      </c>
      <c r="R1650" s="20">
        <v>0</v>
      </c>
      <c r="S1650" s="20">
        <v>0</v>
      </c>
      <c r="T1650" s="20">
        <v>0</v>
      </c>
      <c r="U1650" s="20">
        <v>0</v>
      </c>
      <c r="V1650" s="20">
        <v>0</v>
      </c>
    </row>
    <row r="1651" spans="1:22" ht="13.5" customHeight="1" x14ac:dyDescent="0.25">
      <c r="A1651" s="85" t="s">
        <v>3381</v>
      </c>
      <c r="B1651" s="85"/>
      <c r="C1651" s="85" t="s">
        <v>3382</v>
      </c>
      <c r="D1651" s="85"/>
      <c r="E1651" s="85"/>
      <c r="F1651" s="85"/>
      <c r="I1651" s="85" t="s">
        <v>213</v>
      </c>
      <c r="J1651" s="85"/>
      <c r="K1651" s="18" t="s">
        <v>37</v>
      </c>
      <c r="L1651" s="19">
        <v>0.98</v>
      </c>
      <c r="M1651" s="86">
        <v>0</v>
      </c>
      <c r="N1651" s="86"/>
      <c r="O1651" s="86">
        <v>0</v>
      </c>
      <c r="P1651" s="86"/>
      <c r="Q1651" s="20">
        <v>1.2797000000000001</v>
      </c>
      <c r="R1651" s="20">
        <v>0</v>
      </c>
      <c r="S1651" s="20">
        <v>0</v>
      </c>
      <c r="T1651" s="20">
        <v>0</v>
      </c>
      <c r="U1651" s="20">
        <v>0</v>
      </c>
      <c r="V1651" s="20">
        <v>0</v>
      </c>
    </row>
    <row r="1652" spans="1:22" ht="13.5" customHeight="1" x14ac:dyDescent="0.25">
      <c r="A1652" s="85" t="s">
        <v>3383</v>
      </c>
      <c r="B1652" s="85"/>
      <c r="C1652" s="85" t="s">
        <v>3384</v>
      </c>
      <c r="D1652" s="85"/>
      <c r="E1652" s="85"/>
      <c r="F1652" s="85"/>
      <c r="G1652" s="85" t="s">
        <v>3385</v>
      </c>
      <c r="H1652" s="85"/>
      <c r="I1652" s="85" t="s">
        <v>1286</v>
      </c>
      <c r="J1652" s="85"/>
      <c r="K1652" s="18" t="s">
        <v>37</v>
      </c>
      <c r="L1652" s="19">
        <v>4.8468</v>
      </c>
      <c r="M1652" s="86">
        <v>0</v>
      </c>
      <c r="N1652" s="86"/>
      <c r="O1652" s="86">
        <v>0</v>
      </c>
      <c r="P1652" s="86"/>
      <c r="Q1652" s="20">
        <v>6.2881</v>
      </c>
      <c r="R1652" s="20">
        <v>0</v>
      </c>
      <c r="S1652" s="20">
        <v>0</v>
      </c>
      <c r="T1652" s="20">
        <v>0</v>
      </c>
      <c r="U1652" s="20">
        <v>0</v>
      </c>
      <c r="V1652" s="20">
        <v>0</v>
      </c>
    </row>
    <row r="1653" spans="1:22" ht="13.5" customHeight="1" x14ac:dyDescent="0.25">
      <c r="A1653" s="85" t="s">
        <v>3386</v>
      </c>
      <c r="B1653" s="85"/>
      <c r="C1653" s="85" t="s">
        <v>3387</v>
      </c>
      <c r="D1653" s="85"/>
      <c r="E1653" s="85"/>
      <c r="F1653" s="85"/>
      <c r="G1653" s="85" t="s">
        <v>3388</v>
      </c>
      <c r="H1653" s="85"/>
      <c r="I1653" s="85" t="s">
        <v>1286</v>
      </c>
      <c r="J1653" s="85"/>
      <c r="K1653" s="18" t="s">
        <v>37</v>
      </c>
      <c r="L1653" s="19">
        <v>2.8849</v>
      </c>
      <c r="M1653" s="86">
        <v>0</v>
      </c>
      <c r="N1653" s="86"/>
      <c r="O1653" s="86">
        <v>0</v>
      </c>
      <c r="P1653" s="86"/>
      <c r="Q1653" s="20">
        <v>3.8982999999999999</v>
      </c>
      <c r="R1653" s="20">
        <v>0</v>
      </c>
      <c r="S1653" s="20">
        <v>0</v>
      </c>
      <c r="T1653" s="20">
        <v>0</v>
      </c>
      <c r="U1653" s="20">
        <v>0</v>
      </c>
      <c r="V1653" s="20">
        <v>0</v>
      </c>
    </row>
    <row r="1654" spans="1:22" ht="13.5" customHeight="1" x14ac:dyDescent="0.25">
      <c r="A1654" s="85" t="s">
        <v>3389</v>
      </c>
      <c r="B1654" s="85"/>
      <c r="C1654" s="85" t="s">
        <v>3390</v>
      </c>
      <c r="D1654" s="85"/>
      <c r="E1654" s="85"/>
      <c r="F1654" s="85"/>
      <c r="G1654" s="85" t="s">
        <v>3391</v>
      </c>
      <c r="H1654" s="85"/>
      <c r="I1654" s="85" t="s">
        <v>1286</v>
      </c>
      <c r="J1654" s="85"/>
      <c r="K1654" s="18" t="s">
        <v>37</v>
      </c>
      <c r="L1654" s="19">
        <v>0</v>
      </c>
      <c r="M1654" s="86">
        <v>0</v>
      </c>
      <c r="N1654" s="86"/>
      <c r="O1654" s="86">
        <v>0</v>
      </c>
      <c r="P1654" s="86"/>
      <c r="Q1654" s="20">
        <v>0</v>
      </c>
      <c r="R1654" s="20">
        <v>0</v>
      </c>
      <c r="S1654" s="20">
        <v>0</v>
      </c>
      <c r="T1654" s="20">
        <v>0</v>
      </c>
      <c r="U1654" s="20">
        <v>0</v>
      </c>
      <c r="V1654" s="20">
        <v>0</v>
      </c>
    </row>
    <row r="1655" spans="1:22" ht="13.5" customHeight="1" x14ac:dyDescent="0.25">
      <c r="A1655" s="85" t="s">
        <v>3392</v>
      </c>
      <c r="B1655" s="85"/>
      <c r="C1655" s="85" t="s">
        <v>6099</v>
      </c>
      <c r="D1655" s="85"/>
      <c r="E1655" s="85"/>
      <c r="F1655" s="85"/>
      <c r="G1655" s="85" t="s">
        <v>3393</v>
      </c>
      <c r="H1655" s="85"/>
      <c r="I1655" s="85" t="s">
        <v>1286</v>
      </c>
      <c r="J1655" s="85"/>
      <c r="K1655" s="18" t="s">
        <v>37</v>
      </c>
      <c r="L1655" s="19">
        <v>7.2439999999999998</v>
      </c>
      <c r="M1655" s="86">
        <v>0</v>
      </c>
      <c r="N1655" s="86"/>
      <c r="O1655" s="86">
        <v>0</v>
      </c>
      <c r="P1655" s="86"/>
      <c r="Q1655" s="20">
        <v>9.77</v>
      </c>
      <c r="R1655" s="20">
        <v>0</v>
      </c>
      <c r="S1655" s="20">
        <v>0</v>
      </c>
      <c r="T1655" s="20">
        <v>0</v>
      </c>
      <c r="U1655" s="20">
        <v>0</v>
      </c>
      <c r="V1655" s="20">
        <v>0</v>
      </c>
    </row>
    <row r="1656" spans="1:22" ht="13.5" customHeight="1" x14ac:dyDescent="0.25">
      <c r="A1656" s="85" t="s">
        <v>3394</v>
      </c>
      <c r="B1656" s="85"/>
      <c r="C1656" s="85" t="s">
        <v>3395</v>
      </c>
      <c r="D1656" s="85"/>
      <c r="E1656" s="85"/>
      <c r="F1656" s="85"/>
      <c r="I1656" s="85" t="s">
        <v>1286</v>
      </c>
      <c r="J1656" s="85"/>
      <c r="K1656" s="18" t="s">
        <v>37</v>
      </c>
      <c r="L1656" s="19">
        <v>0</v>
      </c>
      <c r="M1656" s="86">
        <v>0</v>
      </c>
      <c r="N1656" s="86"/>
      <c r="O1656" s="86">
        <v>0</v>
      </c>
      <c r="P1656" s="86"/>
      <c r="Q1656" s="20">
        <v>0</v>
      </c>
      <c r="R1656" s="20">
        <v>0</v>
      </c>
      <c r="S1656" s="20">
        <v>0</v>
      </c>
      <c r="T1656" s="20">
        <v>0</v>
      </c>
      <c r="U1656" s="20">
        <v>0</v>
      </c>
      <c r="V1656" s="20">
        <v>0</v>
      </c>
    </row>
    <row r="1657" spans="1:22" ht="13.5" customHeight="1" x14ac:dyDescent="0.25">
      <c r="A1657" s="85" t="s">
        <v>3396</v>
      </c>
      <c r="B1657" s="85"/>
      <c r="C1657" s="85" t="s">
        <v>3397</v>
      </c>
      <c r="D1657" s="85"/>
      <c r="E1657" s="85"/>
      <c r="F1657" s="85"/>
      <c r="G1657" s="85" t="s">
        <v>3398</v>
      </c>
      <c r="H1657" s="85"/>
      <c r="I1657" s="85" t="s">
        <v>1286</v>
      </c>
      <c r="J1657" s="85"/>
      <c r="K1657" s="18" t="s">
        <v>37</v>
      </c>
      <c r="L1657" s="19">
        <v>0.22160000000000005</v>
      </c>
      <c r="M1657" s="86">
        <v>0</v>
      </c>
      <c r="N1657" s="86"/>
      <c r="O1657" s="86">
        <v>0</v>
      </c>
      <c r="P1657" s="86"/>
      <c r="Q1657" s="20">
        <v>0.5</v>
      </c>
      <c r="R1657" s="20">
        <v>0</v>
      </c>
      <c r="S1657" s="20">
        <v>8.5000000000000006E-3</v>
      </c>
      <c r="T1657" s="20">
        <v>0</v>
      </c>
      <c r="U1657" s="20">
        <v>0</v>
      </c>
      <c r="V1657" s="20">
        <v>0</v>
      </c>
    </row>
    <row r="1658" spans="1:22" ht="13.5" customHeight="1" x14ac:dyDescent="0.25">
      <c r="A1658" s="85" t="s">
        <v>3399</v>
      </c>
      <c r="B1658" s="85"/>
      <c r="C1658" s="85" t="s">
        <v>3400</v>
      </c>
      <c r="D1658" s="85"/>
      <c r="E1658" s="85"/>
      <c r="F1658" s="85"/>
      <c r="I1658" s="85" t="s">
        <v>1286</v>
      </c>
      <c r="J1658" s="85"/>
      <c r="K1658" s="18" t="s">
        <v>37</v>
      </c>
      <c r="L1658" s="19">
        <v>0</v>
      </c>
      <c r="M1658" s="86">
        <v>0</v>
      </c>
      <c r="N1658" s="86"/>
      <c r="O1658" s="86">
        <v>0</v>
      </c>
      <c r="P1658" s="86"/>
      <c r="Q1658" s="20">
        <v>0</v>
      </c>
      <c r="R1658" s="20">
        <v>0</v>
      </c>
      <c r="S1658" s="20">
        <v>0</v>
      </c>
      <c r="T1658" s="20">
        <v>0</v>
      </c>
      <c r="U1658" s="20">
        <v>0</v>
      </c>
      <c r="V1658" s="20">
        <v>0</v>
      </c>
    </row>
    <row r="1659" spans="1:22" ht="13.5" customHeight="1" x14ac:dyDescent="0.25">
      <c r="A1659" s="85" t="s">
        <v>3401</v>
      </c>
      <c r="B1659" s="85"/>
      <c r="C1659" s="85" t="s">
        <v>3402</v>
      </c>
      <c r="D1659" s="85"/>
      <c r="E1659" s="85"/>
      <c r="F1659" s="85"/>
      <c r="I1659" s="85" t="s">
        <v>1286</v>
      </c>
      <c r="J1659" s="85"/>
      <c r="K1659" s="18" t="s">
        <v>37</v>
      </c>
      <c r="L1659" s="19">
        <v>0.3236</v>
      </c>
      <c r="M1659" s="86">
        <v>0</v>
      </c>
      <c r="N1659" s="86"/>
      <c r="O1659" s="86">
        <v>0</v>
      </c>
      <c r="P1659" s="86"/>
      <c r="Q1659" s="20">
        <v>0.55930000000000002</v>
      </c>
      <c r="R1659" s="20">
        <v>0</v>
      </c>
      <c r="S1659" s="20">
        <v>0</v>
      </c>
      <c r="T1659" s="20">
        <v>0</v>
      </c>
      <c r="U1659" s="20">
        <v>0</v>
      </c>
      <c r="V1659" s="20">
        <v>0</v>
      </c>
    </row>
    <row r="1660" spans="1:22" ht="13.5" customHeight="1" x14ac:dyDescent="0.25">
      <c r="A1660" s="85" t="s">
        <v>3403</v>
      </c>
      <c r="B1660" s="85"/>
      <c r="C1660" s="85" t="s">
        <v>3404</v>
      </c>
      <c r="D1660" s="85"/>
      <c r="E1660" s="85"/>
      <c r="F1660" s="85"/>
      <c r="I1660" s="85" t="s">
        <v>1286</v>
      </c>
      <c r="J1660" s="85"/>
      <c r="K1660" s="18" t="s">
        <v>37</v>
      </c>
      <c r="L1660" s="19">
        <v>0.05</v>
      </c>
      <c r="M1660" s="86">
        <v>0</v>
      </c>
      <c r="N1660" s="86"/>
      <c r="O1660" s="86">
        <v>0</v>
      </c>
      <c r="P1660" s="86"/>
      <c r="Q1660" s="20">
        <v>0.1</v>
      </c>
      <c r="R1660" s="20">
        <v>0</v>
      </c>
      <c r="S1660" s="20">
        <v>0</v>
      </c>
      <c r="T1660" s="20">
        <v>0</v>
      </c>
      <c r="U1660" s="20">
        <v>0</v>
      </c>
      <c r="V1660" s="20">
        <v>0</v>
      </c>
    </row>
    <row r="1661" spans="1:22" ht="13.5" customHeight="1" x14ac:dyDescent="0.25">
      <c r="A1661" s="85" t="s">
        <v>3405</v>
      </c>
      <c r="B1661" s="85"/>
      <c r="C1661" s="85" t="s">
        <v>3406</v>
      </c>
      <c r="D1661" s="85"/>
      <c r="E1661" s="85"/>
      <c r="F1661" s="85"/>
      <c r="G1661" s="85" t="s">
        <v>3407</v>
      </c>
      <c r="H1661" s="85"/>
      <c r="I1661" s="85" t="s">
        <v>116</v>
      </c>
      <c r="J1661" s="85"/>
      <c r="K1661" s="18" t="s">
        <v>37</v>
      </c>
      <c r="L1661" s="19">
        <v>0.59419999999999995</v>
      </c>
      <c r="M1661" s="86">
        <v>0</v>
      </c>
      <c r="N1661" s="86"/>
      <c r="O1661" s="86">
        <v>0</v>
      </c>
      <c r="P1661" s="86"/>
      <c r="Q1661" s="20">
        <v>1.8983000000000001</v>
      </c>
      <c r="R1661" s="20">
        <v>0</v>
      </c>
      <c r="S1661" s="20">
        <v>0</v>
      </c>
      <c r="T1661" s="20">
        <v>0</v>
      </c>
      <c r="U1661" s="20">
        <v>0</v>
      </c>
      <c r="V1661" s="20">
        <v>0</v>
      </c>
    </row>
    <row r="1662" spans="1:22" ht="13.5" customHeight="1" x14ac:dyDescent="0.25">
      <c r="A1662" s="85" t="s">
        <v>3408</v>
      </c>
      <c r="B1662" s="85"/>
      <c r="C1662" s="85" t="s">
        <v>3409</v>
      </c>
      <c r="D1662" s="85"/>
      <c r="E1662" s="85"/>
      <c r="F1662" s="85"/>
      <c r="G1662" s="85" t="s">
        <v>3410</v>
      </c>
      <c r="H1662" s="85"/>
      <c r="I1662" s="85" t="s">
        <v>1286</v>
      </c>
      <c r="J1662" s="85"/>
      <c r="K1662" s="18" t="s">
        <v>37</v>
      </c>
      <c r="L1662" s="19">
        <v>0.48</v>
      </c>
      <c r="M1662" s="86">
        <v>0</v>
      </c>
      <c r="N1662" s="86"/>
      <c r="O1662" s="86">
        <v>0</v>
      </c>
      <c r="P1662" s="86"/>
      <c r="Q1662" s="20">
        <v>2.2711999999999999</v>
      </c>
      <c r="R1662" s="20">
        <v>0</v>
      </c>
      <c r="S1662" s="20">
        <v>0</v>
      </c>
      <c r="T1662" s="20">
        <v>0</v>
      </c>
      <c r="U1662" s="20">
        <v>0</v>
      </c>
      <c r="V1662" s="20">
        <v>0</v>
      </c>
    </row>
    <row r="1663" spans="1:22" ht="13.5" customHeight="1" x14ac:dyDescent="0.25">
      <c r="A1663" s="85" t="s">
        <v>3411</v>
      </c>
      <c r="B1663" s="85"/>
      <c r="C1663" s="85" t="s">
        <v>3412</v>
      </c>
      <c r="D1663" s="85"/>
      <c r="E1663" s="85"/>
      <c r="F1663" s="85"/>
      <c r="I1663" s="85" t="s">
        <v>3413</v>
      </c>
      <c r="J1663" s="85"/>
      <c r="K1663" s="18" t="s">
        <v>37</v>
      </c>
      <c r="L1663" s="19">
        <v>0</v>
      </c>
      <c r="M1663" s="86">
        <v>0</v>
      </c>
      <c r="N1663" s="86"/>
      <c r="O1663" s="86">
        <v>0</v>
      </c>
      <c r="P1663" s="86"/>
      <c r="Q1663" s="20">
        <v>0</v>
      </c>
      <c r="R1663" s="20">
        <v>0</v>
      </c>
      <c r="S1663" s="20">
        <v>0</v>
      </c>
      <c r="T1663" s="20">
        <v>0</v>
      </c>
      <c r="U1663" s="20">
        <v>0</v>
      </c>
      <c r="V1663" s="20">
        <v>0</v>
      </c>
    </row>
    <row r="1664" spans="1:22" ht="13.5" customHeight="1" x14ac:dyDescent="0.25">
      <c r="A1664" s="85" t="s">
        <v>3414</v>
      </c>
      <c r="B1664" s="85"/>
      <c r="C1664" s="85" t="s">
        <v>3415</v>
      </c>
      <c r="D1664" s="85"/>
      <c r="E1664" s="85"/>
      <c r="F1664" s="85"/>
      <c r="G1664" s="85" t="s">
        <v>3416</v>
      </c>
      <c r="H1664" s="85"/>
      <c r="I1664" s="85" t="s">
        <v>1286</v>
      </c>
      <c r="J1664" s="85"/>
      <c r="K1664" s="18" t="s">
        <v>37</v>
      </c>
      <c r="L1664" s="19">
        <v>2.4458000000000002</v>
      </c>
      <c r="M1664" s="86">
        <v>0</v>
      </c>
      <c r="N1664" s="86"/>
      <c r="O1664" s="86">
        <v>0</v>
      </c>
      <c r="P1664" s="86"/>
      <c r="Q1664" s="20">
        <v>3.339</v>
      </c>
      <c r="R1664" s="20">
        <v>0</v>
      </c>
      <c r="S1664" s="20">
        <v>0</v>
      </c>
      <c r="T1664" s="20">
        <v>0</v>
      </c>
      <c r="U1664" s="20">
        <v>0</v>
      </c>
      <c r="V1664" s="20">
        <v>0</v>
      </c>
    </row>
    <row r="1665" spans="1:22" ht="13.5" customHeight="1" x14ac:dyDescent="0.25">
      <c r="A1665" s="85" t="s">
        <v>3417</v>
      </c>
      <c r="B1665" s="85"/>
      <c r="C1665" s="85" t="s">
        <v>3418</v>
      </c>
      <c r="D1665" s="85"/>
      <c r="E1665" s="85"/>
      <c r="F1665" s="85"/>
      <c r="G1665" s="85" t="s">
        <v>3419</v>
      </c>
      <c r="H1665" s="85"/>
      <c r="I1665" s="85" t="s">
        <v>1286</v>
      </c>
      <c r="J1665" s="85"/>
      <c r="K1665" s="18" t="s">
        <v>37</v>
      </c>
      <c r="L1665" s="19">
        <v>3.9698000000000002</v>
      </c>
      <c r="M1665" s="86">
        <v>0</v>
      </c>
      <c r="N1665" s="86"/>
      <c r="O1665" s="86">
        <v>0</v>
      </c>
      <c r="P1665" s="86"/>
      <c r="Q1665" s="20">
        <v>5.36</v>
      </c>
      <c r="R1665" s="20">
        <v>0</v>
      </c>
      <c r="S1665" s="20">
        <v>0</v>
      </c>
      <c r="T1665" s="20">
        <v>0</v>
      </c>
      <c r="U1665" s="20">
        <v>0</v>
      </c>
      <c r="V1665" s="20">
        <v>0</v>
      </c>
    </row>
    <row r="1666" spans="1:22" ht="13.5" customHeight="1" x14ac:dyDescent="0.25">
      <c r="A1666" s="85" t="s">
        <v>3420</v>
      </c>
      <c r="B1666" s="85"/>
      <c r="C1666" s="85" t="s">
        <v>3421</v>
      </c>
      <c r="D1666" s="85"/>
      <c r="E1666" s="85"/>
      <c r="F1666" s="85"/>
      <c r="G1666" s="85" t="s">
        <v>3422</v>
      </c>
      <c r="H1666" s="85"/>
      <c r="I1666" s="85" t="s">
        <v>1286</v>
      </c>
      <c r="J1666" s="85"/>
      <c r="K1666" s="18" t="s">
        <v>37</v>
      </c>
      <c r="L1666" s="19">
        <v>1.7343000000000002</v>
      </c>
      <c r="M1666" s="86">
        <v>0</v>
      </c>
      <c r="N1666" s="86"/>
      <c r="O1666" s="86">
        <v>0</v>
      </c>
      <c r="P1666" s="86"/>
      <c r="Q1666" s="20">
        <v>2.3729</v>
      </c>
      <c r="R1666" s="20">
        <v>0</v>
      </c>
      <c r="S1666" s="20">
        <v>0</v>
      </c>
      <c r="T1666" s="20">
        <v>0</v>
      </c>
      <c r="U1666" s="20">
        <v>0</v>
      </c>
      <c r="V1666" s="20">
        <v>0</v>
      </c>
    </row>
    <row r="1667" spans="1:22" ht="13.5" customHeight="1" x14ac:dyDescent="0.25">
      <c r="A1667" s="85" t="s">
        <v>3423</v>
      </c>
      <c r="B1667" s="85"/>
      <c r="C1667" s="85" t="s">
        <v>3424</v>
      </c>
      <c r="D1667" s="85"/>
      <c r="E1667" s="85"/>
      <c r="F1667" s="85"/>
      <c r="G1667" s="85" t="s">
        <v>3425</v>
      </c>
      <c r="H1667" s="85"/>
      <c r="I1667" s="85" t="s">
        <v>1286</v>
      </c>
      <c r="J1667" s="85"/>
      <c r="K1667" s="18" t="s">
        <v>37</v>
      </c>
      <c r="L1667" s="19">
        <v>2.9350000000000001</v>
      </c>
      <c r="M1667" s="86">
        <v>0</v>
      </c>
      <c r="N1667" s="86"/>
      <c r="O1667" s="86">
        <v>0</v>
      </c>
      <c r="P1667" s="86"/>
      <c r="Q1667" s="20">
        <v>4.3728999999999996</v>
      </c>
      <c r="R1667" s="20">
        <v>0</v>
      </c>
      <c r="S1667" s="20">
        <v>0</v>
      </c>
      <c r="T1667" s="20">
        <v>0</v>
      </c>
      <c r="U1667" s="20">
        <v>0</v>
      </c>
      <c r="V1667" s="20">
        <v>0</v>
      </c>
    </row>
    <row r="1668" spans="1:22" ht="13.5" customHeight="1" x14ac:dyDescent="0.25">
      <c r="A1668" s="85" t="s">
        <v>3426</v>
      </c>
      <c r="B1668" s="85"/>
      <c r="C1668" s="85" t="s">
        <v>3427</v>
      </c>
      <c r="D1668" s="85"/>
      <c r="E1668" s="85"/>
      <c r="F1668" s="85"/>
      <c r="G1668" s="85" t="s">
        <v>3428</v>
      </c>
      <c r="H1668" s="85"/>
      <c r="I1668" s="85" t="s">
        <v>1286</v>
      </c>
      <c r="J1668" s="85"/>
      <c r="K1668" s="18" t="s">
        <v>37</v>
      </c>
      <c r="L1668" s="19">
        <v>4.5297999999999998</v>
      </c>
      <c r="M1668" s="86">
        <v>0</v>
      </c>
      <c r="N1668" s="86"/>
      <c r="O1668" s="86">
        <v>0</v>
      </c>
      <c r="P1668" s="86"/>
      <c r="Q1668" s="20">
        <v>4.3728999999999996</v>
      </c>
      <c r="R1668" s="20">
        <v>0</v>
      </c>
      <c r="S1668" s="20">
        <v>0</v>
      </c>
      <c r="T1668" s="20">
        <v>0</v>
      </c>
      <c r="U1668" s="20">
        <v>0</v>
      </c>
      <c r="V1668" s="20">
        <v>0</v>
      </c>
    </row>
    <row r="1669" spans="1:22" ht="13.5" customHeight="1" x14ac:dyDescent="0.25">
      <c r="A1669" s="85" t="s">
        <v>3429</v>
      </c>
      <c r="B1669" s="85"/>
      <c r="C1669" s="85" t="s">
        <v>3430</v>
      </c>
      <c r="D1669" s="85"/>
      <c r="E1669" s="85"/>
      <c r="F1669" s="85"/>
      <c r="I1669" s="85" t="s">
        <v>1286</v>
      </c>
      <c r="J1669" s="85"/>
      <c r="K1669" s="18" t="s">
        <v>37</v>
      </c>
      <c r="L1669" s="19">
        <v>0</v>
      </c>
      <c r="M1669" s="86">
        <v>0</v>
      </c>
      <c r="N1669" s="86"/>
      <c r="O1669" s="86">
        <v>0</v>
      </c>
      <c r="P1669" s="86"/>
      <c r="Q1669" s="20">
        <v>0</v>
      </c>
      <c r="R1669" s="20">
        <v>0</v>
      </c>
      <c r="S1669" s="20">
        <v>0</v>
      </c>
      <c r="T1669" s="20">
        <v>0</v>
      </c>
      <c r="U1669" s="20">
        <v>0</v>
      </c>
      <c r="V1669" s="20">
        <v>0</v>
      </c>
    </row>
    <row r="1670" spans="1:22" ht="13.5" customHeight="1" x14ac:dyDescent="0.25">
      <c r="A1670" s="85" t="s">
        <v>3431</v>
      </c>
      <c r="B1670" s="85"/>
      <c r="C1670" s="85" t="s">
        <v>3432</v>
      </c>
      <c r="D1670" s="85"/>
      <c r="E1670" s="85"/>
      <c r="F1670" s="85"/>
      <c r="I1670" s="85" t="s">
        <v>1286</v>
      </c>
      <c r="J1670" s="85"/>
      <c r="K1670" s="18" t="s">
        <v>37</v>
      </c>
      <c r="L1670" s="19">
        <v>3</v>
      </c>
      <c r="M1670" s="86">
        <v>0</v>
      </c>
      <c r="N1670" s="86"/>
      <c r="O1670" s="86">
        <v>0</v>
      </c>
      <c r="P1670" s="86"/>
      <c r="Q1670" s="20">
        <v>0</v>
      </c>
      <c r="R1670" s="20">
        <v>0</v>
      </c>
      <c r="S1670" s="20">
        <v>0</v>
      </c>
      <c r="T1670" s="20">
        <v>0</v>
      </c>
      <c r="U1670" s="20">
        <v>0</v>
      </c>
      <c r="V1670" s="20">
        <v>0</v>
      </c>
    </row>
    <row r="1671" spans="1:22" ht="13.5" customHeight="1" x14ac:dyDescent="0.25">
      <c r="A1671" s="85" t="s">
        <v>3433</v>
      </c>
      <c r="B1671" s="85"/>
      <c r="C1671" s="85" t="s">
        <v>3434</v>
      </c>
      <c r="D1671" s="85"/>
      <c r="E1671" s="85"/>
      <c r="F1671" s="85"/>
      <c r="G1671" s="85" t="s">
        <v>3435</v>
      </c>
      <c r="H1671" s="85"/>
      <c r="I1671" s="85" t="s">
        <v>1286</v>
      </c>
      <c r="J1671" s="85"/>
      <c r="K1671" s="18" t="s">
        <v>37</v>
      </c>
      <c r="L1671" s="19">
        <v>3.73</v>
      </c>
      <c r="M1671" s="86">
        <v>0</v>
      </c>
      <c r="N1671" s="86"/>
      <c r="O1671" s="86">
        <v>0</v>
      </c>
      <c r="P1671" s="86"/>
      <c r="Q1671" s="20">
        <v>5.04</v>
      </c>
      <c r="R1671" s="20">
        <v>0</v>
      </c>
      <c r="S1671" s="20">
        <v>0</v>
      </c>
      <c r="T1671" s="20">
        <v>0</v>
      </c>
      <c r="U1671" s="20">
        <v>0</v>
      </c>
      <c r="V1671" s="20">
        <v>0</v>
      </c>
    </row>
    <row r="1672" spans="1:22" ht="13.5" customHeight="1" x14ac:dyDescent="0.25">
      <c r="A1672" s="85" t="s">
        <v>3436</v>
      </c>
      <c r="B1672" s="85"/>
      <c r="C1672" s="85" t="s">
        <v>3437</v>
      </c>
      <c r="D1672" s="85"/>
      <c r="E1672" s="85"/>
      <c r="F1672" s="85"/>
      <c r="G1672" s="85" t="s">
        <v>3438</v>
      </c>
      <c r="H1672" s="85"/>
      <c r="I1672" s="85" t="s">
        <v>1286</v>
      </c>
      <c r="J1672" s="85"/>
      <c r="K1672" s="18" t="s">
        <v>37</v>
      </c>
      <c r="L1672" s="19">
        <v>3.73</v>
      </c>
      <c r="M1672" s="86">
        <v>0</v>
      </c>
      <c r="N1672" s="86"/>
      <c r="O1672" s="86">
        <v>0</v>
      </c>
      <c r="P1672" s="86"/>
      <c r="Q1672" s="20">
        <v>5.04</v>
      </c>
      <c r="R1672" s="20">
        <v>0</v>
      </c>
      <c r="S1672" s="20">
        <v>0</v>
      </c>
      <c r="T1672" s="20">
        <v>0</v>
      </c>
      <c r="U1672" s="20">
        <v>0</v>
      </c>
      <c r="V1672" s="20">
        <v>0</v>
      </c>
    </row>
    <row r="1673" spans="1:22" ht="13.5" customHeight="1" x14ac:dyDescent="0.25">
      <c r="A1673" s="85" t="s">
        <v>3439</v>
      </c>
      <c r="B1673" s="85"/>
      <c r="C1673" s="85" t="s">
        <v>3440</v>
      </c>
      <c r="D1673" s="85"/>
      <c r="E1673" s="85"/>
      <c r="F1673" s="85"/>
      <c r="G1673" s="85" t="s">
        <v>3441</v>
      </c>
      <c r="H1673" s="85"/>
      <c r="I1673" s="85" t="s">
        <v>1286</v>
      </c>
      <c r="J1673" s="85"/>
      <c r="K1673" s="18" t="s">
        <v>37</v>
      </c>
      <c r="L1673" s="19">
        <v>3.73</v>
      </c>
      <c r="M1673" s="86">
        <v>0</v>
      </c>
      <c r="N1673" s="86"/>
      <c r="O1673" s="86">
        <v>0</v>
      </c>
      <c r="P1673" s="86"/>
      <c r="Q1673" s="20">
        <v>5.04</v>
      </c>
      <c r="R1673" s="20">
        <v>0</v>
      </c>
      <c r="S1673" s="20">
        <v>0</v>
      </c>
      <c r="T1673" s="20">
        <v>0</v>
      </c>
      <c r="U1673" s="20">
        <v>0</v>
      </c>
      <c r="V1673" s="20">
        <v>0</v>
      </c>
    </row>
    <row r="1674" spans="1:22" ht="13.5" customHeight="1" x14ac:dyDescent="0.25">
      <c r="A1674" s="85" t="s">
        <v>3442</v>
      </c>
      <c r="B1674" s="85"/>
      <c r="C1674" s="85" t="s">
        <v>3443</v>
      </c>
      <c r="D1674" s="85"/>
      <c r="E1674" s="85"/>
      <c r="F1674" s="85"/>
      <c r="I1674" s="85" t="s">
        <v>1286</v>
      </c>
      <c r="J1674" s="85"/>
      <c r="K1674" s="18" t="s">
        <v>37</v>
      </c>
      <c r="L1674" s="19">
        <v>0</v>
      </c>
      <c r="M1674" s="86">
        <v>0</v>
      </c>
      <c r="N1674" s="86"/>
      <c r="O1674" s="86">
        <v>0</v>
      </c>
      <c r="P1674" s="86"/>
      <c r="Q1674" s="20">
        <v>0</v>
      </c>
      <c r="R1674" s="20">
        <v>0</v>
      </c>
      <c r="S1674" s="20">
        <v>0</v>
      </c>
      <c r="T1674" s="20">
        <v>0</v>
      </c>
      <c r="U1674" s="20">
        <v>0</v>
      </c>
      <c r="V1674" s="20">
        <v>0</v>
      </c>
    </row>
    <row r="1675" spans="1:22" ht="13.5" customHeight="1" x14ac:dyDescent="0.25">
      <c r="A1675" s="85" t="s">
        <v>3444</v>
      </c>
      <c r="B1675" s="85"/>
      <c r="C1675" s="85" t="s">
        <v>3445</v>
      </c>
      <c r="D1675" s="85"/>
      <c r="E1675" s="85"/>
      <c r="F1675" s="85"/>
      <c r="I1675" s="85" t="s">
        <v>1286</v>
      </c>
      <c r="J1675" s="85"/>
      <c r="K1675" s="18" t="s">
        <v>37</v>
      </c>
      <c r="L1675" s="19">
        <v>0</v>
      </c>
      <c r="M1675" s="86">
        <v>0</v>
      </c>
      <c r="N1675" s="86"/>
      <c r="O1675" s="86">
        <v>0</v>
      </c>
      <c r="P1675" s="86"/>
      <c r="Q1675" s="20">
        <v>0</v>
      </c>
      <c r="R1675" s="20">
        <v>0</v>
      </c>
      <c r="S1675" s="20">
        <v>0</v>
      </c>
      <c r="T1675" s="20">
        <v>0</v>
      </c>
      <c r="U1675" s="20">
        <v>0</v>
      </c>
      <c r="V1675" s="20">
        <v>0</v>
      </c>
    </row>
    <row r="1676" spans="1:22" ht="13.5" customHeight="1" x14ac:dyDescent="0.25">
      <c r="A1676" s="85" t="s">
        <v>3446</v>
      </c>
      <c r="B1676" s="85"/>
      <c r="C1676" s="85" t="s">
        <v>3447</v>
      </c>
      <c r="D1676" s="85"/>
      <c r="E1676" s="85"/>
      <c r="F1676" s="85"/>
      <c r="G1676" s="85" t="s">
        <v>3448</v>
      </c>
      <c r="H1676" s="85"/>
      <c r="I1676" s="85" t="s">
        <v>1286</v>
      </c>
      <c r="J1676" s="85"/>
      <c r="K1676" s="18" t="s">
        <v>37</v>
      </c>
      <c r="L1676" s="19">
        <v>3.0846</v>
      </c>
      <c r="M1676" s="86">
        <v>0</v>
      </c>
      <c r="N1676" s="86"/>
      <c r="O1676" s="86">
        <v>0</v>
      </c>
      <c r="P1676" s="86"/>
      <c r="Q1676" s="20">
        <v>4.0084999999999997</v>
      </c>
      <c r="R1676" s="20">
        <v>0</v>
      </c>
      <c r="S1676" s="20">
        <v>0</v>
      </c>
      <c r="T1676" s="20">
        <v>0</v>
      </c>
      <c r="U1676" s="20">
        <v>0</v>
      </c>
      <c r="V1676" s="20">
        <v>0</v>
      </c>
    </row>
    <row r="1677" spans="1:22" ht="13.5" customHeight="1" x14ac:dyDescent="0.25">
      <c r="A1677" s="85" t="s">
        <v>3449</v>
      </c>
      <c r="B1677" s="85"/>
      <c r="C1677" s="85" t="s">
        <v>3450</v>
      </c>
      <c r="D1677" s="85"/>
      <c r="E1677" s="85"/>
      <c r="F1677" s="85"/>
      <c r="G1677" s="85" t="s">
        <v>3451</v>
      </c>
      <c r="H1677" s="85"/>
      <c r="I1677" s="85" t="s">
        <v>1286</v>
      </c>
      <c r="J1677" s="85"/>
      <c r="K1677" s="18" t="s">
        <v>37</v>
      </c>
      <c r="L1677" s="19">
        <v>0.99620000000000009</v>
      </c>
      <c r="M1677" s="86">
        <v>0</v>
      </c>
      <c r="N1677" s="86"/>
      <c r="O1677" s="86">
        <v>0</v>
      </c>
      <c r="P1677" s="86"/>
      <c r="Q1677" s="20">
        <v>1.3390000000000002</v>
      </c>
      <c r="R1677" s="20">
        <v>0</v>
      </c>
      <c r="S1677" s="20">
        <v>0</v>
      </c>
      <c r="T1677" s="20">
        <v>0</v>
      </c>
      <c r="U1677" s="20">
        <v>0</v>
      </c>
      <c r="V1677" s="20">
        <v>0</v>
      </c>
    </row>
    <row r="1678" spans="1:22" ht="13.5" customHeight="1" x14ac:dyDescent="0.25">
      <c r="A1678" s="85" t="s">
        <v>3452</v>
      </c>
      <c r="B1678" s="85"/>
      <c r="C1678" s="85" t="s">
        <v>3453</v>
      </c>
      <c r="D1678" s="85"/>
      <c r="E1678" s="85"/>
      <c r="F1678" s="85"/>
      <c r="G1678" s="85" t="s">
        <v>3454</v>
      </c>
      <c r="H1678" s="85"/>
      <c r="I1678" s="85" t="s">
        <v>1286</v>
      </c>
      <c r="J1678" s="85"/>
      <c r="K1678" s="18" t="s">
        <v>37</v>
      </c>
      <c r="L1678" s="19">
        <v>1.4942</v>
      </c>
      <c r="M1678" s="86">
        <v>0</v>
      </c>
      <c r="N1678" s="86"/>
      <c r="O1678" s="86">
        <v>0</v>
      </c>
      <c r="P1678" s="86"/>
      <c r="Q1678" s="20">
        <v>2.0085000000000002</v>
      </c>
      <c r="R1678" s="20">
        <v>0</v>
      </c>
      <c r="S1678" s="20">
        <v>0</v>
      </c>
      <c r="T1678" s="20">
        <v>0</v>
      </c>
      <c r="U1678" s="20">
        <v>0</v>
      </c>
      <c r="V1678" s="20">
        <v>0</v>
      </c>
    </row>
    <row r="1679" spans="1:22" ht="13.5" customHeight="1" x14ac:dyDescent="0.25">
      <c r="A1679" s="85" t="s">
        <v>3455</v>
      </c>
      <c r="B1679" s="85"/>
      <c r="C1679" s="85" t="s">
        <v>3456</v>
      </c>
      <c r="D1679" s="85"/>
      <c r="E1679" s="85"/>
      <c r="F1679" s="85"/>
      <c r="G1679" s="85" t="s">
        <v>3457</v>
      </c>
      <c r="H1679" s="85"/>
      <c r="I1679" s="85" t="s">
        <v>1286</v>
      </c>
      <c r="J1679" s="85"/>
      <c r="K1679" s="18" t="s">
        <v>37</v>
      </c>
      <c r="L1679" s="19">
        <v>2.7168000000000001</v>
      </c>
      <c r="M1679" s="86">
        <v>0</v>
      </c>
      <c r="N1679" s="86"/>
      <c r="O1679" s="86">
        <v>0</v>
      </c>
      <c r="P1679" s="86"/>
      <c r="Q1679" s="20">
        <v>3.6440999999999999</v>
      </c>
      <c r="R1679" s="20">
        <v>0</v>
      </c>
      <c r="S1679" s="20">
        <v>0</v>
      </c>
      <c r="T1679" s="20">
        <v>0</v>
      </c>
      <c r="U1679" s="20">
        <v>0</v>
      </c>
      <c r="V1679" s="20">
        <v>0</v>
      </c>
    </row>
    <row r="1680" spans="1:22" ht="13.5" customHeight="1" x14ac:dyDescent="0.25">
      <c r="A1680" s="85" t="s">
        <v>3458</v>
      </c>
      <c r="B1680" s="85"/>
      <c r="C1680" s="85" t="s">
        <v>3459</v>
      </c>
      <c r="D1680" s="85"/>
      <c r="E1680" s="85"/>
      <c r="F1680" s="85"/>
      <c r="G1680" s="85" t="s">
        <v>3460</v>
      </c>
      <c r="H1680" s="85"/>
      <c r="I1680" s="85" t="s">
        <v>1286</v>
      </c>
      <c r="J1680" s="85"/>
      <c r="K1680" s="18" t="s">
        <v>37</v>
      </c>
      <c r="L1680" s="19">
        <v>0.7945000000000001</v>
      </c>
      <c r="M1680" s="86">
        <v>0</v>
      </c>
      <c r="N1680" s="86"/>
      <c r="O1680" s="86">
        <v>0</v>
      </c>
      <c r="P1680" s="86"/>
      <c r="Q1680" s="20">
        <v>1.0339</v>
      </c>
      <c r="R1680" s="20">
        <v>0</v>
      </c>
      <c r="S1680" s="20">
        <v>0</v>
      </c>
      <c r="T1680" s="20">
        <v>0</v>
      </c>
      <c r="U1680" s="20">
        <v>0</v>
      </c>
      <c r="V1680" s="20">
        <v>0</v>
      </c>
    </row>
    <row r="1681" spans="1:22" ht="13.5" customHeight="1" x14ac:dyDescent="0.25">
      <c r="A1681" s="85" t="s">
        <v>3461</v>
      </c>
      <c r="B1681" s="85"/>
      <c r="C1681" s="85" t="s">
        <v>3462</v>
      </c>
      <c r="D1681" s="85"/>
      <c r="E1681" s="85"/>
      <c r="F1681" s="85"/>
      <c r="G1681" s="85" t="s">
        <v>3463</v>
      </c>
      <c r="H1681" s="85"/>
      <c r="I1681" s="85" t="s">
        <v>1286</v>
      </c>
      <c r="J1681" s="85"/>
      <c r="K1681" s="18" t="s">
        <v>37</v>
      </c>
      <c r="L1681" s="19">
        <v>1.2291000000000001</v>
      </c>
      <c r="M1681" s="86">
        <v>0</v>
      </c>
      <c r="N1681" s="86"/>
      <c r="O1681" s="86">
        <v>0</v>
      </c>
      <c r="P1681" s="86"/>
      <c r="Q1681" s="20">
        <v>1.6016999999999999</v>
      </c>
      <c r="R1681" s="20">
        <v>0</v>
      </c>
      <c r="S1681" s="20">
        <v>0</v>
      </c>
      <c r="T1681" s="20">
        <v>0</v>
      </c>
      <c r="U1681" s="20">
        <v>0</v>
      </c>
      <c r="V1681" s="20">
        <v>0</v>
      </c>
    </row>
    <row r="1682" spans="1:22" ht="13.5" customHeight="1" x14ac:dyDescent="0.25">
      <c r="A1682" s="85" t="s">
        <v>3464</v>
      </c>
      <c r="B1682" s="85"/>
      <c r="C1682" s="85" t="s">
        <v>3465</v>
      </c>
      <c r="D1682" s="85"/>
      <c r="E1682" s="85"/>
      <c r="F1682" s="85"/>
      <c r="G1682" s="85" t="s">
        <v>3466</v>
      </c>
      <c r="H1682" s="85"/>
      <c r="I1682" s="85" t="s">
        <v>1286</v>
      </c>
      <c r="J1682" s="85"/>
      <c r="K1682" s="18" t="s">
        <v>37</v>
      </c>
      <c r="L1682" s="19">
        <v>2.6852999999999998</v>
      </c>
      <c r="M1682" s="86">
        <v>0</v>
      </c>
      <c r="N1682" s="86"/>
      <c r="O1682" s="86">
        <v>0</v>
      </c>
      <c r="P1682" s="86"/>
      <c r="Q1682" s="20">
        <v>3.1610000000000005</v>
      </c>
      <c r="R1682" s="20">
        <v>0</v>
      </c>
      <c r="S1682" s="20">
        <v>0</v>
      </c>
      <c r="T1682" s="20">
        <v>0</v>
      </c>
      <c r="U1682" s="20">
        <v>0</v>
      </c>
      <c r="V1682" s="20">
        <v>0</v>
      </c>
    </row>
    <row r="1683" spans="1:22" ht="13.5" customHeight="1" x14ac:dyDescent="0.25">
      <c r="A1683" s="85" t="s">
        <v>3467</v>
      </c>
      <c r="B1683" s="85"/>
      <c r="C1683" s="85" t="s">
        <v>3468</v>
      </c>
      <c r="D1683" s="85"/>
      <c r="E1683" s="85"/>
      <c r="F1683" s="85"/>
      <c r="G1683" s="85" t="s">
        <v>3469</v>
      </c>
      <c r="H1683" s="85"/>
      <c r="I1683" s="85" t="s">
        <v>1286</v>
      </c>
      <c r="J1683" s="85"/>
      <c r="K1683" s="18" t="s">
        <v>37</v>
      </c>
      <c r="L1683" s="19">
        <v>0.80040000000000011</v>
      </c>
      <c r="M1683" s="86">
        <v>0</v>
      </c>
      <c r="N1683" s="86"/>
      <c r="O1683" s="86">
        <v>0</v>
      </c>
      <c r="P1683" s="86"/>
      <c r="Q1683" s="20">
        <v>1.0931999999999999</v>
      </c>
      <c r="R1683" s="20">
        <v>0</v>
      </c>
      <c r="S1683" s="20">
        <v>0</v>
      </c>
      <c r="T1683" s="20">
        <v>0</v>
      </c>
      <c r="U1683" s="20">
        <v>0</v>
      </c>
      <c r="V1683" s="20">
        <v>0</v>
      </c>
    </row>
    <row r="1684" spans="1:22" ht="13.5" customHeight="1" x14ac:dyDescent="0.25">
      <c r="A1684" s="85" t="s">
        <v>3470</v>
      </c>
      <c r="B1684" s="85"/>
      <c r="C1684" s="85" t="s">
        <v>3471</v>
      </c>
      <c r="D1684" s="85"/>
      <c r="E1684" s="85"/>
      <c r="F1684" s="85"/>
      <c r="G1684" s="85" t="s">
        <v>3472</v>
      </c>
      <c r="H1684" s="85"/>
      <c r="I1684" s="85" t="s">
        <v>1286</v>
      </c>
      <c r="J1684" s="85"/>
      <c r="K1684" s="18" t="s">
        <v>37</v>
      </c>
      <c r="L1684" s="19">
        <v>1.2007000000000001</v>
      </c>
      <c r="M1684" s="86">
        <v>0</v>
      </c>
      <c r="N1684" s="86"/>
      <c r="O1684" s="86">
        <v>0</v>
      </c>
      <c r="P1684" s="86"/>
      <c r="Q1684" s="20">
        <v>1.6440999999999999</v>
      </c>
      <c r="R1684" s="20">
        <v>0</v>
      </c>
      <c r="S1684" s="20">
        <v>0</v>
      </c>
      <c r="T1684" s="20">
        <v>0</v>
      </c>
      <c r="U1684" s="20">
        <v>0</v>
      </c>
      <c r="V1684" s="20">
        <v>0</v>
      </c>
    </row>
    <row r="1685" spans="1:22" ht="13.5" customHeight="1" x14ac:dyDescent="0.25">
      <c r="A1685" s="85" t="s">
        <v>3473</v>
      </c>
      <c r="B1685" s="85"/>
      <c r="C1685" s="85" t="s">
        <v>3474</v>
      </c>
      <c r="D1685" s="85"/>
      <c r="E1685" s="85"/>
      <c r="F1685" s="85"/>
      <c r="G1685" s="85" t="s">
        <v>3475</v>
      </c>
      <c r="H1685" s="85"/>
      <c r="I1685" s="85" t="s">
        <v>1286</v>
      </c>
      <c r="J1685" s="85"/>
      <c r="K1685" s="18" t="s">
        <v>37</v>
      </c>
      <c r="L1685" s="19">
        <v>0</v>
      </c>
      <c r="M1685" s="86">
        <v>0</v>
      </c>
      <c r="N1685" s="86"/>
      <c r="O1685" s="86">
        <v>0</v>
      </c>
      <c r="P1685" s="86"/>
      <c r="Q1685" s="20">
        <v>0</v>
      </c>
      <c r="R1685" s="20">
        <v>0</v>
      </c>
      <c r="S1685" s="20">
        <v>0</v>
      </c>
      <c r="T1685" s="20">
        <v>0</v>
      </c>
      <c r="U1685" s="20">
        <v>0</v>
      </c>
      <c r="V1685" s="20">
        <v>0</v>
      </c>
    </row>
    <row r="1686" spans="1:22" ht="13.5" customHeight="1" x14ac:dyDescent="0.25">
      <c r="A1686" s="85" t="s">
        <v>3476</v>
      </c>
      <c r="B1686" s="85"/>
      <c r="C1686" s="85" t="s">
        <v>3477</v>
      </c>
      <c r="D1686" s="85"/>
      <c r="E1686" s="85"/>
      <c r="F1686" s="85"/>
      <c r="G1686" s="85" t="s">
        <v>3478</v>
      </c>
      <c r="H1686" s="85"/>
      <c r="I1686" s="85" t="s">
        <v>1286</v>
      </c>
      <c r="J1686" s="85"/>
      <c r="K1686" s="18" t="s">
        <v>37</v>
      </c>
      <c r="L1686" s="19">
        <v>0</v>
      </c>
      <c r="M1686" s="86">
        <v>0</v>
      </c>
      <c r="N1686" s="86"/>
      <c r="O1686" s="86">
        <v>0</v>
      </c>
      <c r="P1686" s="86"/>
      <c r="Q1686" s="20">
        <v>0</v>
      </c>
      <c r="R1686" s="20">
        <v>0</v>
      </c>
      <c r="S1686" s="20">
        <v>0</v>
      </c>
      <c r="T1686" s="20">
        <v>0</v>
      </c>
      <c r="U1686" s="20">
        <v>0</v>
      </c>
      <c r="V1686" s="20">
        <v>0</v>
      </c>
    </row>
    <row r="1687" spans="1:22" ht="13.5" customHeight="1" x14ac:dyDescent="0.25">
      <c r="A1687" s="85" t="s">
        <v>3479</v>
      </c>
      <c r="B1687" s="85"/>
      <c r="C1687" s="85" t="s">
        <v>3480</v>
      </c>
      <c r="D1687" s="85"/>
      <c r="E1687" s="85"/>
      <c r="F1687" s="85"/>
      <c r="G1687" s="85" t="s">
        <v>3481</v>
      </c>
      <c r="H1687" s="85"/>
      <c r="I1687" s="85" t="s">
        <v>1286</v>
      </c>
      <c r="J1687" s="85"/>
      <c r="K1687" s="18" t="s">
        <v>37</v>
      </c>
      <c r="L1687" s="19">
        <v>0</v>
      </c>
      <c r="M1687" s="86">
        <v>0</v>
      </c>
      <c r="N1687" s="86"/>
      <c r="O1687" s="86">
        <v>0</v>
      </c>
      <c r="P1687" s="86"/>
      <c r="Q1687" s="20">
        <v>0</v>
      </c>
      <c r="R1687" s="20">
        <v>0</v>
      </c>
      <c r="S1687" s="20">
        <v>0</v>
      </c>
      <c r="T1687" s="20">
        <v>0</v>
      </c>
      <c r="U1687" s="20">
        <v>0</v>
      </c>
      <c r="V1687" s="20">
        <v>0</v>
      </c>
    </row>
    <row r="1688" spans="1:22" ht="13.5" customHeight="1" x14ac:dyDescent="0.25">
      <c r="A1688" s="85" t="s">
        <v>3482</v>
      </c>
      <c r="B1688" s="85"/>
      <c r="C1688" s="85" t="s">
        <v>3483</v>
      </c>
      <c r="D1688" s="85"/>
      <c r="E1688" s="85"/>
      <c r="F1688" s="85"/>
      <c r="G1688" s="85" t="s">
        <v>3484</v>
      </c>
      <c r="H1688" s="85"/>
      <c r="I1688" s="85" t="s">
        <v>1286</v>
      </c>
      <c r="J1688" s="85"/>
      <c r="K1688" s="18" t="s">
        <v>37</v>
      </c>
      <c r="L1688" s="19">
        <v>0</v>
      </c>
      <c r="M1688" s="86">
        <v>0</v>
      </c>
      <c r="N1688" s="86"/>
      <c r="O1688" s="86">
        <v>0</v>
      </c>
      <c r="P1688" s="86"/>
      <c r="Q1688" s="20">
        <v>0</v>
      </c>
      <c r="R1688" s="20">
        <v>0</v>
      </c>
      <c r="S1688" s="20">
        <v>0</v>
      </c>
      <c r="T1688" s="20">
        <v>0</v>
      </c>
      <c r="U1688" s="20">
        <v>0</v>
      </c>
      <c r="V1688" s="20">
        <v>0</v>
      </c>
    </row>
    <row r="1689" spans="1:22" ht="13.5" customHeight="1" x14ac:dyDescent="0.25">
      <c r="A1689" s="85" t="s">
        <v>3485</v>
      </c>
      <c r="B1689" s="85"/>
      <c r="C1689" s="85" t="s">
        <v>3486</v>
      </c>
      <c r="D1689" s="85"/>
      <c r="E1689" s="85"/>
      <c r="F1689" s="85"/>
      <c r="G1689" s="85" t="s">
        <v>3487</v>
      </c>
      <c r="H1689" s="85"/>
      <c r="I1689" s="85" t="s">
        <v>1286</v>
      </c>
      <c r="J1689" s="85"/>
      <c r="K1689" s="18" t="s">
        <v>37</v>
      </c>
      <c r="L1689" s="19">
        <v>0</v>
      </c>
      <c r="M1689" s="86">
        <v>0</v>
      </c>
      <c r="N1689" s="86"/>
      <c r="O1689" s="86">
        <v>0</v>
      </c>
      <c r="P1689" s="86"/>
      <c r="Q1689" s="20">
        <v>0</v>
      </c>
      <c r="R1689" s="20">
        <v>0</v>
      </c>
      <c r="S1689" s="20">
        <v>0</v>
      </c>
      <c r="T1689" s="20">
        <v>0</v>
      </c>
      <c r="U1689" s="20">
        <v>0</v>
      </c>
      <c r="V1689" s="20">
        <v>0</v>
      </c>
    </row>
    <row r="1690" spans="1:22" ht="13.5" customHeight="1" x14ac:dyDescent="0.25">
      <c r="A1690" s="85" t="s">
        <v>3488</v>
      </c>
      <c r="B1690" s="85"/>
      <c r="C1690" s="85" t="s">
        <v>3489</v>
      </c>
      <c r="D1690" s="85"/>
      <c r="E1690" s="85"/>
      <c r="F1690" s="85"/>
      <c r="G1690" s="85" t="s">
        <v>3490</v>
      </c>
      <c r="H1690" s="85"/>
      <c r="I1690" s="85" t="s">
        <v>1286</v>
      </c>
      <c r="J1690" s="85"/>
      <c r="K1690" s="18" t="s">
        <v>37</v>
      </c>
      <c r="L1690" s="19">
        <v>3.7058</v>
      </c>
      <c r="M1690" s="86">
        <v>0</v>
      </c>
      <c r="N1690" s="86"/>
      <c r="O1690" s="86">
        <v>0</v>
      </c>
      <c r="P1690" s="86"/>
      <c r="Q1690" s="20">
        <v>5</v>
      </c>
      <c r="R1690" s="20">
        <v>0</v>
      </c>
      <c r="S1690" s="20">
        <v>0</v>
      </c>
      <c r="T1690" s="20">
        <v>0</v>
      </c>
      <c r="U1690" s="20">
        <v>0</v>
      </c>
      <c r="V1690" s="20">
        <v>0</v>
      </c>
    </row>
    <row r="1691" spans="1:22" ht="13.5" customHeight="1" x14ac:dyDescent="0.25">
      <c r="A1691" s="85" t="s">
        <v>3491</v>
      </c>
      <c r="B1691" s="85"/>
      <c r="C1691" s="85" t="s">
        <v>3492</v>
      </c>
      <c r="D1691" s="85"/>
      <c r="E1691" s="85"/>
      <c r="F1691" s="85"/>
      <c r="G1691" s="85" t="s">
        <v>3493</v>
      </c>
      <c r="H1691" s="85"/>
      <c r="I1691" s="85" t="s">
        <v>1286</v>
      </c>
      <c r="J1691" s="85"/>
      <c r="K1691" s="18" t="s">
        <v>37</v>
      </c>
      <c r="L1691" s="19">
        <v>3.7058</v>
      </c>
      <c r="M1691" s="86">
        <v>0</v>
      </c>
      <c r="N1691" s="86"/>
      <c r="O1691" s="86">
        <v>0</v>
      </c>
      <c r="P1691" s="86"/>
      <c r="Q1691" s="20">
        <v>5</v>
      </c>
      <c r="R1691" s="20">
        <v>0</v>
      </c>
      <c r="S1691" s="20">
        <v>0</v>
      </c>
      <c r="T1691" s="20">
        <v>0</v>
      </c>
      <c r="U1691" s="20">
        <v>0</v>
      </c>
      <c r="V1691" s="20">
        <v>0</v>
      </c>
    </row>
    <row r="1692" spans="1:22" ht="13.5" customHeight="1" x14ac:dyDescent="0.25">
      <c r="A1692" s="85" t="s">
        <v>3494</v>
      </c>
      <c r="B1692" s="85"/>
      <c r="C1692" s="85" t="s">
        <v>3495</v>
      </c>
      <c r="D1692" s="85"/>
      <c r="E1692" s="85"/>
      <c r="F1692" s="85"/>
      <c r="G1692" s="85" t="s">
        <v>3496</v>
      </c>
      <c r="H1692" s="85"/>
      <c r="I1692" s="85" t="s">
        <v>1286</v>
      </c>
      <c r="J1692" s="85"/>
      <c r="K1692" s="18" t="s">
        <v>37</v>
      </c>
      <c r="L1692" s="19">
        <v>0</v>
      </c>
      <c r="M1692" s="86">
        <v>0</v>
      </c>
      <c r="N1692" s="86"/>
      <c r="O1692" s="86">
        <v>0</v>
      </c>
      <c r="P1692" s="86"/>
      <c r="Q1692" s="20">
        <v>0</v>
      </c>
      <c r="R1692" s="20">
        <v>0</v>
      </c>
      <c r="S1692" s="20">
        <v>0</v>
      </c>
      <c r="T1692" s="20">
        <v>0</v>
      </c>
      <c r="U1692" s="20">
        <v>0</v>
      </c>
      <c r="V1692" s="20">
        <v>0</v>
      </c>
    </row>
    <row r="1693" spans="1:22" ht="13.5" customHeight="1" x14ac:dyDescent="0.25">
      <c r="A1693" s="85" t="s">
        <v>3497</v>
      </c>
      <c r="B1693" s="85"/>
      <c r="C1693" s="85" t="s">
        <v>3498</v>
      </c>
      <c r="D1693" s="85"/>
      <c r="E1693" s="85"/>
      <c r="F1693" s="85"/>
      <c r="G1693" s="85" t="s">
        <v>3499</v>
      </c>
      <c r="H1693" s="85"/>
      <c r="I1693" s="85" t="s">
        <v>1286</v>
      </c>
      <c r="J1693" s="85"/>
      <c r="K1693" s="18" t="s">
        <v>37</v>
      </c>
      <c r="L1693" s="19">
        <v>4</v>
      </c>
      <c r="M1693" s="86">
        <v>0</v>
      </c>
      <c r="N1693" s="86"/>
      <c r="O1693" s="86">
        <v>0</v>
      </c>
      <c r="P1693" s="86"/>
      <c r="Q1693" s="20">
        <v>5</v>
      </c>
      <c r="R1693" s="20">
        <v>0</v>
      </c>
      <c r="S1693" s="20">
        <v>0</v>
      </c>
      <c r="T1693" s="20">
        <v>0</v>
      </c>
      <c r="U1693" s="20">
        <v>0</v>
      </c>
      <c r="V1693" s="20">
        <v>0</v>
      </c>
    </row>
    <row r="1694" spans="1:22" ht="13.5" customHeight="1" x14ac:dyDescent="0.25">
      <c r="A1694" s="85" t="s">
        <v>3500</v>
      </c>
      <c r="B1694" s="85"/>
      <c r="C1694" s="85" t="s">
        <v>3501</v>
      </c>
      <c r="D1694" s="85"/>
      <c r="E1694" s="85"/>
      <c r="F1694" s="85"/>
      <c r="G1694" s="85" t="s">
        <v>3502</v>
      </c>
      <c r="H1694" s="85"/>
      <c r="I1694" s="85" t="s">
        <v>1286</v>
      </c>
      <c r="J1694" s="85"/>
      <c r="K1694" s="18" t="s">
        <v>37</v>
      </c>
      <c r="L1694" s="19">
        <v>3.6640000000000006</v>
      </c>
      <c r="M1694" s="86">
        <v>0</v>
      </c>
      <c r="N1694" s="86"/>
      <c r="O1694" s="86">
        <v>0</v>
      </c>
      <c r="P1694" s="86"/>
      <c r="Q1694" s="20">
        <v>5</v>
      </c>
      <c r="R1694" s="20">
        <v>0</v>
      </c>
      <c r="S1694" s="20">
        <v>0</v>
      </c>
      <c r="T1694" s="20">
        <v>0</v>
      </c>
      <c r="U1694" s="20">
        <v>0</v>
      </c>
      <c r="V1694" s="20">
        <v>0</v>
      </c>
    </row>
    <row r="1695" spans="1:22" ht="13.5" customHeight="1" x14ac:dyDescent="0.25">
      <c r="A1695" s="85" t="s">
        <v>3503</v>
      </c>
      <c r="B1695" s="85"/>
      <c r="C1695" s="85" t="s">
        <v>3504</v>
      </c>
      <c r="D1695" s="85"/>
      <c r="E1695" s="85"/>
      <c r="F1695" s="85"/>
      <c r="G1695" s="85" t="s">
        <v>3505</v>
      </c>
      <c r="H1695" s="85"/>
      <c r="I1695" s="85" t="s">
        <v>1286</v>
      </c>
      <c r="J1695" s="85"/>
      <c r="K1695" s="18" t="s">
        <v>37</v>
      </c>
      <c r="L1695" s="19">
        <v>3.8306</v>
      </c>
      <c r="M1695" s="86">
        <v>0</v>
      </c>
      <c r="N1695" s="86"/>
      <c r="O1695" s="86">
        <v>0</v>
      </c>
      <c r="P1695" s="86"/>
      <c r="Q1695" s="20">
        <v>5.2542</v>
      </c>
      <c r="R1695" s="20">
        <v>0</v>
      </c>
      <c r="S1695" s="20">
        <v>0</v>
      </c>
      <c r="T1695" s="20">
        <v>0</v>
      </c>
      <c r="U1695" s="20">
        <v>0</v>
      </c>
      <c r="V1695" s="20">
        <v>0</v>
      </c>
    </row>
    <row r="1696" spans="1:22" ht="13.5" customHeight="1" x14ac:dyDescent="0.25">
      <c r="A1696" s="85" t="s">
        <v>3506</v>
      </c>
      <c r="B1696" s="85"/>
      <c r="C1696" s="85" t="s">
        <v>3507</v>
      </c>
      <c r="D1696" s="85"/>
      <c r="E1696" s="85"/>
      <c r="F1696" s="85"/>
      <c r="G1696" s="85" t="s">
        <v>3508</v>
      </c>
      <c r="H1696" s="85"/>
      <c r="I1696" s="85" t="s">
        <v>116</v>
      </c>
      <c r="J1696" s="85"/>
      <c r="K1696" s="18" t="s">
        <v>37</v>
      </c>
      <c r="L1696" s="19">
        <v>3.6224000000000003</v>
      </c>
      <c r="M1696" s="86">
        <v>0</v>
      </c>
      <c r="N1696" s="86"/>
      <c r="O1696" s="86">
        <v>0</v>
      </c>
      <c r="P1696" s="86"/>
      <c r="Q1696" s="20">
        <v>5</v>
      </c>
      <c r="R1696" s="20">
        <v>0</v>
      </c>
      <c r="S1696" s="20">
        <v>0</v>
      </c>
      <c r="T1696" s="20">
        <v>0</v>
      </c>
      <c r="U1696" s="20">
        <v>0</v>
      </c>
      <c r="V1696" s="20">
        <v>0</v>
      </c>
    </row>
    <row r="1697" spans="1:22" ht="13.5" customHeight="1" x14ac:dyDescent="0.25">
      <c r="A1697" s="85" t="s">
        <v>3509</v>
      </c>
      <c r="B1697" s="85"/>
      <c r="C1697" s="85" t="s">
        <v>3510</v>
      </c>
      <c r="D1697" s="85"/>
      <c r="E1697" s="85"/>
      <c r="F1697" s="85"/>
      <c r="G1697" s="85" t="s">
        <v>3511</v>
      </c>
      <c r="H1697" s="85"/>
      <c r="I1697" s="85" t="s">
        <v>1286</v>
      </c>
      <c r="J1697" s="85"/>
      <c r="K1697" s="18" t="s">
        <v>37</v>
      </c>
      <c r="L1697" s="19">
        <v>4.0683999999999996</v>
      </c>
      <c r="M1697" s="86">
        <v>0</v>
      </c>
      <c r="N1697" s="86"/>
      <c r="O1697" s="86">
        <v>0</v>
      </c>
      <c r="P1697" s="86"/>
      <c r="Q1697" s="20">
        <v>5.7542</v>
      </c>
      <c r="R1697" s="20">
        <v>0</v>
      </c>
      <c r="S1697" s="20">
        <v>0</v>
      </c>
      <c r="T1697" s="20">
        <v>0</v>
      </c>
      <c r="U1697" s="20">
        <v>0</v>
      </c>
      <c r="V1697" s="20">
        <v>0</v>
      </c>
    </row>
    <row r="1698" spans="1:22" ht="13.5" customHeight="1" x14ac:dyDescent="0.25">
      <c r="A1698" s="85" t="s">
        <v>3512</v>
      </c>
      <c r="B1698" s="85"/>
      <c r="C1698" s="85" t="s">
        <v>3513</v>
      </c>
      <c r="D1698" s="85"/>
      <c r="E1698" s="85"/>
      <c r="F1698" s="85"/>
      <c r="G1698" s="85" t="s">
        <v>3514</v>
      </c>
      <c r="H1698" s="85"/>
      <c r="I1698" s="85" t="s">
        <v>1286</v>
      </c>
      <c r="J1698" s="85"/>
      <c r="K1698" s="18" t="s">
        <v>37</v>
      </c>
      <c r="L1698" s="19">
        <v>0</v>
      </c>
      <c r="M1698" s="86">
        <v>0</v>
      </c>
      <c r="N1698" s="86"/>
      <c r="O1698" s="86">
        <v>0</v>
      </c>
      <c r="P1698" s="86"/>
      <c r="Q1698" s="20">
        <v>0</v>
      </c>
      <c r="R1698" s="20">
        <v>0</v>
      </c>
      <c r="S1698" s="20">
        <v>0</v>
      </c>
      <c r="T1698" s="20">
        <v>0</v>
      </c>
      <c r="U1698" s="20">
        <v>0</v>
      </c>
      <c r="V1698" s="20">
        <v>0</v>
      </c>
    </row>
    <row r="1699" spans="1:22" ht="13.5" customHeight="1" x14ac:dyDescent="0.25">
      <c r="A1699" s="85" t="s">
        <v>3515</v>
      </c>
      <c r="B1699" s="85"/>
      <c r="C1699" s="85" t="s">
        <v>3516</v>
      </c>
      <c r="D1699" s="85"/>
      <c r="E1699" s="85"/>
      <c r="F1699" s="85"/>
      <c r="G1699" s="85" t="s">
        <v>3517</v>
      </c>
      <c r="H1699" s="85"/>
      <c r="I1699" s="85" t="s">
        <v>1286</v>
      </c>
      <c r="J1699" s="85"/>
      <c r="K1699" s="18" t="s">
        <v>37</v>
      </c>
      <c r="L1699" s="19">
        <v>0</v>
      </c>
      <c r="M1699" s="86">
        <v>0</v>
      </c>
      <c r="N1699" s="86"/>
      <c r="O1699" s="86">
        <v>0</v>
      </c>
      <c r="P1699" s="86"/>
      <c r="Q1699" s="20">
        <v>0</v>
      </c>
      <c r="R1699" s="20">
        <v>0</v>
      </c>
      <c r="S1699" s="20">
        <v>0</v>
      </c>
      <c r="T1699" s="20">
        <v>0</v>
      </c>
      <c r="U1699" s="20">
        <v>0</v>
      </c>
      <c r="V1699" s="20">
        <v>0</v>
      </c>
    </row>
    <row r="1700" spans="1:22" ht="13.5" customHeight="1" x14ac:dyDescent="0.25">
      <c r="A1700" s="85" t="s">
        <v>3518</v>
      </c>
      <c r="B1700" s="85"/>
      <c r="C1700" s="85" t="s">
        <v>3519</v>
      </c>
      <c r="D1700" s="85"/>
      <c r="E1700" s="85"/>
      <c r="F1700" s="85"/>
      <c r="G1700" s="85" t="s">
        <v>3520</v>
      </c>
      <c r="H1700" s="85"/>
      <c r="I1700" s="85" t="s">
        <v>1286</v>
      </c>
      <c r="J1700" s="85"/>
      <c r="K1700" s="18" t="s">
        <v>37</v>
      </c>
      <c r="L1700" s="19">
        <v>0</v>
      </c>
      <c r="M1700" s="86">
        <v>0</v>
      </c>
      <c r="N1700" s="86"/>
      <c r="O1700" s="86">
        <v>0</v>
      </c>
      <c r="P1700" s="86"/>
      <c r="Q1700" s="20">
        <v>0</v>
      </c>
      <c r="R1700" s="20">
        <v>0</v>
      </c>
      <c r="S1700" s="20">
        <v>0</v>
      </c>
      <c r="T1700" s="20">
        <v>0</v>
      </c>
      <c r="U1700" s="20">
        <v>0</v>
      </c>
      <c r="V1700" s="20">
        <v>0</v>
      </c>
    </row>
    <row r="1701" spans="1:22" ht="13.5" customHeight="1" x14ac:dyDescent="0.25">
      <c r="A1701" s="85" t="s">
        <v>3521</v>
      </c>
      <c r="B1701" s="85"/>
      <c r="C1701" s="85" t="s">
        <v>3522</v>
      </c>
      <c r="D1701" s="85"/>
      <c r="E1701" s="85"/>
      <c r="F1701" s="85"/>
      <c r="I1701" s="85" t="s">
        <v>1286</v>
      </c>
      <c r="J1701" s="85"/>
      <c r="K1701" s="18" t="s">
        <v>37</v>
      </c>
      <c r="L1701" s="19">
        <v>0</v>
      </c>
      <c r="M1701" s="86">
        <v>0</v>
      </c>
      <c r="N1701" s="86"/>
      <c r="O1701" s="86">
        <v>0</v>
      </c>
      <c r="P1701" s="86"/>
      <c r="Q1701" s="20">
        <v>0</v>
      </c>
      <c r="R1701" s="20">
        <v>0</v>
      </c>
      <c r="S1701" s="20">
        <v>0</v>
      </c>
      <c r="T1701" s="20">
        <v>0</v>
      </c>
      <c r="U1701" s="20">
        <v>0</v>
      </c>
      <c r="V1701" s="20">
        <v>0</v>
      </c>
    </row>
    <row r="1702" spans="1:22" ht="13.5" customHeight="1" x14ac:dyDescent="0.25">
      <c r="A1702" s="85" t="s">
        <v>3523</v>
      </c>
      <c r="B1702" s="85"/>
      <c r="C1702" s="85" t="s">
        <v>3524</v>
      </c>
      <c r="D1702" s="85"/>
      <c r="E1702" s="85"/>
      <c r="F1702" s="85"/>
      <c r="G1702" s="85" t="s">
        <v>3525</v>
      </c>
      <c r="H1702" s="85"/>
      <c r="I1702" s="85" t="s">
        <v>1286</v>
      </c>
      <c r="J1702" s="85"/>
      <c r="K1702" s="18" t="s">
        <v>37</v>
      </c>
      <c r="L1702" s="19">
        <v>5</v>
      </c>
      <c r="M1702" s="86">
        <v>0</v>
      </c>
      <c r="N1702" s="86"/>
      <c r="O1702" s="86">
        <v>0</v>
      </c>
      <c r="P1702" s="86"/>
      <c r="Q1702" s="20">
        <v>6.75</v>
      </c>
      <c r="R1702" s="20">
        <v>0</v>
      </c>
      <c r="S1702" s="20">
        <v>0</v>
      </c>
      <c r="T1702" s="20">
        <v>0</v>
      </c>
      <c r="U1702" s="20">
        <v>0</v>
      </c>
      <c r="V1702" s="20">
        <v>0</v>
      </c>
    </row>
    <row r="1703" spans="1:22" ht="13.5" customHeight="1" x14ac:dyDescent="0.25">
      <c r="A1703" s="85" t="s">
        <v>3526</v>
      </c>
      <c r="B1703" s="85"/>
      <c r="C1703" s="85" t="s">
        <v>3527</v>
      </c>
      <c r="D1703" s="85"/>
      <c r="E1703" s="85"/>
      <c r="F1703" s="85"/>
      <c r="G1703" s="85" t="s">
        <v>3528</v>
      </c>
      <c r="H1703" s="85"/>
      <c r="I1703" s="85" t="s">
        <v>116</v>
      </c>
      <c r="J1703" s="85"/>
      <c r="K1703" s="18" t="s">
        <v>37</v>
      </c>
      <c r="L1703" s="19">
        <v>3.3660000000000001</v>
      </c>
      <c r="M1703" s="86">
        <v>0</v>
      </c>
      <c r="N1703" s="86"/>
      <c r="O1703" s="86">
        <v>0</v>
      </c>
      <c r="P1703" s="86"/>
      <c r="Q1703" s="20">
        <v>4.5599999999999996</v>
      </c>
      <c r="R1703" s="20">
        <v>0</v>
      </c>
      <c r="S1703" s="20">
        <v>0</v>
      </c>
      <c r="T1703" s="20">
        <v>0</v>
      </c>
      <c r="U1703" s="20">
        <v>0</v>
      </c>
      <c r="V1703" s="20">
        <v>0</v>
      </c>
    </row>
    <row r="1704" spans="1:22" ht="13.5" customHeight="1" x14ac:dyDescent="0.25">
      <c r="A1704" s="85" t="s">
        <v>3529</v>
      </c>
      <c r="B1704" s="85"/>
      <c r="C1704" s="85" t="s">
        <v>3530</v>
      </c>
      <c r="D1704" s="85"/>
      <c r="E1704" s="85"/>
      <c r="F1704" s="85"/>
      <c r="I1704" s="85" t="s">
        <v>1286</v>
      </c>
      <c r="J1704" s="85"/>
      <c r="K1704" s="18" t="s">
        <v>37</v>
      </c>
      <c r="L1704" s="19">
        <v>1.7</v>
      </c>
      <c r="M1704" s="86">
        <v>0</v>
      </c>
      <c r="N1704" s="86"/>
      <c r="O1704" s="86">
        <v>0</v>
      </c>
      <c r="P1704" s="86"/>
      <c r="Q1704" s="20">
        <v>2.1185999999999998</v>
      </c>
      <c r="R1704" s="20">
        <v>0</v>
      </c>
      <c r="S1704" s="20">
        <v>0</v>
      </c>
      <c r="T1704" s="20">
        <v>0</v>
      </c>
      <c r="U1704" s="20">
        <v>0</v>
      </c>
      <c r="V1704" s="20">
        <v>0</v>
      </c>
    </row>
    <row r="1705" spans="1:22" ht="13.5" customHeight="1" x14ac:dyDescent="0.25">
      <c r="A1705" s="85" t="s">
        <v>3531</v>
      </c>
      <c r="B1705" s="85"/>
      <c r="C1705" s="85" t="s">
        <v>3532</v>
      </c>
      <c r="D1705" s="85"/>
      <c r="E1705" s="85"/>
      <c r="F1705" s="85"/>
      <c r="G1705" s="85" t="s">
        <v>3533</v>
      </c>
      <c r="H1705" s="85"/>
      <c r="I1705" s="85" t="s">
        <v>1286</v>
      </c>
      <c r="J1705" s="85"/>
      <c r="K1705" s="18" t="s">
        <v>37</v>
      </c>
      <c r="L1705" s="19">
        <v>3.3660000000000001</v>
      </c>
      <c r="M1705" s="86">
        <v>0</v>
      </c>
      <c r="N1705" s="86"/>
      <c r="O1705" s="86">
        <v>0</v>
      </c>
      <c r="P1705" s="86"/>
      <c r="Q1705" s="20">
        <v>4.5599999999999996</v>
      </c>
      <c r="R1705" s="20">
        <v>0</v>
      </c>
      <c r="S1705" s="20">
        <v>0</v>
      </c>
      <c r="T1705" s="20">
        <v>0</v>
      </c>
      <c r="U1705" s="20">
        <v>0</v>
      </c>
      <c r="V1705" s="20">
        <v>0</v>
      </c>
    </row>
    <row r="1706" spans="1:22" ht="13.5" customHeight="1" x14ac:dyDescent="0.25">
      <c r="A1706" s="85" t="s">
        <v>3534</v>
      </c>
      <c r="B1706" s="85"/>
      <c r="C1706" s="85" t="s">
        <v>3535</v>
      </c>
      <c r="D1706" s="85"/>
      <c r="E1706" s="85"/>
      <c r="F1706" s="85"/>
      <c r="I1706" s="85" t="s">
        <v>1286</v>
      </c>
      <c r="J1706" s="85"/>
      <c r="K1706" s="18" t="s">
        <v>37</v>
      </c>
      <c r="L1706" s="19">
        <v>1.79</v>
      </c>
      <c r="M1706" s="86">
        <v>0</v>
      </c>
      <c r="N1706" s="86"/>
      <c r="O1706" s="86">
        <v>0</v>
      </c>
      <c r="P1706" s="86"/>
      <c r="Q1706" s="20">
        <v>2.42</v>
      </c>
      <c r="R1706" s="20">
        <v>0</v>
      </c>
      <c r="S1706" s="20">
        <v>0</v>
      </c>
      <c r="T1706" s="20">
        <v>0</v>
      </c>
      <c r="U1706" s="20">
        <v>0</v>
      </c>
      <c r="V1706" s="20">
        <v>0</v>
      </c>
    </row>
    <row r="1707" spans="1:22" ht="13.5" customHeight="1" x14ac:dyDescent="0.25">
      <c r="A1707" s="85" t="s">
        <v>3536</v>
      </c>
      <c r="B1707" s="85"/>
      <c r="C1707" s="85" t="s">
        <v>3537</v>
      </c>
      <c r="D1707" s="85"/>
      <c r="E1707" s="85"/>
      <c r="F1707" s="85"/>
      <c r="I1707" s="85" t="s">
        <v>1286</v>
      </c>
      <c r="J1707" s="85"/>
      <c r="K1707" s="18" t="s">
        <v>37</v>
      </c>
      <c r="L1707" s="19">
        <v>3.36</v>
      </c>
      <c r="M1707" s="86">
        <v>0</v>
      </c>
      <c r="N1707" s="86"/>
      <c r="O1707" s="86">
        <v>0</v>
      </c>
      <c r="P1707" s="86"/>
      <c r="Q1707" s="20">
        <v>4.54</v>
      </c>
      <c r="R1707" s="20">
        <v>0</v>
      </c>
      <c r="S1707" s="20">
        <v>0</v>
      </c>
      <c r="T1707" s="20">
        <v>0</v>
      </c>
      <c r="U1707" s="20">
        <v>0</v>
      </c>
      <c r="V1707" s="20">
        <v>0</v>
      </c>
    </row>
    <row r="1708" spans="1:22" ht="13.5" customHeight="1" x14ac:dyDescent="0.25">
      <c r="A1708" s="85" t="s">
        <v>3538</v>
      </c>
      <c r="B1708" s="85"/>
      <c r="C1708" s="85" t="s">
        <v>3539</v>
      </c>
      <c r="D1708" s="85"/>
      <c r="E1708" s="85"/>
      <c r="F1708" s="85"/>
      <c r="I1708" s="85" t="s">
        <v>1286</v>
      </c>
      <c r="J1708" s="85"/>
      <c r="K1708" s="18" t="s">
        <v>37</v>
      </c>
      <c r="L1708" s="19">
        <v>1.7</v>
      </c>
      <c r="M1708" s="86">
        <v>0</v>
      </c>
      <c r="N1708" s="86"/>
      <c r="O1708" s="86">
        <v>0</v>
      </c>
      <c r="P1708" s="86"/>
      <c r="Q1708" s="20">
        <v>2.1185999999999998</v>
      </c>
      <c r="R1708" s="20">
        <v>0</v>
      </c>
      <c r="S1708" s="20">
        <v>0</v>
      </c>
      <c r="T1708" s="20">
        <v>0</v>
      </c>
      <c r="U1708" s="20">
        <v>0</v>
      </c>
      <c r="V1708" s="20">
        <v>0</v>
      </c>
    </row>
    <row r="1709" spans="1:22" ht="13.5" customHeight="1" x14ac:dyDescent="0.25">
      <c r="A1709" s="85" t="s">
        <v>3540</v>
      </c>
      <c r="B1709" s="85"/>
      <c r="C1709" s="85" t="s">
        <v>3541</v>
      </c>
      <c r="D1709" s="85"/>
      <c r="E1709" s="85"/>
      <c r="F1709" s="85"/>
      <c r="G1709" s="85" t="s">
        <v>3542</v>
      </c>
      <c r="H1709" s="85"/>
      <c r="I1709" s="85" t="s">
        <v>1286</v>
      </c>
      <c r="J1709" s="85"/>
      <c r="K1709" s="18" t="s">
        <v>37</v>
      </c>
      <c r="L1709" s="19">
        <v>3.4889999999999999</v>
      </c>
      <c r="M1709" s="86">
        <v>0</v>
      </c>
      <c r="N1709" s="86"/>
      <c r="O1709" s="86">
        <v>0</v>
      </c>
      <c r="P1709" s="86"/>
      <c r="Q1709" s="20">
        <v>4.71</v>
      </c>
      <c r="R1709" s="20">
        <v>0</v>
      </c>
      <c r="S1709" s="20">
        <v>0</v>
      </c>
      <c r="T1709" s="20">
        <v>0</v>
      </c>
      <c r="U1709" s="20">
        <v>0</v>
      </c>
      <c r="V1709" s="20">
        <v>0</v>
      </c>
    </row>
    <row r="1710" spans="1:22" ht="13.5" customHeight="1" x14ac:dyDescent="0.25">
      <c r="A1710" s="85" t="s">
        <v>3543</v>
      </c>
      <c r="B1710" s="85"/>
      <c r="C1710" s="85" t="s">
        <v>3544</v>
      </c>
      <c r="D1710" s="85"/>
      <c r="E1710" s="85"/>
      <c r="F1710" s="85"/>
      <c r="I1710" s="85" t="s">
        <v>1286</v>
      </c>
      <c r="J1710" s="85"/>
      <c r="K1710" s="18" t="s">
        <v>37</v>
      </c>
      <c r="L1710" s="19">
        <v>1.79</v>
      </c>
      <c r="M1710" s="86">
        <v>0</v>
      </c>
      <c r="N1710" s="86"/>
      <c r="O1710" s="86">
        <v>0</v>
      </c>
      <c r="P1710" s="86"/>
      <c r="Q1710" s="20">
        <v>2.42</v>
      </c>
      <c r="R1710" s="20">
        <v>0</v>
      </c>
      <c r="S1710" s="20">
        <v>0</v>
      </c>
      <c r="T1710" s="20">
        <v>0</v>
      </c>
      <c r="U1710" s="20">
        <v>0</v>
      </c>
      <c r="V1710" s="20">
        <v>0</v>
      </c>
    </row>
    <row r="1711" spans="1:22" ht="13.5" customHeight="1" x14ac:dyDescent="0.25">
      <c r="A1711" s="85" t="s">
        <v>3545</v>
      </c>
      <c r="B1711" s="85"/>
      <c r="C1711" s="85" t="s">
        <v>3546</v>
      </c>
      <c r="D1711" s="85"/>
      <c r="E1711" s="85"/>
      <c r="F1711" s="85"/>
      <c r="G1711" s="85" t="s">
        <v>3547</v>
      </c>
      <c r="H1711" s="85"/>
      <c r="I1711" s="85" t="s">
        <v>1286</v>
      </c>
      <c r="J1711" s="85"/>
      <c r="K1711" s="18" t="s">
        <v>37</v>
      </c>
      <c r="L1711" s="19">
        <v>0</v>
      </c>
      <c r="M1711" s="86">
        <v>0</v>
      </c>
      <c r="N1711" s="86"/>
      <c r="O1711" s="86">
        <v>0</v>
      </c>
      <c r="P1711" s="86"/>
      <c r="Q1711" s="20">
        <v>0</v>
      </c>
      <c r="R1711" s="20">
        <v>0</v>
      </c>
      <c r="S1711" s="20">
        <v>0</v>
      </c>
      <c r="T1711" s="20">
        <v>0</v>
      </c>
      <c r="U1711" s="20">
        <v>0</v>
      </c>
      <c r="V1711" s="20">
        <v>0</v>
      </c>
    </row>
    <row r="1712" spans="1:22" ht="13.5" customHeight="1" x14ac:dyDescent="0.25">
      <c r="A1712" s="85" t="s">
        <v>3548</v>
      </c>
      <c r="B1712" s="85"/>
      <c r="C1712" s="85" t="s">
        <v>3549</v>
      </c>
      <c r="D1712" s="85"/>
      <c r="E1712" s="85"/>
      <c r="F1712" s="85"/>
      <c r="I1712" s="85" t="s">
        <v>1286</v>
      </c>
      <c r="J1712" s="85"/>
      <c r="K1712" s="18" t="s">
        <v>37</v>
      </c>
      <c r="L1712" s="19">
        <v>2.14</v>
      </c>
      <c r="M1712" s="86">
        <v>0</v>
      </c>
      <c r="N1712" s="86"/>
      <c r="O1712" s="86">
        <v>0</v>
      </c>
      <c r="P1712" s="86"/>
      <c r="Q1712" s="20">
        <v>2.6695000000000007</v>
      </c>
      <c r="R1712" s="20">
        <v>0</v>
      </c>
      <c r="S1712" s="20">
        <v>0</v>
      </c>
      <c r="T1712" s="20">
        <v>0</v>
      </c>
      <c r="U1712" s="20">
        <v>0</v>
      </c>
      <c r="V1712" s="20">
        <v>0</v>
      </c>
    </row>
    <row r="1713" spans="1:22" ht="13.5" customHeight="1" x14ac:dyDescent="0.25">
      <c r="A1713" s="85" t="s">
        <v>3550</v>
      </c>
      <c r="B1713" s="85"/>
      <c r="C1713" s="85" t="s">
        <v>3551</v>
      </c>
      <c r="D1713" s="85"/>
      <c r="E1713" s="85"/>
      <c r="F1713" s="85"/>
      <c r="G1713" s="85" t="s">
        <v>3552</v>
      </c>
      <c r="H1713" s="85"/>
      <c r="I1713" s="85" t="s">
        <v>1286</v>
      </c>
      <c r="J1713" s="85"/>
      <c r="K1713" s="18" t="s">
        <v>37</v>
      </c>
      <c r="L1713" s="19">
        <v>3.2759999999999998</v>
      </c>
      <c r="M1713" s="86">
        <v>0</v>
      </c>
      <c r="N1713" s="86"/>
      <c r="O1713" s="86">
        <v>0</v>
      </c>
      <c r="P1713" s="86"/>
      <c r="Q1713" s="20">
        <v>5.19</v>
      </c>
      <c r="R1713" s="20">
        <v>0</v>
      </c>
      <c r="S1713" s="20">
        <v>0</v>
      </c>
      <c r="T1713" s="20">
        <v>0</v>
      </c>
      <c r="U1713" s="20">
        <v>0</v>
      </c>
      <c r="V1713" s="20">
        <v>0</v>
      </c>
    </row>
    <row r="1714" spans="1:22" ht="13.5" customHeight="1" x14ac:dyDescent="0.25">
      <c r="A1714" s="85" t="s">
        <v>3553</v>
      </c>
      <c r="B1714" s="85"/>
      <c r="C1714" s="85" t="s">
        <v>3554</v>
      </c>
      <c r="D1714" s="85"/>
      <c r="E1714" s="85"/>
      <c r="F1714" s="85"/>
      <c r="I1714" s="85" t="s">
        <v>1286</v>
      </c>
      <c r="J1714" s="85"/>
      <c r="K1714" s="18" t="s">
        <v>37</v>
      </c>
      <c r="L1714" s="19">
        <v>2.42</v>
      </c>
      <c r="M1714" s="86">
        <v>0</v>
      </c>
      <c r="N1714" s="86"/>
      <c r="O1714" s="86">
        <v>0</v>
      </c>
      <c r="P1714" s="86"/>
      <c r="Q1714" s="20">
        <v>3.0508000000000006</v>
      </c>
      <c r="R1714" s="20">
        <v>0</v>
      </c>
      <c r="S1714" s="20">
        <v>0</v>
      </c>
      <c r="T1714" s="20">
        <v>0</v>
      </c>
      <c r="U1714" s="20">
        <v>0</v>
      </c>
      <c r="V1714" s="20">
        <v>0</v>
      </c>
    </row>
    <row r="1715" spans="1:22" ht="13.5" customHeight="1" x14ac:dyDescent="0.25">
      <c r="A1715" s="85" t="s">
        <v>3555</v>
      </c>
      <c r="B1715" s="85"/>
      <c r="C1715" s="85" t="s">
        <v>3556</v>
      </c>
      <c r="D1715" s="85"/>
      <c r="E1715" s="85"/>
      <c r="F1715" s="85"/>
      <c r="G1715" s="85" t="s">
        <v>3557</v>
      </c>
      <c r="H1715" s="85"/>
      <c r="I1715" s="85" t="s">
        <v>1286</v>
      </c>
      <c r="J1715" s="85"/>
      <c r="K1715" s="18" t="s">
        <v>37</v>
      </c>
      <c r="L1715" s="19">
        <v>3.8393999999999999</v>
      </c>
      <c r="M1715" s="86">
        <v>0</v>
      </c>
      <c r="N1715" s="86"/>
      <c r="O1715" s="86">
        <v>0</v>
      </c>
      <c r="P1715" s="86"/>
      <c r="Q1715" s="20">
        <v>5.0846999999999998</v>
      </c>
      <c r="R1715" s="20">
        <v>0</v>
      </c>
      <c r="S1715" s="20">
        <v>0</v>
      </c>
      <c r="T1715" s="20">
        <v>0</v>
      </c>
      <c r="U1715" s="20">
        <v>0</v>
      </c>
      <c r="V1715" s="20">
        <v>0</v>
      </c>
    </row>
    <row r="1716" spans="1:22" ht="13.5" customHeight="1" x14ac:dyDescent="0.25">
      <c r="A1716" s="85" t="s">
        <v>3558</v>
      </c>
      <c r="B1716" s="85"/>
      <c r="C1716" s="85" t="s">
        <v>3559</v>
      </c>
      <c r="D1716" s="85"/>
      <c r="E1716" s="85"/>
      <c r="F1716" s="85"/>
      <c r="G1716" s="85" t="s">
        <v>3560</v>
      </c>
      <c r="H1716" s="85"/>
      <c r="I1716" s="85" t="s">
        <v>1286</v>
      </c>
      <c r="J1716" s="85"/>
      <c r="K1716" s="18" t="s">
        <v>37</v>
      </c>
      <c r="L1716" s="19">
        <v>3.0398000000000001</v>
      </c>
      <c r="M1716" s="86">
        <v>0</v>
      </c>
      <c r="N1716" s="86"/>
      <c r="O1716" s="86">
        <v>0</v>
      </c>
      <c r="P1716" s="86"/>
      <c r="Q1716" s="20">
        <v>3.6440999999999999</v>
      </c>
      <c r="R1716" s="20">
        <v>0</v>
      </c>
      <c r="S1716" s="20">
        <v>0</v>
      </c>
      <c r="T1716" s="20">
        <v>0</v>
      </c>
      <c r="U1716" s="20">
        <v>0</v>
      </c>
      <c r="V1716" s="20">
        <v>0</v>
      </c>
    </row>
    <row r="1717" spans="1:22" ht="13.5" customHeight="1" x14ac:dyDescent="0.25">
      <c r="A1717" s="85" t="s">
        <v>3561</v>
      </c>
      <c r="B1717" s="85"/>
      <c r="C1717" s="85" t="s">
        <v>3562</v>
      </c>
      <c r="D1717" s="85"/>
      <c r="E1717" s="85"/>
      <c r="F1717" s="85"/>
      <c r="G1717" s="85" t="s">
        <v>3563</v>
      </c>
      <c r="H1717" s="85"/>
      <c r="I1717" s="85" t="s">
        <v>1286</v>
      </c>
      <c r="J1717" s="85"/>
      <c r="K1717" s="18" t="s">
        <v>37</v>
      </c>
      <c r="L1717" s="19">
        <v>3.6164000000000001</v>
      </c>
      <c r="M1717" s="86">
        <v>0</v>
      </c>
      <c r="N1717" s="86"/>
      <c r="O1717" s="86">
        <v>0</v>
      </c>
      <c r="P1717" s="86"/>
      <c r="Q1717" s="20">
        <v>6.5200000000000005</v>
      </c>
      <c r="R1717" s="20">
        <v>0</v>
      </c>
      <c r="S1717" s="20">
        <v>0</v>
      </c>
      <c r="T1717" s="20">
        <v>0</v>
      </c>
      <c r="U1717" s="20">
        <v>0</v>
      </c>
      <c r="V1717" s="20">
        <v>0</v>
      </c>
    </row>
    <row r="1718" spans="1:22" ht="13.5" customHeight="1" x14ac:dyDescent="0.25">
      <c r="A1718" s="85" t="s">
        <v>3564</v>
      </c>
      <c r="B1718" s="85"/>
      <c r="C1718" s="85" t="s">
        <v>3565</v>
      </c>
      <c r="D1718" s="85"/>
      <c r="E1718" s="85"/>
      <c r="F1718" s="85"/>
      <c r="I1718" s="85" t="s">
        <v>1286</v>
      </c>
      <c r="J1718" s="85"/>
      <c r="K1718" s="18" t="s">
        <v>37</v>
      </c>
      <c r="L1718" s="19">
        <v>2.52</v>
      </c>
      <c r="M1718" s="86">
        <v>0</v>
      </c>
      <c r="N1718" s="86"/>
      <c r="O1718" s="86">
        <v>0</v>
      </c>
      <c r="P1718" s="86"/>
      <c r="Q1718" s="20">
        <v>3.1356000000000002</v>
      </c>
      <c r="R1718" s="20">
        <v>0</v>
      </c>
      <c r="S1718" s="20">
        <v>0</v>
      </c>
      <c r="T1718" s="20">
        <v>0</v>
      </c>
      <c r="U1718" s="20">
        <v>0</v>
      </c>
      <c r="V1718" s="20">
        <v>0</v>
      </c>
    </row>
    <row r="1719" spans="1:22" ht="13.5" customHeight="1" x14ac:dyDescent="0.25">
      <c r="A1719" s="85" t="s">
        <v>3566</v>
      </c>
      <c r="B1719" s="85"/>
      <c r="C1719" s="85" t="s">
        <v>3567</v>
      </c>
      <c r="D1719" s="85"/>
      <c r="E1719" s="85"/>
      <c r="F1719" s="85"/>
      <c r="G1719" s="85" t="s">
        <v>3568</v>
      </c>
      <c r="H1719" s="85"/>
      <c r="I1719" s="85" t="s">
        <v>1286</v>
      </c>
      <c r="J1719" s="85"/>
      <c r="K1719" s="18" t="s">
        <v>37</v>
      </c>
      <c r="L1719" s="19">
        <v>4.4539</v>
      </c>
      <c r="M1719" s="86">
        <v>0</v>
      </c>
      <c r="N1719" s="86"/>
      <c r="O1719" s="86">
        <v>0</v>
      </c>
      <c r="P1719" s="86"/>
      <c r="Q1719" s="20">
        <v>7.97</v>
      </c>
      <c r="R1719" s="20">
        <v>0</v>
      </c>
      <c r="S1719" s="20">
        <v>0</v>
      </c>
      <c r="T1719" s="20">
        <v>0</v>
      </c>
      <c r="U1719" s="20">
        <v>0</v>
      </c>
      <c r="V1719" s="20">
        <v>0</v>
      </c>
    </row>
    <row r="1720" spans="1:22" ht="13.5" customHeight="1" x14ac:dyDescent="0.25">
      <c r="A1720" s="85" t="s">
        <v>3569</v>
      </c>
      <c r="B1720" s="85"/>
      <c r="C1720" s="85" t="s">
        <v>3570</v>
      </c>
      <c r="D1720" s="85"/>
      <c r="E1720" s="85"/>
      <c r="F1720" s="85"/>
      <c r="I1720" s="85" t="s">
        <v>1286</v>
      </c>
      <c r="J1720" s="85"/>
      <c r="K1720" s="18" t="s">
        <v>37</v>
      </c>
      <c r="L1720" s="19">
        <v>3.24</v>
      </c>
      <c r="M1720" s="86">
        <v>0</v>
      </c>
      <c r="N1720" s="86"/>
      <c r="O1720" s="86">
        <v>0</v>
      </c>
      <c r="P1720" s="86"/>
      <c r="Q1720" s="20">
        <v>4.0678000000000001</v>
      </c>
      <c r="R1720" s="20">
        <v>0</v>
      </c>
      <c r="S1720" s="20">
        <v>0</v>
      </c>
      <c r="T1720" s="20">
        <v>0</v>
      </c>
      <c r="U1720" s="20">
        <v>0</v>
      </c>
      <c r="V1720" s="20">
        <v>0</v>
      </c>
    </row>
    <row r="1721" spans="1:22" ht="13.5" customHeight="1" x14ac:dyDescent="0.25">
      <c r="A1721" s="85" t="s">
        <v>3571</v>
      </c>
      <c r="B1721" s="85"/>
      <c r="C1721" s="85" t="s">
        <v>3572</v>
      </c>
      <c r="D1721" s="85"/>
      <c r="E1721" s="85"/>
      <c r="F1721" s="85"/>
      <c r="I1721" s="85" t="s">
        <v>1286</v>
      </c>
      <c r="J1721" s="85"/>
      <c r="K1721" s="18" t="s">
        <v>37</v>
      </c>
      <c r="L1721" s="19">
        <v>7.4169999999999998</v>
      </c>
      <c r="M1721" s="86">
        <v>0</v>
      </c>
      <c r="N1721" s="86"/>
      <c r="O1721" s="86">
        <v>0</v>
      </c>
      <c r="P1721" s="86"/>
      <c r="Q1721" s="20">
        <v>10.042400000000001</v>
      </c>
      <c r="R1721" s="20">
        <v>0</v>
      </c>
      <c r="S1721" s="20">
        <v>0</v>
      </c>
      <c r="T1721" s="20">
        <v>0</v>
      </c>
      <c r="U1721" s="20">
        <v>0</v>
      </c>
      <c r="V1721" s="20">
        <v>0</v>
      </c>
    </row>
    <row r="1722" spans="1:22" ht="13.5" customHeight="1" x14ac:dyDescent="0.25">
      <c r="A1722" s="85" t="s">
        <v>3573</v>
      </c>
      <c r="B1722" s="85"/>
      <c r="C1722" s="85" t="s">
        <v>3574</v>
      </c>
      <c r="D1722" s="85"/>
      <c r="E1722" s="85"/>
      <c r="F1722" s="85"/>
      <c r="I1722" s="85" t="s">
        <v>1286</v>
      </c>
      <c r="J1722" s="85"/>
      <c r="K1722" s="18" t="s">
        <v>37</v>
      </c>
      <c r="L1722" s="19">
        <v>3.38</v>
      </c>
      <c r="M1722" s="86">
        <v>0</v>
      </c>
      <c r="N1722" s="86"/>
      <c r="O1722" s="86">
        <v>0</v>
      </c>
      <c r="P1722" s="86"/>
      <c r="Q1722" s="20">
        <v>4.2373000000000003</v>
      </c>
      <c r="R1722" s="20">
        <v>0</v>
      </c>
      <c r="S1722" s="20">
        <v>0</v>
      </c>
      <c r="T1722" s="20">
        <v>0</v>
      </c>
      <c r="U1722" s="20">
        <v>0</v>
      </c>
      <c r="V1722" s="20">
        <v>0</v>
      </c>
    </row>
    <row r="1723" spans="1:22" ht="13.5" customHeight="1" x14ac:dyDescent="0.25">
      <c r="A1723" s="85" t="s">
        <v>3575</v>
      </c>
      <c r="B1723" s="85"/>
      <c r="C1723" s="85" t="s">
        <v>3576</v>
      </c>
      <c r="D1723" s="85"/>
      <c r="E1723" s="85"/>
      <c r="F1723" s="85"/>
      <c r="G1723" s="85" t="s">
        <v>3577</v>
      </c>
      <c r="H1723" s="85"/>
      <c r="I1723" s="85" t="s">
        <v>1286</v>
      </c>
      <c r="J1723" s="85"/>
      <c r="K1723" s="18" t="s">
        <v>37</v>
      </c>
      <c r="L1723" s="19">
        <v>4.2813999999999997</v>
      </c>
      <c r="M1723" s="86">
        <v>0</v>
      </c>
      <c r="N1723" s="86"/>
      <c r="O1723" s="86">
        <v>0</v>
      </c>
      <c r="P1723" s="86"/>
      <c r="Q1723" s="20">
        <v>6.7797000000000001</v>
      </c>
      <c r="R1723" s="20">
        <v>0</v>
      </c>
      <c r="S1723" s="20">
        <v>0</v>
      </c>
      <c r="T1723" s="20">
        <v>0</v>
      </c>
      <c r="U1723" s="20">
        <v>0</v>
      </c>
      <c r="V1723" s="20">
        <v>0</v>
      </c>
    </row>
    <row r="1724" spans="1:22" ht="13.5" customHeight="1" x14ac:dyDescent="0.25">
      <c r="A1724" s="85" t="s">
        <v>3578</v>
      </c>
      <c r="B1724" s="85"/>
      <c r="C1724" s="85" t="s">
        <v>3579</v>
      </c>
      <c r="D1724" s="85"/>
      <c r="E1724" s="85"/>
      <c r="F1724" s="85"/>
      <c r="G1724" s="85" t="s">
        <v>3580</v>
      </c>
      <c r="H1724" s="85"/>
      <c r="I1724" s="85" t="s">
        <v>1286</v>
      </c>
      <c r="J1724" s="85"/>
      <c r="K1724" s="18" t="s">
        <v>37</v>
      </c>
      <c r="L1724" s="19">
        <v>2.5586000000000002</v>
      </c>
      <c r="M1724" s="86">
        <v>0</v>
      </c>
      <c r="N1724" s="86"/>
      <c r="O1724" s="86">
        <v>0</v>
      </c>
      <c r="P1724" s="86"/>
      <c r="Q1724" s="20">
        <v>3.46</v>
      </c>
      <c r="R1724" s="20">
        <v>0</v>
      </c>
      <c r="S1724" s="20">
        <v>0</v>
      </c>
      <c r="T1724" s="20">
        <v>0</v>
      </c>
      <c r="U1724" s="20">
        <v>0</v>
      </c>
      <c r="V1724" s="20">
        <v>0</v>
      </c>
    </row>
    <row r="1725" spans="1:22" ht="13.5" customHeight="1" x14ac:dyDescent="0.25">
      <c r="A1725" s="85" t="s">
        <v>3581</v>
      </c>
      <c r="B1725" s="85"/>
      <c r="C1725" s="85" t="s">
        <v>3582</v>
      </c>
      <c r="D1725" s="85"/>
      <c r="E1725" s="85"/>
      <c r="F1725" s="85"/>
      <c r="G1725" s="85" t="s">
        <v>3583</v>
      </c>
      <c r="H1725" s="85"/>
      <c r="I1725" s="85" t="s">
        <v>1286</v>
      </c>
      <c r="J1725" s="85"/>
      <c r="K1725" s="18" t="s">
        <v>37</v>
      </c>
      <c r="L1725" s="19">
        <v>4.9108999999999998</v>
      </c>
      <c r="M1725" s="86">
        <v>0</v>
      </c>
      <c r="N1725" s="86"/>
      <c r="O1725" s="86">
        <v>0</v>
      </c>
      <c r="P1725" s="86"/>
      <c r="Q1725" s="20">
        <v>8.6</v>
      </c>
      <c r="R1725" s="20">
        <v>0</v>
      </c>
      <c r="S1725" s="20">
        <v>0</v>
      </c>
      <c r="T1725" s="20">
        <v>0</v>
      </c>
      <c r="U1725" s="20">
        <v>0</v>
      </c>
      <c r="V1725" s="20">
        <v>0</v>
      </c>
    </row>
    <row r="1726" spans="1:22" ht="13.5" customHeight="1" x14ac:dyDescent="0.25">
      <c r="A1726" s="85" t="s">
        <v>3584</v>
      </c>
      <c r="B1726" s="85"/>
      <c r="C1726" s="85" t="s">
        <v>3585</v>
      </c>
      <c r="D1726" s="85"/>
      <c r="E1726" s="85"/>
      <c r="F1726" s="85"/>
      <c r="G1726" s="85" t="s">
        <v>3586</v>
      </c>
      <c r="H1726" s="85"/>
      <c r="I1726" s="85" t="s">
        <v>1286</v>
      </c>
      <c r="J1726" s="85"/>
      <c r="K1726" s="18" t="s">
        <v>37</v>
      </c>
      <c r="L1726" s="19">
        <v>2.7945000000000007</v>
      </c>
      <c r="M1726" s="86">
        <v>0</v>
      </c>
      <c r="N1726" s="86"/>
      <c r="O1726" s="86">
        <v>0</v>
      </c>
      <c r="P1726" s="86"/>
      <c r="Q1726" s="20">
        <v>3.7800000000000002</v>
      </c>
      <c r="R1726" s="20">
        <v>0</v>
      </c>
      <c r="S1726" s="20">
        <v>0</v>
      </c>
      <c r="T1726" s="20">
        <v>0</v>
      </c>
      <c r="U1726" s="20">
        <v>0</v>
      </c>
      <c r="V1726" s="20">
        <v>0</v>
      </c>
    </row>
    <row r="1727" spans="1:22" ht="13.5" customHeight="1" x14ac:dyDescent="0.25">
      <c r="A1727" s="85" t="s">
        <v>3587</v>
      </c>
      <c r="B1727" s="85"/>
      <c r="C1727" s="85" t="s">
        <v>3588</v>
      </c>
      <c r="D1727" s="85"/>
      <c r="E1727" s="85"/>
      <c r="F1727" s="85"/>
      <c r="G1727" s="85" t="s">
        <v>3589</v>
      </c>
      <c r="H1727" s="85"/>
      <c r="I1727" s="85" t="s">
        <v>1286</v>
      </c>
      <c r="J1727" s="85"/>
      <c r="K1727" s="18" t="s">
        <v>37</v>
      </c>
      <c r="L1727" s="19">
        <v>5.8930999999999996</v>
      </c>
      <c r="M1727" s="86">
        <v>0</v>
      </c>
      <c r="N1727" s="86"/>
      <c r="O1727" s="86">
        <v>0</v>
      </c>
      <c r="P1727" s="86"/>
      <c r="Q1727" s="20">
        <v>10.1441</v>
      </c>
      <c r="R1727" s="20">
        <v>0</v>
      </c>
      <c r="S1727" s="20">
        <v>0</v>
      </c>
      <c r="T1727" s="20">
        <v>0</v>
      </c>
      <c r="U1727" s="20">
        <v>0</v>
      </c>
      <c r="V1727" s="20">
        <v>0</v>
      </c>
    </row>
    <row r="1728" spans="1:22" ht="13.5" customHeight="1" x14ac:dyDescent="0.25">
      <c r="A1728" s="85" t="s">
        <v>3590</v>
      </c>
      <c r="B1728" s="85"/>
      <c r="C1728" s="85" t="s">
        <v>3591</v>
      </c>
      <c r="D1728" s="85"/>
      <c r="E1728" s="85"/>
      <c r="F1728" s="85"/>
      <c r="G1728" s="85" t="s">
        <v>3592</v>
      </c>
      <c r="H1728" s="85"/>
      <c r="I1728" s="85" t="s">
        <v>1286</v>
      </c>
      <c r="J1728" s="85"/>
      <c r="K1728" s="18" t="s">
        <v>37</v>
      </c>
      <c r="L1728" s="19">
        <v>4.0439999999999996</v>
      </c>
      <c r="M1728" s="86">
        <v>0</v>
      </c>
      <c r="N1728" s="86"/>
      <c r="O1728" s="86">
        <v>0</v>
      </c>
      <c r="P1728" s="86"/>
      <c r="Q1728" s="20">
        <v>7.2881</v>
      </c>
      <c r="R1728" s="20">
        <v>0</v>
      </c>
      <c r="S1728" s="20">
        <v>0</v>
      </c>
      <c r="T1728" s="20">
        <v>0</v>
      </c>
      <c r="U1728" s="20">
        <v>0</v>
      </c>
      <c r="V1728" s="20">
        <v>0</v>
      </c>
    </row>
    <row r="1729" spans="1:22" ht="13.5" customHeight="1" x14ac:dyDescent="0.25">
      <c r="A1729" s="85" t="s">
        <v>3593</v>
      </c>
      <c r="B1729" s="85"/>
      <c r="C1729" s="85" t="s">
        <v>3594</v>
      </c>
      <c r="D1729" s="85"/>
      <c r="E1729" s="85"/>
      <c r="F1729" s="85"/>
      <c r="G1729" s="85" t="s">
        <v>3595</v>
      </c>
      <c r="H1729" s="85"/>
      <c r="I1729" s="85" t="s">
        <v>1286</v>
      </c>
      <c r="J1729" s="85"/>
      <c r="K1729" s="18" t="s">
        <v>37</v>
      </c>
      <c r="L1729" s="19">
        <v>4.0513000000000003</v>
      </c>
      <c r="M1729" s="86">
        <v>0</v>
      </c>
      <c r="N1729" s="86"/>
      <c r="O1729" s="86">
        <v>0</v>
      </c>
      <c r="P1729" s="86"/>
      <c r="Q1729" s="20">
        <v>8.3135999999999992</v>
      </c>
      <c r="R1729" s="20">
        <v>0</v>
      </c>
      <c r="S1729" s="20">
        <v>0</v>
      </c>
      <c r="T1729" s="20">
        <v>0</v>
      </c>
      <c r="U1729" s="20">
        <v>0</v>
      </c>
      <c r="V1729" s="20">
        <v>0</v>
      </c>
    </row>
    <row r="1730" spans="1:22" ht="13.5" customHeight="1" x14ac:dyDescent="0.25">
      <c r="A1730" s="85" t="s">
        <v>3596</v>
      </c>
      <c r="B1730" s="85"/>
      <c r="C1730" s="85" t="s">
        <v>3597</v>
      </c>
      <c r="D1730" s="85"/>
      <c r="E1730" s="85"/>
      <c r="F1730" s="85"/>
      <c r="G1730" s="85" t="s">
        <v>3598</v>
      </c>
      <c r="H1730" s="85"/>
      <c r="I1730" s="85" t="s">
        <v>1286</v>
      </c>
      <c r="J1730" s="85"/>
      <c r="K1730" s="18" t="s">
        <v>37</v>
      </c>
      <c r="L1730" s="19">
        <v>2.6810000000000005</v>
      </c>
      <c r="M1730" s="86">
        <v>0</v>
      </c>
      <c r="N1730" s="86"/>
      <c r="O1730" s="86">
        <v>0</v>
      </c>
      <c r="P1730" s="86"/>
      <c r="Q1730" s="20">
        <v>5.2542</v>
      </c>
      <c r="R1730" s="20">
        <v>0</v>
      </c>
      <c r="S1730" s="20">
        <v>0</v>
      </c>
      <c r="T1730" s="20">
        <v>0</v>
      </c>
      <c r="U1730" s="20">
        <v>0</v>
      </c>
      <c r="V1730" s="20">
        <v>0</v>
      </c>
    </row>
    <row r="1731" spans="1:22" ht="13.5" customHeight="1" x14ac:dyDescent="0.25">
      <c r="A1731" s="85" t="s">
        <v>3599</v>
      </c>
      <c r="B1731" s="85"/>
      <c r="C1731" s="85" t="s">
        <v>3600</v>
      </c>
      <c r="D1731" s="85"/>
      <c r="E1731" s="85"/>
      <c r="F1731" s="85"/>
      <c r="G1731" s="85" t="s">
        <v>3601</v>
      </c>
      <c r="H1731" s="85"/>
      <c r="I1731" s="85" t="s">
        <v>1286</v>
      </c>
      <c r="J1731" s="85"/>
      <c r="K1731" s="18" t="s">
        <v>37</v>
      </c>
      <c r="L1731" s="19">
        <v>4.8418000000000001</v>
      </c>
      <c r="M1731" s="86">
        <v>0</v>
      </c>
      <c r="N1731" s="86"/>
      <c r="O1731" s="86">
        <v>0</v>
      </c>
      <c r="P1731" s="86"/>
      <c r="Q1731" s="20">
        <v>6.2542</v>
      </c>
      <c r="R1731" s="20">
        <v>0</v>
      </c>
      <c r="S1731" s="20">
        <v>0</v>
      </c>
      <c r="T1731" s="20">
        <v>0</v>
      </c>
      <c r="U1731" s="20">
        <v>0</v>
      </c>
      <c r="V1731" s="20">
        <v>0</v>
      </c>
    </row>
    <row r="1732" spans="1:22" ht="13.5" customHeight="1" x14ac:dyDescent="0.25">
      <c r="A1732" s="85" t="s">
        <v>3602</v>
      </c>
      <c r="B1732" s="85"/>
      <c r="C1732" s="85" t="s">
        <v>3603</v>
      </c>
      <c r="D1732" s="85"/>
      <c r="E1732" s="85"/>
      <c r="F1732" s="85"/>
      <c r="G1732" s="85" t="s">
        <v>3604</v>
      </c>
      <c r="H1732" s="85"/>
      <c r="I1732" s="85" t="s">
        <v>1286</v>
      </c>
      <c r="J1732" s="85"/>
      <c r="K1732" s="18" t="s">
        <v>37</v>
      </c>
      <c r="L1732" s="19">
        <v>4.33</v>
      </c>
      <c r="M1732" s="86">
        <v>0</v>
      </c>
      <c r="N1732" s="86"/>
      <c r="O1732" s="86">
        <v>0</v>
      </c>
      <c r="P1732" s="86"/>
      <c r="Q1732" s="20">
        <v>5.4237000000000002</v>
      </c>
      <c r="R1732" s="20">
        <v>0</v>
      </c>
      <c r="S1732" s="20">
        <v>0</v>
      </c>
      <c r="T1732" s="20">
        <v>0</v>
      </c>
      <c r="U1732" s="20">
        <v>0</v>
      </c>
      <c r="V1732" s="20">
        <v>0</v>
      </c>
    </row>
    <row r="1733" spans="1:22" ht="13.5" customHeight="1" x14ac:dyDescent="0.25">
      <c r="A1733" s="85" t="s">
        <v>3605</v>
      </c>
      <c r="B1733" s="85"/>
      <c r="C1733" s="85" t="s">
        <v>3606</v>
      </c>
      <c r="D1733" s="85"/>
      <c r="E1733" s="85"/>
      <c r="F1733" s="85"/>
      <c r="G1733" s="85" t="s">
        <v>3607</v>
      </c>
      <c r="H1733" s="85"/>
      <c r="I1733" s="85" t="s">
        <v>1286</v>
      </c>
      <c r="J1733" s="85"/>
      <c r="K1733" s="18" t="s">
        <v>37</v>
      </c>
      <c r="L1733" s="19">
        <v>4.9964000000000004</v>
      </c>
      <c r="M1733" s="86">
        <v>0</v>
      </c>
      <c r="N1733" s="86"/>
      <c r="O1733" s="86">
        <v>0</v>
      </c>
      <c r="P1733" s="86"/>
      <c r="Q1733" s="20">
        <v>10.2288</v>
      </c>
      <c r="R1733" s="20">
        <v>0</v>
      </c>
      <c r="S1733" s="20">
        <v>0</v>
      </c>
      <c r="T1733" s="20">
        <v>0</v>
      </c>
      <c r="U1733" s="20">
        <v>0</v>
      </c>
      <c r="V1733" s="20">
        <v>0</v>
      </c>
    </row>
    <row r="1734" spans="1:22" ht="13.5" customHeight="1" x14ac:dyDescent="0.25">
      <c r="A1734" s="85" t="s">
        <v>3608</v>
      </c>
      <c r="B1734" s="85"/>
      <c r="C1734" s="85" t="s">
        <v>3609</v>
      </c>
      <c r="D1734" s="85"/>
      <c r="E1734" s="85"/>
      <c r="F1734" s="85"/>
      <c r="G1734" s="85" t="s">
        <v>3610</v>
      </c>
      <c r="H1734" s="85"/>
      <c r="I1734" s="85" t="s">
        <v>3413</v>
      </c>
      <c r="J1734" s="85"/>
      <c r="K1734" s="18" t="s">
        <v>37</v>
      </c>
      <c r="L1734" s="19">
        <v>3.452</v>
      </c>
      <c r="M1734" s="86">
        <v>0</v>
      </c>
      <c r="N1734" s="86"/>
      <c r="O1734" s="86">
        <v>0</v>
      </c>
      <c r="P1734" s="86"/>
      <c r="Q1734" s="20">
        <v>4.66</v>
      </c>
      <c r="R1734" s="20">
        <v>0</v>
      </c>
      <c r="S1734" s="20">
        <v>0</v>
      </c>
      <c r="T1734" s="20">
        <v>0</v>
      </c>
      <c r="U1734" s="20">
        <v>0</v>
      </c>
      <c r="V1734" s="20">
        <v>0</v>
      </c>
    </row>
    <row r="1735" spans="1:22" ht="13.5" customHeight="1" x14ac:dyDescent="0.25">
      <c r="A1735" s="85" t="s">
        <v>3611</v>
      </c>
      <c r="B1735" s="85"/>
      <c r="C1735" s="85" t="s">
        <v>3612</v>
      </c>
      <c r="D1735" s="85"/>
      <c r="E1735" s="85"/>
      <c r="F1735" s="85"/>
      <c r="I1735" s="85" t="s">
        <v>1286</v>
      </c>
      <c r="J1735" s="85"/>
      <c r="K1735" s="18" t="s">
        <v>37</v>
      </c>
      <c r="L1735" s="19">
        <v>6.87</v>
      </c>
      <c r="M1735" s="86">
        <v>0</v>
      </c>
      <c r="N1735" s="86"/>
      <c r="O1735" s="86">
        <v>0</v>
      </c>
      <c r="P1735" s="86"/>
      <c r="Q1735" s="20">
        <v>9.27</v>
      </c>
      <c r="R1735" s="20">
        <v>0</v>
      </c>
      <c r="S1735" s="20">
        <v>0</v>
      </c>
      <c r="T1735" s="20">
        <v>0</v>
      </c>
      <c r="U1735" s="20">
        <v>0</v>
      </c>
      <c r="V1735" s="20">
        <v>0</v>
      </c>
    </row>
    <row r="1736" spans="1:22" ht="13.5" customHeight="1" x14ac:dyDescent="0.25">
      <c r="A1736" s="85" t="s">
        <v>3613</v>
      </c>
      <c r="B1736" s="85"/>
      <c r="C1736" s="85" t="s">
        <v>3614</v>
      </c>
      <c r="D1736" s="85"/>
      <c r="E1736" s="85"/>
      <c r="F1736" s="85"/>
      <c r="I1736" s="85" t="s">
        <v>1286</v>
      </c>
      <c r="J1736" s="85"/>
      <c r="K1736" s="18" t="s">
        <v>37</v>
      </c>
      <c r="L1736" s="19">
        <v>0</v>
      </c>
      <c r="M1736" s="86">
        <v>0</v>
      </c>
      <c r="N1736" s="86"/>
      <c r="O1736" s="86">
        <v>0</v>
      </c>
      <c r="P1736" s="86"/>
      <c r="Q1736" s="20">
        <v>0</v>
      </c>
      <c r="R1736" s="20">
        <v>0</v>
      </c>
      <c r="S1736" s="20">
        <v>0</v>
      </c>
      <c r="T1736" s="20">
        <v>0</v>
      </c>
      <c r="U1736" s="20">
        <v>0</v>
      </c>
      <c r="V1736" s="20">
        <v>0</v>
      </c>
    </row>
    <row r="1737" spans="1:22" ht="13.5" customHeight="1" x14ac:dyDescent="0.25">
      <c r="A1737" s="85" t="s">
        <v>3615</v>
      </c>
      <c r="B1737" s="85"/>
      <c r="C1737" s="85" t="s">
        <v>3616</v>
      </c>
      <c r="D1737" s="85"/>
      <c r="E1737" s="85"/>
      <c r="F1737" s="85"/>
      <c r="G1737" s="85" t="s">
        <v>3617</v>
      </c>
      <c r="H1737" s="85"/>
      <c r="I1737" s="85" t="s">
        <v>1286</v>
      </c>
      <c r="J1737" s="85"/>
      <c r="K1737" s="18" t="s">
        <v>37</v>
      </c>
      <c r="L1737" s="19">
        <v>1.8321000000000001</v>
      </c>
      <c r="M1737" s="86">
        <v>0</v>
      </c>
      <c r="N1737" s="86"/>
      <c r="O1737" s="86">
        <v>0</v>
      </c>
      <c r="P1737" s="86"/>
      <c r="Q1737" s="20">
        <v>2.5</v>
      </c>
      <c r="R1737" s="20">
        <v>0</v>
      </c>
      <c r="S1737" s="20">
        <v>0</v>
      </c>
      <c r="T1737" s="20">
        <v>0</v>
      </c>
      <c r="U1737" s="20">
        <v>0</v>
      </c>
      <c r="V1737" s="20">
        <v>0</v>
      </c>
    </row>
    <row r="1738" spans="1:22" ht="13.5" customHeight="1" x14ac:dyDescent="0.25">
      <c r="A1738" s="85" t="s">
        <v>3618</v>
      </c>
      <c r="B1738" s="85"/>
      <c r="C1738" s="85" t="s">
        <v>3619</v>
      </c>
      <c r="D1738" s="85"/>
      <c r="E1738" s="85"/>
      <c r="F1738" s="85"/>
      <c r="G1738" s="85" t="s">
        <v>3620</v>
      </c>
      <c r="H1738" s="85"/>
      <c r="I1738" s="85" t="s">
        <v>1286</v>
      </c>
      <c r="J1738" s="85"/>
      <c r="K1738" s="18" t="s">
        <v>37</v>
      </c>
      <c r="L1738" s="19">
        <v>2.2067999999999999</v>
      </c>
      <c r="M1738" s="86">
        <v>0</v>
      </c>
      <c r="N1738" s="86"/>
      <c r="O1738" s="86">
        <v>0</v>
      </c>
      <c r="P1738" s="86"/>
      <c r="Q1738" s="20">
        <v>3</v>
      </c>
      <c r="R1738" s="20">
        <v>0</v>
      </c>
      <c r="S1738" s="20">
        <v>0</v>
      </c>
      <c r="T1738" s="20">
        <v>0</v>
      </c>
      <c r="U1738" s="20">
        <v>0</v>
      </c>
      <c r="V1738" s="20">
        <v>0</v>
      </c>
    </row>
    <row r="1739" spans="1:22" ht="13.5" customHeight="1" x14ac:dyDescent="0.25">
      <c r="A1739" s="85" t="s">
        <v>3621</v>
      </c>
      <c r="B1739" s="85"/>
      <c r="C1739" s="85" t="s">
        <v>3622</v>
      </c>
      <c r="D1739" s="85"/>
      <c r="E1739" s="85"/>
      <c r="F1739" s="85"/>
      <c r="G1739" s="85" t="s">
        <v>3623</v>
      </c>
      <c r="H1739" s="85"/>
      <c r="I1739" s="85" t="s">
        <v>1286</v>
      </c>
      <c r="J1739" s="85"/>
      <c r="K1739" s="18" t="s">
        <v>37</v>
      </c>
      <c r="L1739" s="19">
        <v>2.5815000000000006</v>
      </c>
      <c r="M1739" s="86">
        <v>0</v>
      </c>
      <c r="N1739" s="86"/>
      <c r="O1739" s="86">
        <v>0</v>
      </c>
      <c r="P1739" s="86"/>
      <c r="Q1739" s="20">
        <v>3.5</v>
      </c>
      <c r="R1739" s="20">
        <v>0</v>
      </c>
      <c r="S1739" s="20">
        <v>0</v>
      </c>
      <c r="T1739" s="20">
        <v>0</v>
      </c>
      <c r="U1739" s="20">
        <v>0</v>
      </c>
      <c r="V1739" s="20">
        <v>0</v>
      </c>
    </row>
    <row r="1740" spans="1:22" ht="13.5" customHeight="1" x14ac:dyDescent="0.25">
      <c r="A1740" s="85" t="s">
        <v>3624</v>
      </c>
      <c r="B1740" s="85"/>
      <c r="C1740" s="85" t="s">
        <v>3625</v>
      </c>
      <c r="D1740" s="85"/>
      <c r="E1740" s="85"/>
      <c r="F1740" s="85"/>
      <c r="G1740" s="85" t="s">
        <v>3626</v>
      </c>
      <c r="H1740" s="85"/>
      <c r="I1740" s="85" t="s">
        <v>1286</v>
      </c>
      <c r="J1740" s="85"/>
      <c r="K1740" s="18" t="s">
        <v>37</v>
      </c>
      <c r="L1740" s="19">
        <v>1.7904</v>
      </c>
      <c r="M1740" s="86">
        <v>0</v>
      </c>
      <c r="N1740" s="86"/>
      <c r="O1740" s="86">
        <v>0</v>
      </c>
      <c r="P1740" s="86"/>
      <c r="Q1740" s="20">
        <v>2.5</v>
      </c>
      <c r="R1740" s="20">
        <v>0</v>
      </c>
      <c r="S1740" s="20">
        <v>0</v>
      </c>
      <c r="T1740" s="20">
        <v>0</v>
      </c>
      <c r="U1740" s="20">
        <v>0</v>
      </c>
      <c r="V1740" s="20">
        <v>0</v>
      </c>
    </row>
    <row r="1741" spans="1:22" ht="13.5" customHeight="1" x14ac:dyDescent="0.25">
      <c r="A1741" s="85" t="s">
        <v>3627</v>
      </c>
      <c r="B1741" s="85"/>
      <c r="C1741" s="85" t="s">
        <v>3628</v>
      </c>
      <c r="D1741" s="85"/>
      <c r="E1741" s="85"/>
      <c r="F1741" s="85"/>
      <c r="G1741" s="85" t="s">
        <v>3629</v>
      </c>
      <c r="H1741" s="85"/>
      <c r="I1741" s="85" t="s">
        <v>1286</v>
      </c>
      <c r="J1741" s="85"/>
      <c r="K1741" s="18" t="s">
        <v>37</v>
      </c>
      <c r="L1741" s="19">
        <v>2.0402</v>
      </c>
      <c r="M1741" s="86">
        <v>0</v>
      </c>
      <c r="N1741" s="86"/>
      <c r="O1741" s="86">
        <v>0</v>
      </c>
      <c r="P1741" s="86"/>
      <c r="Q1741" s="20">
        <v>2.7542000000000004</v>
      </c>
      <c r="R1741" s="20">
        <v>0</v>
      </c>
      <c r="S1741" s="20">
        <v>0</v>
      </c>
      <c r="T1741" s="20">
        <v>0</v>
      </c>
      <c r="U1741" s="20">
        <v>0</v>
      </c>
      <c r="V1741" s="20">
        <v>0</v>
      </c>
    </row>
    <row r="1742" spans="1:22" ht="13.5" customHeight="1" x14ac:dyDescent="0.25">
      <c r="A1742" s="85" t="s">
        <v>3630</v>
      </c>
      <c r="B1742" s="85"/>
      <c r="C1742" s="85" t="s">
        <v>3631</v>
      </c>
      <c r="D1742" s="85"/>
      <c r="E1742" s="85"/>
      <c r="F1742" s="85"/>
      <c r="G1742" s="85" t="s">
        <v>3632</v>
      </c>
      <c r="H1742" s="85"/>
      <c r="I1742" s="85" t="s">
        <v>1286</v>
      </c>
      <c r="J1742" s="85"/>
      <c r="K1742" s="18" t="s">
        <v>37</v>
      </c>
      <c r="L1742" s="19">
        <v>2.5815000000000006</v>
      </c>
      <c r="M1742" s="86">
        <v>0</v>
      </c>
      <c r="N1742" s="86"/>
      <c r="O1742" s="86">
        <v>0</v>
      </c>
      <c r="P1742" s="86"/>
      <c r="Q1742" s="20">
        <v>3.5</v>
      </c>
      <c r="R1742" s="20">
        <v>0</v>
      </c>
      <c r="S1742" s="20">
        <v>0</v>
      </c>
      <c r="T1742" s="20">
        <v>0</v>
      </c>
      <c r="U1742" s="20">
        <v>0</v>
      </c>
      <c r="V1742" s="20">
        <v>0</v>
      </c>
    </row>
    <row r="1743" spans="1:22" ht="13.5" customHeight="1" x14ac:dyDescent="0.25">
      <c r="A1743" s="85" t="s">
        <v>3633</v>
      </c>
      <c r="B1743" s="85"/>
      <c r="C1743" s="85" t="s">
        <v>3634</v>
      </c>
      <c r="D1743" s="85"/>
      <c r="E1743" s="85"/>
      <c r="F1743" s="85"/>
      <c r="G1743" s="85" t="s">
        <v>3635</v>
      </c>
      <c r="H1743" s="85"/>
      <c r="I1743" s="85" t="s">
        <v>1286</v>
      </c>
      <c r="J1743" s="85"/>
      <c r="K1743" s="18" t="s">
        <v>37</v>
      </c>
      <c r="L1743" s="19">
        <v>2.7480000000000002</v>
      </c>
      <c r="M1743" s="86">
        <v>0</v>
      </c>
      <c r="N1743" s="86"/>
      <c r="O1743" s="86">
        <v>0</v>
      </c>
      <c r="P1743" s="86"/>
      <c r="Q1743" s="20">
        <v>3.7542000000000004</v>
      </c>
      <c r="R1743" s="20">
        <v>0</v>
      </c>
      <c r="S1743" s="20">
        <v>0</v>
      </c>
      <c r="T1743" s="20">
        <v>0</v>
      </c>
      <c r="U1743" s="20">
        <v>0</v>
      </c>
      <c r="V1743" s="20">
        <v>0</v>
      </c>
    </row>
    <row r="1744" spans="1:22" ht="13.5" customHeight="1" x14ac:dyDescent="0.25">
      <c r="A1744" s="85" t="s">
        <v>3636</v>
      </c>
      <c r="B1744" s="85"/>
      <c r="C1744" s="85" t="s">
        <v>3637</v>
      </c>
      <c r="D1744" s="85"/>
      <c r="E1744" s="85"/>
      <c r="F1744" s="85"/>
      <c r="G1744" s="85" t="s">
        <v>3638</v>
      </c>
      <c r="H1744" s="85"/>
      <c r="I1744" s="85" t="s">
        <v>1286</v>
      </c>
      <c r="J1744" s="85"/>
      <c r="K1744" s="18" t="s">
        <v>37</v>
      </c>
      <c r="L1744" s="19">
        <v>1.6655000000000002</v>
      </c>
      <c r="M1744" s="86">
        <v>0</v>
      </c>
      <c r="N1744" s="86"/>
      <c r="O1744" s="86">
        <v>0</v>
      </c>
      <c r="P1744" s="86"/>
      <c r="Q1744" s="20">
        <v>2.2542</v>
      </c>
      <c r="R1744" s="20">
        <v>0</v>
      </c>
      <c r="S1744" s="20">
        <v>0</v>
      </c>
      <c r="T1744" s="20">
        <v>0</v>
      </c>
      <c r="U1744" s="20">
        <v>0</v>
      </c>
      <c r="V1744" s="20">
        <v>0</v>
      </c>
    </row>
    <row r="1745" spans="1:22" ht="13.5" customHeight="1" x14ac:dyDescent="0.25">
      <c r="A1745" s="85" t="s">
        <v>3639</v>
      </c>
      <c r="B1745" s="85"/>
      <c r="C1745" s="85" t="s">
        <v>3640</v>
      </c>
      <c r="D1745" s="85"/>
      <c r="E1745" s="85"/>
      <c r="F1745" s="85"/>
      <c r="G1745" s="85" t="s">
        <v>3641</v>
      </c>
      <c r="H1745" s="85"/>
      <c r="I1745" s="85" t="s">
        <v>1286</v>
      </c>
      <c r="J1745" s="85"/>
      <c r="K1745" s="18" t="s">
        <v>37</v>
      </c>
      <c r="L1745" s="19">
        <v>1.9153</v>
      </c>
      <c r="M1745" s="86">
        <v>0</v>
      </c>
      <c r="N1745" s="86"/>
      <c r="O1745" s="86">
        <v>0</v>
      </c>
      <c r="P1745" s="86"/>
      <c r="Q1745" s="20">
        <v>2.7542000000000004</v>
      </c>
      <c r="R1745" s="20">
        <v>0</v>
      </c>
      <c r="S1745" s="20">
        <v>0</v>
      </c>
      <c r="T1745" s="20">
        <v>0</v>
      </c>
      <c r="U1745" s="20">
        <v>0</v>
      </c>
      <c r="V1745" s="20">
        <v>0</v>
      </c>
    </row>
    <row r="1746" spans="1:22" ht="13.5" customHeight="1" x14ac:dyDescent="0.25">
      <c r="A1746" s="85" t="s">
        <v>3642</v>
      </c>
      <c r="B1746" s="85"/>
      <c r="C1746" s="85" t="s">
        <v>3643</v>
      </c>
      <c r="D1746" s="85"/>
      <c r="E1746" s="85"/>
      <c r="F1746" s="85"/>
      <c r="G1746" s="85" t="s">
        <v>3644</v>
      </c>
      <c r="H1746" s="85"/>
      <c r="I1746" s="85" t="s">
        <v>1286</v>
      </c>
      <c r="J1746" s="85"/>
      <c r="K1746" s="18" t="s">
        <v>37</v>
      </c>
      <c r="L1746" s="19">
        <v>1.7487000000000001</v>
      </c>
      <c r="M1746" s="86">
        <v>0</v>
      </c>
      <c r="N1746" s="86"/>
      <c r="O1746" s="86">
        <v>0</v>
      </c>
      <c r="P1746" s="86"/>
      <c r="Q1746" s="20">
        <v>2.5</v>
      </c>
      <c r="R1746" s="20">
        <v>0</v>
      </c>
      <c r="S1746" s="20">
        <v>0</v>
      </c>
      <c r="T1746" s="20">
        <v>0</v>
      </c>
      <c r="U1746" s="20">
        <v>0</v>
      </c>
      <c r="V1746" s="20">
        <v>0</v>
      </c>
    </row>
    <row r="1747" spans="1:22" ht="13.5" customHeight="1" x14ac:dyDescent="0.25">
      <c r="A1747" s="85" t="s">
        <v>3645</v>
      </c>
      <c r="B1747" s="85"/>
      <c r="C1747" s="85" t="s">
        <v>3646</v>
      </c>
      <c r="D1747" s="85"/>
      <c r="E1747" s="85"/>
      <c r="F1747" s="85"/>
      <c r="G1747" s="85" t="s">
        <v>3647</v>
      </c>
      <c r="H1747" s="85"/>
      <c r="I1747" s="85" t="s">
        <v>1286</v>
      </c>
      <c r="J1747" s="85"/>
      <c r="K1747" s="18" t="s">
        <v>37</v>
      </c>
      <c r="L1747" s="19">
        <v>1.9985999999999999</v>
      </c>
      <c r="M1747" s="86">
        <v>0</v>
      </c>
      <c r="N1747" s="86"/>
      <c r="O1747" s="86">
        <v>0</v>
      </c>
      <c r="P1747" s="86"/>
      <c r="Q1747" s="20">
        <v>2.7542000000000004</v>
      </c>
      <c r="R1747" s="20">
        <v>0</v>
      </c>
      <c r="S1747" s="20">
        <v>0</v>
      </c>
      <c r="T1747" s="20">
        <v>0</v>
      </c>
      <c r="U1747" s="20">
        <v>0</v>
      </c>
      <c r="V1747" s="20">
        <v>0</v>
      </c>
    </row>
    <row r="1748" spans="1:22" ht="13.5" customHeight="1" x14ac:dyDescent="0.25">
      <c r="A1748" s="85" t="s">
        <v>3648</v>
      </c>
      <c r="B1748" s="85"/>
      <c r="C1748" s="85" t="s">
        <v>3649</v>
      </c>
      <c r="D1748" s="85"/>
      <c r="E1748" s="85"/>
      <c r="F1748" s="85"/>
      <c r="G1748" s="85" t="s">
        <v>3650</v>
      </c>
      <c r="H1748" s="85"/>
      <c r="I1748" s="85" t="s">
        <v>1286</v>
      </c>
      <c r="J1748" s="85"/>
      <c r="K1748" s="18" t="s">
        <v>37</v>
      </c>
      <c r="L1748" s="19">
        <v>1.8321000000000001</v>
      </c>
      <c r="M1748" s="86">
        <v>0</v>
      </c>
      <c r="N1748" s="86"/>
      <c r="O1748" s="86">
        <v>0</v>
      </c>
      <c r="P1748" s="86"/>
      <c r="Q1748" s="20">
        <v>2.5</v>
      </c>
      <c r="R1748" s="20">
        <v>0</v>
      </c>
      <c r="S1748" s="20">
        <v>0</v>
      </c>
      <c r="T1748" s="20">
        <v>0</v>
      </c>
      <c r="U1748" s="20">
        <v>0</v>
      </c>
      <c r="V1748" s="20">
        <v>0</v>
      </c>
    </row>
    <row r="1749" spans="1:22" ht="13.5" customHeight="1" x14ac:dyDescent="0.25">
      <c r="A1749" s="85" t="s">
        <v>3651</v>
      </c>
      <c r="B1749" s="85"/>
      <c r="C1749" s="85" t="s">
        <v>3652</v>
      </c>
      <c r="D1749" s="85"/>
      <c r="E1749" s="85"/>
      <c r="F1749" s="85"/>
      <c r="G1749" s="85" t="s">
        <v>3653</v>
      </c>
      <c r="H1749" s="85"/>
      <c r="I1749" s="85" t="s">
        <v>1286</v>
      </c>
      <c r="J1749" s="85"/>
      <c r="K1749" s="18" t="s">
        <v>37</v>
      </c>
      <c r="L1749" s="19">
        <v>2.2067000000000001</v>
      </c>
      <c r="M1749" s="86">
        <v>0</v>
      </c>
      <c r="N1749" s="86"/>
      <c r="O1749" s="86">
        <v>0</v>
      </c>
      <c r="P1749" s="86"/>
      <c r="Q1749" s="20">
        <v>3</v>
      </c>
      <c r="R1749" s="20">
        <v>0</v>
      </c>
      <c r="S1749" s="20">
        <v>0</v>
      </c>
      <c r="T1749" s="20">
        <v>0</v>
      </c>
      <c r="U1749" s="20">
        <v>0</v>
      </c>
      <c r="V1749" s="20">
        <v>0</v>
      </c>
    </row>
    <row r="1750" spans="1:22" ht="13.5" customHeight="1" x14ac:dyDescent="0.25">
      <c r="A1750" s="85" t="s">
        <v>3654</v>
      </c>
      <c r="B1750" s="85"/>
      <c r="C1750" s="85" t="s">
        <v>3655</v>
      </c>
      <c r="D1750" s="85"/>
      <c r="E1750" s="85"/>
      <c r="F1750" s="85"/>
      <c r="G1750" s="85" t="s">
        <v>3656</v>
      </c>
      <c r="H1750" s="85"/>
      <c r="I1750" s="85" t="s">
        <v>1286</v>
      </c>
      <c r="J1750" s="85"/>
      <c r="K1750" s="18" t="s">
        <v>37</v>
      </c>
      <c r="L1750" s="19">
        <v>3.2059000000000002</v>
      </c>
      <c r="M1750" s="86">
        <v>0</v>
      </c>
      <c r="N1750" s="86"/>
      <c r="O1750" s="86">
        <v>0</v>
      </c>
      <c r="P1750" s="86"/>
      <c r="Q1750" s="20">
        <v>4.5</v>
      </c>
      <c r="R1750" s="20">
        <v>0</v>
      </c>
      <c r="S1750" s="20">
        <v>0</v>
      </c>
      <c r="T1750" s="20">
        <v>0</v>
      </c>
      <c r="U1750" s="20">
        <v>0</v>
      </c>
      <c r="V1750" s="20">
        <v>0</v>
      </c>
    </row>
    <row r="1751" spans="1:22" ht="13.5" customHeight="1" x14ac:dyDescent="0.25">
      <c r="A1751" s="85" t="s">
        <v>3657</v>
      </c>
      <c r="B1751" s="85"/>
      <c r="C1751" s="85" t="s">
        <v>3658</v>
      </c>
      <c r="D1751" s="85"/>
      <c r="E1751" s="85"/>
      <c r="F1751" s="85"/>
      <c r="G1751" s="85" t="s">
        <v>3659</v>
      </c>
      <c r="H1751" s="85"/>
      <c r="I1751" s="85" t="s">
        <v>1286</v>
      </c>
      <c r="J1751" s="85"/>
      <c r="K1751" s="18" t="s">
        <v>37</v>
      </c>
      <c r="L1751" s="19">
        <v>4.1635999999999997</v>
      </c>
      <c r="M1751" s="86">
        <v>0</v>
      </c>
      <c r="N1751" s="86"/>
      <c r="O1751" s="86">
        <v>0</v>
      </c>
      <c r="P1751" s="86"/>
      <c r="Q1751" s="20">
        <v>5.7542</v>
      </c>
      <c r="R1751" s="20">
        <v>0</v>
      </c>
      <c r="S1751" s="20">
        <v>0</v>
      </c>
      <c r="T1751" s="20">
        <v>0</v>
      </c>
      <c r="U1751" s="20">
        <v>0</v>
      </c>
      <c r="V1751" s="20">
        <v>0</v>
      </c>
    </row>
    <row r="1752" spans="1:22" ht="13.5" customHeight="1" x14ac:dyDescent="0.25">
      <c r="A1752" s="85" t="s">
        <v>3660</v>
      </c>
      <c r="B1752" s="85"/>
      <c r="C1752" s="85" t="s">
        <v>3661</v>
      </c>
      <c r="D1752" s="85"/>
      <c r="E1752" s="85"/>
      <c r="F1752" s="85"/>
      <c r="G1752" s="85" t="s">
        <v>3662</v>
      </c>
      <c r="H1752" s="85"/>
      <c r="I1752" s="85" t="s">
        <v>1286</v>
      </c>
      <c r="J1752" s="85"/>
      <c r="K1752" s="18" t="s">
        <v>37</v>
      </c>
      <c r="L1752" s="19">
        <v>3.1643000000000003</v>
      </c>
      <c r="M1752" s="86">
        <v>0</v>
      </c>
      <c r="N1752" s="86"/>
      <c r="O1752" s="86">
        <v>0</v>
      </c>
      <c r="P1752" s="86"/>
      <c r="Q1752" s="20">
        <v>4.5</v>
      </c>
      <c r="R1752" s="20">
        <v>0</v>
      </c>
      <c r="S1752" s="20">
        <v>0</v>
      </c>
      <c r="T1752" s="20">
        <v>0</v>
      </c>
      <c r="U1752" s="20">
        <v>0</v>
      </c>
      <c r="V1752" s="20">
        <v>0</v>
      </c>
    </row>
    <row r="1753" spans="1:22" ht="13.5" customHeight="1" x14ac:dyDescent="0.25">
      <c r="A1753" s="85" t="s">
        <v>3663</v>
      </c>
      <c r="B1753" s="85"/>
      <c r="C1753" s="85" t="s">
        <v>3664</v>
      </c>
      <c r="D1753" s="85"/>
      <c r="E1753" s="85"/>
      <c r="F1753" s="85"/>
      <c r="G1753" s="85" t="s">
        <v>3665</v>
      </c>
      <c r="H1753" s="85"/>
      <c r="I1753" s="85" t="s">
        <v>1286</v>
      </c>
      <c r="J1753" s="85"/>
      <c r="K1753" s="18" t="s">
        <v>37</v>
      </c>
      <c r="L1753" s="19">
        <v>4.1220999999999997</v>
      </c>
      <c r="M1753" s="86">
        <v>0</v>
      </c>
      <c r="N1753" s="86"/>
      <c r="O1753" s="86">
        <v>0</v>
      </c>
      <c r="P1753" s="86"/>
      <c r="Q1753" s="20">
        <v>5.7542</v>
      </c>
      <c r="R1753" s="20">
        <v>0</v>
      </c>
      <c r="S1753" s="20">
        <v>0</v>
      </c>
      <c r="T1753" s="20">
        <v>0</v>
      </c>
      <c r="U1753" s="20">
        <v>0</v>
      </c>
      <c r="V1753" s="20">
        <v>0</v>
      </c>
    </row>
    <row r="1754" spans="1:22" ht="13.5" customHeight="1" x14ac:dyDescent="0.25">
      <c r="A1754" s="85" t="s">
        <v>3666</v>
      </c>
      <c r="B1754" s="85"/>
      <c r="C1754" s="85" t="s">
        <v>3667</v>
      </c>
      <c r="D1754" s="85"/>
      <c r="E1754" s="85"/>
      <c r="F1754" s="85"/>
      <c r="G1754" s="85" t="s">
        <v>3668</v>
      </c>
      <c r="H1754" s="85"/>
      <c r="I1754" s="85" t="s">
        <v>1286</v>
      </c>
      <c r="J1754" s="85"/>
      <c r="K1754" s="18" t="s">
        <v>37</v>
      </c>
      <c r="L1754" s="19">
        <v>4.9725000000000001</v>
      </c>
      <c r="M1754" s="86">
        <v>0</v>
      </c>
      <c r="N1754" s="86"/>
      <c r="O1754" s="86">
        <v>0</v>
      </c>
      <c r="P1754" s="86"/>
      <c r="Q1754" s="20">
        <v>7</v>
      </c>
      <c r="R1754" s="20">
        <v>0</v>
      </c>
      <c r="S1754" s="20">
        <v>0</v>
      </c>
      <c r="T1754" s="20">
        <v>0</v>
      </c>
      <c r="U1754" s="20">
        <v>0</v>
      </c>
      <c r="V1754" s="20">
        <v>0</v>
      </c>
    </row>
    <row r="1755" spans="1:22" ht="13.5" customHeight="1" x14ac:dyDescent="0.25">
      <c r="A1755" s="85" t="s">
        <v>3669</v>
      </c>
      <c r="B1755" s="85"/>
      <c r="C1755" s="85" t="s">
        <v>3670</v>
      </c>
      <c r="D1755" s="85"/>
      <c r="E1755" s="85"/>
      <c r="F1755" s="85"/>
      <c r="G1755" s="85" t="s">
        <v>3671</v>
      </c>
      <c r="H1755" s="85"/>
      <c r="I1755" s="85" t="s">
        <v>1286</v>
      </c>
      <c r="J1755" s="85"/>
      <c r="K1755" s="18" t="s">
        <v>37</v>
      </c>
      <c r="L1755" s="19">
        <v>4.6026999999999996</v>
      </c>
      <c r="M1755" s="86">
        <v>0</v>
      </c>
      <c r="N1755" s="86"/>
      <c r="O1755" s="86">
        <v>0</v>
      </c>
      <c r="P1755" s="86"/>
      <c r="Q1755" s="20">
        <v>6.5</v>
      </c>
      <c r="R1755" s="20">
        <v>0</v>
      </c>
      <c r="S1755" s="20">
        <v>0</v>
      </c>
      <c r="T1755" s="20">
        <v>0</v>
      </c>
      <c r="U1755" s="20">
        <v>0</v>
      </c>
      <c r="V1755" s="20">
        <v>0</v>
      </c>
    </row>
    <row r="1756" spans="1:22" ht="13.5" customHeight="1" x14ac:dyDescent="0.25">
      <c r="A1756" s="85" t="s">
        <v>3672</v>
      </c>
      <c r="B1756" s="85"/>
      <c r="C1756" s="85" t="s">
        <v>3673</v>
      </c>
      <c r="D1756" s="85"/>
      <c r="E1756" s="85"/>
      <c r="F1756" s="85"/>
      <c r="G1756" s="85" t="s">
        <v>3674</v>
      </c>
      <c r="H1756" s="85"/>
      <c r="I1756" s="85" t="s">
        <v>1286</v>
      </c>
      <c r="J1756" s="85"/>
      <c r="K1756" s="18" t="s">
        <v>37</v>
      </c>
      <c r="L1756" s="19">
        <v>6.7807000000000004</v>
      </c>
      <c r="M1756" s="86">
        <v>0</v>
      </c>
      <c r="N1756" s="86"/>
      <c r="O1756" s="86">
        <v>0</v>
      </c>
      <c r="P1756" s="86"/>
      <c r="Q1756" s="20">
        <v>9.5</v>
      </c>
      <c r="R1756" s="20">
        <v>0</v>
      </c>
      <c r="S1756" s="20">
        <v>0</v>
      </c>
      <c r="T1756" s="20">
        <v>0</v>
      </c>
      <c r="U1756" s="20">
        <v>0</v>
      </c>
      <c r="V1756" s="20">
        <v>0</v>
      </c>
    </row>
    <row r="1757" spans="1:22" ht="13.5" customHeight="1" x14ac:dyDescent="0.25">
      <c r="A1757" s="85" t="s">
        <v>3675</v>
      </c>
      <c r="B1757" s="85"/>
      <c r="C1757" s="85" t="s">
        <v>3676</v>
      </c>
      <c r="D1757" s="85"/>
      <c r="E1757" s="85"/>
      <c r="F1757" s="85"/>
      <c r="G1757" s="85" t="s">
        <v>3677</v>
      </c>
      <c r="H1757" s="85"/>
      <c r="I1757" s="85" t="s">
        <v>1286</v>
      </c>
      <c r="J1757" s="85"/>
      <c r="K1757" s="18" t="s">
        <v>37</v>
      </c>
      <c r="L1757" s="19">
        <v>5.4127999999999998</v>
      </c>
      <c r="M1757" s="86">
        <v>0</v>
      </c>
      <c r="N1757" s="86"/>
      <c r="O1757" s="86">
        <v>0</v>
      </c>
      <c r="P1757" s="86"/>
      <c r="Q1757" s="20">
        <v>7.5</v>
      </c>
      <c r="R1757" s="20">
        <v>0</v>
      </c>
      <c r="S1757" s="20">
        <v>0</v>
      </c>
      <c r="T1757" s="20">
        <v>0</v>
      </c>
      <c r="U1757" s="20">
        <v>0</v>
      </c>
      <c r="V1757" s="20">
        <v>0</v>
      </c>
    </row>
    <row r="1758" spans="1:22" ht="13.5" customHeight="1" x14ac:dyDescent="0.25">
      <c r="A1758" s="85" t="s">
        <v>3678</v>
      </c>
      <c r="B1758" s="85"/>
      <c r="C1758" s="85" t="s">
        <v>3679</v>
      </c>
      <c r="D1758" s="85"/>
      <c r="E1758" s="85"/>
      <c r="F1758" s="85"/>
      <c r="G1758" s="85" t="s">
        <v>3680</v>
      </c>
      <c r="H1758" s="85"/>
      <c r="I1758" s="85" t="s">
        <v>1286</v>
      </c>
      <c r="J1758" s="85"/>
      <c r="K1758" s="18" t="s">
        <v>37</v>
      </c>
      <c r="L1758" s="19">
        <v>5.6210000000000004</v>
      </c>
      <c r="M1758" s="86">
        <v>0</v>
      </c>
      <c r="N1758" s="86"/>
      <c r="O1758" s="86">
        <v>0</v>
      </c>
      <c r="P1758" s="86"/>
      <c r="Q1758" s="20">
        <v>7.7542</v>
      </c>
      <c r="R1758" s="20">
        <v>0</v>
      </c>
      <c r="S1758" s="20">
        <v>0</v>
      </c>
      <c r="T1758" s="20">
        <v>0</v>
      </c>
      <c r="U1758" s="20">
        <v>0</v>
      </c>
      <c r="V1758" s="20">
        <v>0</v>
      </c>
    </row>
    <row r="1759" spans="1:22" ht="13.5" customHeight="1" x14ac:dyDescent="0.25">
      <c r="A1759" s="85" t="s">
        <v>3681</v>
      </c>
      <c r="B1759" s="85"/>
      <c r="C1759" s="85" t="s">
        <v>3682</v>
      </c>
      <c r="D1759" s="85"/>
      <c r="E1759" s="85"/>
      <c r="F1759" s="85"/>
      <c r="G1759" s="85" t="s">
        <v>3683</v>
      </c>
      <c r="H1759" s="85"/>
      <c r="I1759" s="85" t="s">
        <v>1286</v>
      </c>
      <c r="J1759" s="85"/>
      <c r="K1759" s="18" t="s">
        <v>37</v>
      </c>
      <c r="L1759" s="19">
        <v>5.4127999999999998</v>
      </c>
      <c r="M1759" s="86">
        <v>0</v>
      </c>
      <c r="N1759" s="86"/>
      <c r="O1759" s="86">
        <v>0</v>
      </c>
      <c r="P1759" s="86"/>
      <c r="Q1759" s="20">
        <v>7.5</v>
      </c>
      <c r="R1759" s="20">
        <v>0</v>
      </c>
      <c r="S1759" s="20">
        <v>0</v>
      </c>
      <c r="T1759" s="20">
        <v>0</v>
      </c>
      <c r="U1759" s="20">
        <v>0</v>
      </c>
      <c r="V1759" s="20">
        <v>0</v>
      </c>
    </row>
    <row r="1760" spans="1:22" ht="13.5" customHeight="1" x14ac:dyDescent="0.25">
      <c r="A1760" s="85" t="s">
        <v>3684</v>
      </c>
      <c r="B1760" s="85"/>
      <c r="C1760" s="85" t="s">
        <v>3685</v>
      </c>
      <c r="D1760" s="85"/>
      <c r="E1760" s="85"/>
      <c r="F1760" s="85"/>
      <c r="G1760" s="85" t="s">
        <v>3686</v>
      </c>
      <c r="H1760" s="85"/>
      <c r="I1760" s="85" t="s">
        <v>1286</v>
      </c>
      <c r="J1760" s="85"/>
      <c r="K1760" s="18" t="s">
        <v>37</v>
      </c>
      <c r="L1760" s="19">
        <v>5.6210000000000004</v>
      </c>
      <c r="M1760" s="86">
        <v>0</v>
      </c>
      <c r="N1760" s="86"/>
      <c r="O1760" s="86">
        <v>0</v>
      </c>
      <c r="P1760" s="86"/>
      <c r="Q1760" s="20">
        <v>7.7542</v>
      </c>
      <c r="R1760" s="20">
        <v>0</v>
      </c>
      <c r="S1760" s="20">
        <v>0</v>
      </c>
      <c r="T1760" s="20">
        <v>0</v>
      </c>
      <c r="U1760" s="20">
        <v>0</v>
      </c>
      <c r="V1760" s="20">
        <v>0</v>
      </c>
    </row>
    <row r="1761" spans="1:22" ht="13.5" customHeight="1" x14ac:dyDescent="0.25">
      <c r="A1761" s="85" t="s">
        <v>3687</v>
      </c>
      <c r="B1761" s="85"/>
      <c r="C1761" s="85" t="s">
        <v>3688</v>
      </c>
      <c r="D1761" s="85"/>
      <c r="E1761" s="85"/>
      <c r="F1761" s="85"/>
      <c r="G1761" s="85" t="s">
        <v>3689</v>
      </c>
      <c r="H1761" s="85"/>
      <c r="I1761" s="85" t="s">
        <v>1286</v>
      </c>
      <c r="J1761" s="85"/>
      <c r="K1761" s="18" t="s">
        <v>37</v>
      </c>
      <c r="L1761" s="19">
        <v>2.29</v>
      </c>
      <c r="M1761" s="86">
        <v>0</v>
      </c>
      <c r="N1761" s="86"/>
      <c r="O1761" s="86">
        <v>0</v>
      </c>
      <c r="P1761" s="86"/>
      <c r="Q1761" s="20">
        <v>3.09</v>
      </c>
      <c r="R1761" s="20">
        <v>0</v>
      </c>
      <c r="S1761" s="20">
        <v>0</v>
      </c>
      <c r="T1761" s="20">
        <v>0</v>
      </c>
      <c r="U1761" s="20">
        <v>0</v>
      </c>
      <c r="V1761" s="20">
        <v>0</v>
      </c>
    </row>
    <row r="1762" spans="1:22" ht="13.5" customHeight="1" x14ac:dyDescent="0.25">
      <c r="A1762" s="85" t="s">
        <v>3690</v>
      </c>
      <c r="B1762" s="85"/>
      <c r="C1762" s="85" t="s">
        <v>3691</v>
      </c>
      <c r="D1762" s="85"/>
      <c r="E1762" s="85"/>
      <c r="F1762" s="85"/>
      <c r="G1762" s="85" t="s">
        <v>3692</v>
      </c>
      <c r="H1762" s="85"/>
      <c r="I1762" s="85" t="s">
        <v>1286</v>
      </c>
      <c r="J1762" s="85"/>
      <c r="K1762" s="18" t="s">
        <v>37</v>
      </c>
      <c r="L1762" s="19">
        <v>2.37</v>
      </c>
      <c r="M1762" s="86">
        <v>0</v>
      </c>
      <c r="N1762" s="86"/>
      <c r="O1762" s="86">
        <v>0</v>
      </c>
      <c r="P1762" s="86"/>
      <c r="Q1762" s="20">
        <v>3.3729000000000005</v>
      </c>
      <c r="R1762" s="20">
        <v>0</v>
      </c>
      <c r="S1762" s="20">
        <v>0</v>
      </c>
      <c r="T1762" s="20">
        <v>0</v>
      </c>
      <c r="U1762" s="20">
        <v>0</v>
      </c>
      <c r="V1762" s="20">
        <v>0</v>
      </c>
    </row>
    <row r="1763" spans="1:22" ht="13.5" customHeight="1" x14ac:dyDescent="0.25">
      <c r="A1763" s="85" t="s">
        <v>3693</v>
      </c>
      <c r="B1763" s="85"/>
      <c r="C1763" s="85" t="s">
        <v>3694</v>
      </c>
      <c r="D1763" s="85"/>
      <c r="E1763" s="85"/>
      <c r="F1763" s="85"/>
      <c r="G1763" s="85" t="s">
        <v>3695</v>
      </c>
      <c r="H1763" s="85"/>
      <c r="I1763" s="85" t="s">
        <v>1286</v>
      </c>
      <c r="J1763" s="85"/>
      <c r="K1763" s="18" t="s">
        <v>37</v>
      </c>
      <c r="L1763" s="19">
        <v>2.21</v>
      </c>
      <c r="M1763" s="86">
        <v>0</v>
      </c>
      <c r="N1763" s="86"/>
      <c r="O1763" s="86">
        <v>0</v>
      </c>
      <c r="P1763" s="86"/>
      <c r="Q1763" s="20">
        <v>3</v>
      </c>
      <c r="R1763" s="20">
        <v>0</v>
      </c>
      <c r="S1763" s="20">
        <v>0</v>
      </c>
      <c r="T1763" s="20">
        <v>0</v>
      </c>
      <c r="U1763" s="20">
        <v>0</v>
      </c>
      <c r="V1763" s="20">
        <v>0</v>
      </c>
    </row>
    <row r="1764" spans="1:22" ht="13.5" customHeight="1" x14ac:dyDescent="0.25">
      <c r="A1764" s="85" t="s">
        <v>3696</v>
      </c>
      <c r="B1764" s="85"/>
      <c r="C1764" s="85" t="s">
        <v>3697</v>
      </c>
      <c r="D1764" s="85"/>
      <c r="E1764" s="85"/>
      <c r="F1764" s="85"/>
      <c r="G1764" s="85" t="s">
        <v>3698</v>
      </c>
      <c r="H1764" s="85"/>
      <c r="I1764" s="85" t="s">
        <v>1286</v>
      </c>
      <c r="J1764" s="85"/>
      <c r="K1764" s="18" t="s">
        <v>37</v>
      </c>
      <c r="L1764" s="19">
        <v>2.4245999999999999</v>
      </c>
      <c r="M1764" s="86">
        <v>0</v>
      </c>
      <c r="N1764" s="86"/>
      <c r="O1764" s="86">
        <v>0</v>
      </c>
      <c r="P1764" s="86"/>
      <c r="Q1764" s="20">
        <v>3.5</v>
      </c>
      <c r="R1764" s="20">
        <v>0</v>
      </c>
      <c r="S1764" s="20">
        <v>0</v>
      </c>
      <c r="T1764" s="20">
        <v>0</v>
      </c>
      <c r="U1764" s="20">
        <v>0</v>
      </c>
      <c r="V1764" s="20">
        <v>0</v>
      </c>
    </row>
    <row r="1765" spans="1:22" ht="13.5" customHeight="1" x14ac:dyDescent="0.25">
      <c r="A1765" s="85" t="s">
        <v>3699</v>
      </c>
      <c r="B1765" s="85"/>
      <c r="C1765" s="85" t="s">
        <v>3700</v>
      </c>
      <c r="D1765" s="85"/>
      <c r="E1765" s="85"/>
      <c r="F1765" s="85"/>
      <c r="G1765" s="85" t="s">
        <v>3701</v>
      </c>
      <c r="H1765" s="85"/>
      <c r="I1765" s="85" t="s">
        <v>1286</v>
      </c>
      <c r="J1765" s="85"/>
      <c r="K1765" s="18" t="s">
        <v>37</v>
      </c>
      <c r="L1765" s="19">
        <v>5.41</v>
      </c>
      <c r="M1765" s="86">
        <v>0</v>
      </c>
      <c r="N1765" s="86"/>
      <c r="O1765" s="86">
        <v>0</v>
      </c>
      <c r="P1765" s="86"/>
      <c r="Q1765" s="20">
        <v>7.5</v>
      </c>
      <c r="R1765" s="20">
        <v>0</v>
      </c>
      <c r="S1765" s="20">
        <v>0</v>
      </c>
      <c r="T1765" s="20">
        <v>0</v>
      </c>
      <c r="U1765" s="20">
        <v>0</v>
      </c>
      <c r="V1765" s="20">
        <v>0</v>
      </c>
    </row>
    <row r="1766" spans="1:22" ht="13.5" customHeight="1" x14ac:dyDescent="0.25">
      <c r="A1766" s="85" t="s">
        <v>3702</v>
      </c>
      <c r="B1766" s="85"/>
      <c r="C1766" s="85" t="s">
        <v>3703</v>
      </c>
      <c r="D1766" s="85"/>
      <c r="E1766" s="85"/>
      <c r="F1766" s="85"/>
      <c r="G1766" s="85" t="s">
        <v>3704</v>
      </c>
      <c r="H1766" s="85"/>
      <c r="I1766" s="85" t="s">
        <v>1286</v>
      </c>
      <c r="J1766" s="85"/>
      <c r="K1766" s="18" t="s">
        <v>37</v>
      </c>
      <c r="L1766" s="19">
        <v>1.4419999999999999</v>
      </c>
      <c r="M1766" s="86">
        <v>0</v>
      </c>
      <c r="N1766" s="86"/>
      <c r="O1766" s="86">
        <v>0</v>
      </c>
      <c r="P1766" s="86"/>
      <c r="Q1766" s="20">
        <v>2.0085000000000002</v>
      </c>
      <c r="R1766" s="20">
        <v>0</v>
      </c>
      <c r="S1766" s="20">
        <v>0</v>
      </c>
      <c r="T1766" s="20">
        <v>0</v>
      </c>
      <c r="U1766" s="20">
        <v>0</v>
      </c>
      <c r="V1766" s="20">
        <v>0</v>
      </c>
    </row>
    <row r="1767" spans="1:22" ht="13.5" customHeight="1" x14ac:dyDescent="0.25">
      <c r="A1767" s="85" t="s">
        <v>3705</v>
      </c>
      <c r="B1767" s="85"/>
      <c r="C1767" s="85" t="s">
        <v>3706</v>
      </c>
      <c r="D1767" s="85"/>
      <c r="E1767" s="85"/>
      <c r="F1767" s="85"/>
      <c r="G1767" s="85" t="s">
        <v>3707</v>
      </c>
      <c r="H1767" s="85"/>
      <c r="I1767" s="85" t="s">
        <v>1286</v>
      </c>
      <c r="J1767" s="85"/>
      <c r="K1767" s="18" t="s">
        <v>37</v>
      </c>
      <c r="L1767" s="19">
        <v>1.4348000000000003</v>
      </c>
      <c r="M1767" s="86">
        <v>0</v>
      </c>
      <c r="N1767" s="86"/>
      <c r="O1767" s="86">
        <v>0</v>
      </c>
      <c r="P1767" s="86"/>
      <c r="Q1767" s="20">
        <v>2.0085000000000002</v>
      </c>
      <c r="R1767" s="20">
        <v>0</v>
      </c>
      <c r="S1767" s="20">
        <v>0</v>
      </c>
      <c r="T1767" s="20">
        <v>0</v>
      </c>
      <c r="U1767" s="20">
        <v>0</v>
      </c>
      <c r="V1767" s="20">
        <v>0</v>
      </c>
    </row>
    <row r="1768" spans="1:22" ht="13.5" customHeight="1" x14ac:dyDescent="0.25">
      <c r="A1768" s="85" t="s">
        <v>3708</v>
      </c>
      <c r="B1768" s="85"/>
      <c r="C1768" s="85" t="s">
        <v>3709</v>
      </c>
      <c r="D1768" s="85"/>
      <c r="E1768" s="85"/>
      <c r="F1768" s="85"/>
      <c r="G1768" s="85" t="s">
        <v>3710</v>
      </c>
      <c r="H1768" s="85"/>
      <c r="I1768" s="85" t="s">
        <v>1286</v>
      </c>
      <c r="J1768" s="85"/>
      <c r="K1768" s="18" t="s">
        <v>37</v>
      </c>
      <c r="L1768" s="19">
        <v>0.31169999999999998</v>
      </c>
      <c r="M1768" s="86">
        <v>0</v>
      </c>
      <c r="N1768" s="86"/>
      <c r="O1768" s="86">
        <v>0</v>
      </c>
      <c r="P1768" s="86"/>
      <c r="Q1768" s="20">
        <v>0.3644</v>
      </c>
      <c r="R1768" s="20">
        <v>0</v>
      </c>
      <c r="S1768" s="20">
        <v>0</v>
      </c>
      <c r="T1768" s="20">
        <v>0</v>
      </c>
      <c r="U1768" s="20">
        <v>0</v>
      </c>
      <c r="V1768" s="20">
        <v>0</v>
      </c>
    </row>
    <row r="1769" spans="1:22" ht="13.5" customHeight="1" x14ac:dyDescent="0.25">
      <c r="A1769" s="85" t="s">
        <v>3711</v>
      </c>
      <c r="B1769" s="85"/>
      <c r="C1769" s="85" t="s">
        <v>3712</v>
      </c>
      <c r="D1769" s="85"/>
      <c r="E1769" s="85"/>
      <c r="F1769" s="85"/>
      <c r="G1769" s="85" t="s">
        <v>3713</v>
      </c>
      <c r="H1769" s="85"/>
      <c r="I1769" s="85" t="s">
        <v>1286</v>
      </c>
      <c r="J1769" s="85"/>
      <c r="K1769" s="18" t="s">
        <v>37</v>
      </c>
      <c r="L1769" s="19">
        <v>0.2293</v>
      </c>
      <c r="M1769" s="86">
        <v>0</v>
      </c>
      <c r="N1769" s="86"/>
      <c r="O1769" s="86">
        <v>0</v>
      </c>
      <c r="P1769" s="86"/>
      <c r="Q1769" s="20">
        <v>0.24579999999999999</v>
      </c>
      <c r="R1769" s="20">
        <v>0</v>
      </c>
      <c r="S1769" s="20">
        <v>0</v>
      </c>
      <c r="T1769" s="20">
        <v>0</v>
      </c>
      <c r="U1769" s="20">
        <v>0</v>
      </c>
      <c r="V1769" s="20">
        <v>0</v>
      </c>
    </row>
    <row r="1770" spans="1:22" ht="13.5" customHeight="1" x14ac:dyDescent="0.25">
      <c r="A1770" s="85" t="s">
        <v>3714</v>
      </c>
      <c r="B1770" s="85"/>
      <c r="C1770" s="85" t="s">
        <v>3715</v>
      </c>
      <c r="D1770" s="85"/>
      <c r="E1770" s="85"/>
      <c r="F1770" s="85"/>
      <c r="G1770" s="85" t="s">
        <v>3716</v>
      </c>
      <c r="H1770" s="85"/>
      <c r="I1770" s="85" t="s">
        <v>1286</v>
      </c>
      <c r="J1770" s="85"/>
      <c r="K1770" s="18" t="s">
        <v>37</v>
      </c>
      <c r="L1770" s="19">
        <v>0.32969999999999999</v>
      </c>
      <c r="M1770" s="86">
        <v>0</v>
      </c>
      <c r="N1770" s="86"/>
      <c r="O1770" s="86">
        <v>0</v>
      </c>
      <c r="P1770" s="86"/>
      <c r="Q1770" s="20">
        <v>0.48309999999999997</v>
      </c>
      <c r="R1770" s="20">
        <v>0</v>
      </c>
      <c r="S1770" s="20">
        <v>0</v>
      </c>
      <c r="T1770" s="20">
        <v>0</v>
      </c>
      <c r="U1770" s="20">
        <v>0</v>
      </c>
      <c r="V1770" s="20">
        <v>0</v>
      </c>
    </row>
    <row r="1771" spans="1:22" ht="13.5" customHeight="1" x14ac:dyDescent="0.25">
      <c r="A1771" s="85" t="s">
        <v>3717</v>
      </c>
      <c r="B1771" s="85"/>
      <c r="C1771" s="85" t="s">
        <v>3718</v>
      </c>
      <c r="D1771" s="85"/>
      <c r="E1771" s="85"/>
      <c r="F1771" s="85"/>
      <c r="G1771" s="85" t="s">
        <v>3719</v>
      </c>
      <c r="H1771" s="85"/>
      <c r="I1771" s="85" t="s">
        <v>1286</v>
      </c>
      <c r="J1771" s="85"/>
      <c r="K1771" s="18" t="s">
        <v>37</v>
      </c>
      <c r="L1771" s="19">
        <v>0.1326</v>
      </c>
      <c r="M1771" s="86">
        <v>0</v>
      </c>
      <c r="N1771" s="86"/>
      <c r="O1771" s="86">
        <v>0</v>
      </c>
      <c r="P1771" s="86"/>
      <c r="Q1771" s="20">
        <v>0.19489999999999999</v>
      </c>
      <c r="R1771" s="20">
        <v>0</v>
      </c>
      <c r="S1771" s="20">
        <v>0</v>
      </c>
      <c r="T1771" s="20">
        <v>0</v>
      </c>
      <c r="U1771" s="20">
        <v>0</v>
      </c>
      <c r="V1771" s="20">
        <v>0</v>
      </c>
    </row>
    <row r="1772" spans="1:22" ht="13.5" customHeight="1" x14ac:dyDescent="0.25">
      <c r="A1772" s="85" t="s">
        <v>3720</v>
      </c>
      <c r="B1772" s="85"/>
      <c r="C1772" s="85" t="s">
        <v>3721</v>
      </c>
      <c r="D1772" s="85"/>
      <c r="E1772" s="85"/>
      <c r="F1772" s="85"/>
      <c r="G1772" s="85" t="s">
        <v>3722</v>
      </c>
      <c r="H1772" s="85"/>
      <c r="I1772" s="85" t="s">
        <v>1286</v>
      </c>
      <c r="J1772" s="85"/>
      <c r="K1772" s="18" t="s">
        <v>37</v>
      </c>
      <c r="L1772" s="19">
        <v>0.19280000000000003</v>
      </c>
      <c r="M1772" s="86">
        <v>0</v>
      </c>
      <c r="N1772" s="86"/>
      <c r="O1772" s="86">
        <v>0</v>
      </c>
      <c r="P1772" s="86"/>
      <c r="Q1772" s="20">
        <v>0.28810000000000002</v>
      </c>
      <c r="R1772" s="20">
        <v>0</v>
      </c>
      <c r="S1772" s="20">
        <v>0</v>
      </c>
      <c r="T1772" s="20">
        <v>0</v>
      </c>
      <c r="U1772" s="20">
        <v>0</v>
      </c>
      <c r="V1772" s="20">
        <v>0</v>
      </c>
    </row>
    <row r="1773" spans="1:22" ht="13.5" customHeight="1" x14ac:dyDescent="0.25">
      <c r="A1773" s="85" t="s">
        <v>3723</v>
      </c>
      <c r="B1773" s="85"/>
      <c r="C1773" s="85" t="s">
        <v>3724</v>
      </c>
      <c r="D1773" s="85"/>
      <c r="E1773" s="85"/>
      <c r="F1773" s="85"/>
      <c r="G1773" s="85" t="s">
        <v>3725</v>
      </c>
      <c r="H1773" s="85"/>
      <c r="I1773" s="85" t="s">
        <v>1286</v>
      </c>
      <c r="J1773" s="85"/>
      <c r="K1773" s="18" t="s">
        <v>37</v>
      </c>
      <c r="L1773" s="19">
        <v>0.50449999999999995</v>
      </c>
      <c r="M1773" s="86">
        <v>0</v>
      </c>
      <c r="N1773" s="86"/>
      <c r="O1773" s="86">
        <v>0</v>
      </c>
      <c r="P1773" s="86"/>
      <c r="Q1773" s="20">
        <v>0.65249999999999997</v>
      </c>
      <c r="R1773" s="20">
        <v>0</v>
      </c>
      <c r="S1773" s="20">
        <v>0</v>
      </c>
      <c r="T1773" s="20">
        <v>0</v>
      </c>
      <c r="U1773" s="20">
        <v>0</v>
      </c>
      <c r="V1773" s="20">
        <v>0</v>
      </c>
    </row>
    <row r="1774" spans="1:22" ht="13.5" customHeight="1" x14ac:dyDescent="0.25">
      <c r="A1774" s="85" t="s">
        <v>3726</v>
      </c>
      <c r="B1774" s="85"/>
      <c r="C1774" s="85" t="s">
        <v>3727</v>
      </c>
      <c r="D1774" s="85"/>
      <c r="E1774" s="85"/>
      <c r="F1774" s="85"/>
      <c r="G1774" s="85" t="s">
        <v>3728</v>
      </c>
      <c r="H1774" s="85"/>
      <c r="I1774" s="85" t="s">
        <v>1286</v>
      </c>
      <c r="J1774" s="85"/>
      <c r="K1774" s="18" t="s">
        <v>37</v>
      </c>
      <c r="L1774" s="19">
        <v>0.19919999999999999</v>
      </c>
      <c r="M1774" s="86">
        <v>0</v>
      </c>
      <c r="N1774" s="86"/>
      <c r="O1774" s="86">
        <v>0</v>
      </c>
      <c r="P1774" s="86"/>
      <c r="Q1774" s="20">
        <v>0.30509999999999998</v>
      </c>
      <c r="R1774" s="20">
        <v>0</v>
      </c>
      <c r="S1774" s="20">
        <v>0</v>
      </c>
      <c r="T1774" s="20">
        <v>0</v>
      </c>
      <c r="U1774" s="20">
        <v>0</v>
      </c>
      <c r="V1774" s="20">
        <v>0</v>
      </c>
    </row>
    <row r="1775" spans="1:22" ht="13.5" customHeight="1" x14ac:dyDescent="0.25">
      <c r="A1775" s="85" t="s">
        <v>3729</v>
      </c>
      <c r="B1775" s="85"/>
      <c r="C1775" s="85" t="s">
        <v>3730</v>
      </c>
      <c r="D1775" s="85"/>
      <c r="E1775" s="85"/>
      <c r="F1775" s="85"/>
      <c r="G1775" s="85" t="s">
        <v>3731</v>
      </c>
      <c r="H1775" s="85"/>
      <c r="I1775" s="85" t="s">
        <v>1286</v>
      </c>
      <c r="J1775" s="85"/>
      <c r="K1775" s="18" t="s">
        <v>37</v>
      </c>
      <c r="L1775" s="19">
        <v>0.23010000000000003</v>
      </c>
      <c r="M1775" s="86">
        <v>0</v>
      </c>
      <c r="N1775" s="86"/>
      <c r="O1775" s="86">
        <v>0</v>
      </c>
      <c r="P1775" s="86"/>
      <c r="Q1775" s="20">
        <v>0.33900000000000008</v>
      </c>
      <c r="R1775" s="20">
        <v>0</v>
      </c>
      <c r="S1775" s="20">
        <v>0</v>
      </c>
      <c r="T1775" s="20">
        <v>0</v>
      </c>
      <c r="U1775" s="20">
        <v>0</v>
      </c>
      <c r="V1775" s="20">
        <v>0</v>
      </c>
    </row>
    <row r="1776" spans="1:22" ht="13.5" customHeight="1" x14ac:dyDescent="0.25">
      <c r="A1776" s="85" t="s">
        <v>3732</v>
      </c>
      <c r="B1776" s="85"/>
      <c r="C1776" s="85" t="s">
        <v>3733</v>
      </c>
      <c r="D1776" s="85"/>
      <c r="E1776" s="85"/>
      <c r="F1776" s="85"/>
      <c r="G1776" s="85" t="s">
        <v>3734</v>
      </c>
      <c r="H1776" s="85"/>
      <c r="I1776" s="85" t="s">
        <v>1286</v>
      </c>
      <c r="J1776" s="85"/>
      <c r="K1776" s="18" t="s">
        <v>37</v>
      </c>
      <c r="L1776" s="19">
        <v>0.28899999999999998</v>
      </c>
      <c r="M1776" s="86">
        <v>0</v>
      </c>
      <c r="N1776" s="86"/>
      <c r="O1776" s="86">
        <v>0</v>
      </c>
      <c r="P1776" s="86"/>
      <c r="Q1776" s="20">
        <v>0.42370000000000008</v>
      </c>
      <c r="R1776" s="20">
        <v>0</v>
      </c>
      <c r="S1776" s="20">
        <v>0</v>
      </c>
      <c r="T1776" s="20">
        <v>0</v>
      </c>
      <c r="U1776" s="20">
        <v>0</v>
      </c>
      <c r="V1776" s="20">
        <v>0</v>
      </c>
    </row>
    <row r="1777" spans="1:22" ht="13.5" customHeight="1" x14ac:dyDescent="0.25">
      <c r="A1777" s="85" t="s">
        <v>3735</v>
      </c>
      <c r="B1777" s="85"/>
      <c r="C1777" s="85" t="s">
        <v>3736</v>
      </c>
      <c r="D1777" s="85"/>
      <c r="E1777" s="85"/>
      <c r="F1777" s="85"/>
      <c r="G1777" s="85" t="s">
        <v>3737</v>
      </c>
      <c r="H1777" s="85"/>
      <c r="I1777" s="85" t="s">
        <v>1286</v>
      </c>
      <c r="J1777" s="85"/>
      <c r="K1777" s="18" t="s">
        <v>37</v>
      </c>
      <c r="L1777" s="19">
        <v>0.33030000000000004</v>
      </c>
      <c r="M1777" s="86">
        <v>0</v>
      </c>
      <c r="N1777" s="86"/>
      <c r="O1777" s="86">
        <v>0</v>
      </c>
      <c r="P1777" s="86"/>
      <c r="Q1777" s="20">
        <v>0.48309999999999997</v>
      </c>
      <c r="R1777" s="20">
        <v>0</v>
      </c>
      <c r="S1777" s="20">
        <v>0</v>
      </c>
      <c r="T1777" s="20">
        <v>0</v>
      </c>
      <c r="U1777" s="20">
        <v>0</v>
      </c>
      <c r="V1777" s="20">
        <v>0</v>
      </c>
    </row>
    <row r="1778" spans="1:22" ht="13.5" customHeight="1" x14ac:dyDescent="0.25">
      <c r="A1778" s="85" t="s">
        <v>3738</v>
      </c>
      <c r="B1778" s="85"/>
      <c r="C1778" s="85" t="s">
        <v>3739</v>
      </c>
      <c r="D1778" s="85"/>
      <c r="E1778" s="85"/>
      <c r="F1778" s="85"/>
      <c r="G1778" s="85" t="s">
        <v>3740</v>
      </c>
      <c r="H1778" s="85"/>
      <c r="I1778" s="85" t="s">
        <v>1286</v>
      </c>
      <c r="J1778" s="85"/>
      <c r="K1778" s="18" t="s">
        <v>37</v>
      </c>
      <c r="L1778" s="19">
        <v>0.2994</v>
      </c>
      <c r="M1778" s="86">
        <v>0</v>
      </c>
      <c r="N1778" s="86"/>
      <c r="O1778" s="86">
        <v>0</v>
      </c>
      <c r="P1778" s="86"/>
      <c r="Q1778" s="20">
        <v>0.38979999999999998</v>
      </c>
      <c r="R1778" s="20">
        <v>0</v>
      </c>
      <c r="S1778" s="20">
        <v>0</v>
      </c>
      <c r="T1778" s="20">
        <v>0</v>
      </c>
      <c r="U1778" s="20">
        <v>0</v>
      </c>
      <c r="V1778" s="20">
        <v>0</v>
      </c>
    </row>
    <row r="1779" spans="1:22" ht="13.5" customHeight="1" x14ac:dyDescent="0.25">
      <c r="A1779" s="85" t="s">
        <v>3741</v>
      </c>
      <c r="B1779" s="85"/>
      <c r="C1779" s="85" t="s">
        <v>3742</v>
      </c>
      <c r="D1779" s="85"/>
      <c r="E1779" s="85"/>
      <c r="F1779" s="85"/>
      <c r="G1779" s="85" t="s">
        <v>3743</v>
      </c>
      <c r="H1779" s="85"/>
      <c r="I1779" s="85" t="s">
        <v>1286</v>
      </c>
      <c r="J1779" s="85"/>
      <c r="K1779" s="18" t="s">
        <v>37</v>
      </c>
      <c r="L1779" s="19">
        <v>5.1400000000000008E-2</v>
      </c>
      <c r="M1779" s="86">
        <v>0</v>
      </c>
      <c r="N1779" s="86"/>
      <c r="O1779" s="86">
        <v>0</v>
      </c>
      <c r="P1779" s="86"/>
      <c r="Q1779" s="20">
        <v>6.7799999999999999E-2</v>
      </c>
      <c r="R1779" s="20">
        <v>0</v>
      </c>
      <c r="S1779" s="20">
        <v>0</v>
      </c>
      <c r="T1779" s="20">
        <v>0</v>
      </c>
      <c r="U1779" s="20">
        <v>0</v>
      </c>
      <c r="V1779" s="20">
        <v>0</v>
      </c>
    </row>
    <row r="1780" spans="1:22" ht="13.5" customHeight="1" x14ac:dyDescent="0.25">
      <c r="A1780" s="85" t="s">
        <v>3744</v>
      </c>
      <c r="B1780" s="85"/>
      <c r="C1780" s="85" t="s">
        <v>3745</v>
      </c>
      <c r="D1780" s="85"/>
      <c r="E1780" s="85"/>
      <c r="F1780" s="85"/>
      <c r="G1780" s="85" t="s">
        <v>3746</v>
      </c>
      <c r="H1780" s="85"/>
      <c r="I1780" s="85" t="s">
        <v>1286</v>
      </c>
      <c r="J1780" s="85"/>
      <c r="K1780" s="18" t="s">
        <v>37</v>
      </c>
      <c r="L1780" s="19">
        <v>1.6636</v>
      </c>
      <c r="M1780" s="86">
        <v>0</v>
      </c>
      <c r="N1780" s="86"/>
      <c r="O1780" s="86">
        <v>0</v>
      </c>
      <c r="P1780" s="86"/>
      <c r="Q1780" s="20">
        <v>2.2400000000000002</v>
      </c>
      <c r="R1780" s="20">
        <v>0</v>
      </c>
      <c r="S1780" s="20">
        <v>0</v>
      </c>
      <c r="T1780" s="20">
        <v>0</v>
      </c>
      <c r="U1780" s="20">
        <v>0</v>
      </c>
      <c r="V1780" s="20">
        <v>0</v>
      </c>
    </row>
    <row r="1781" spans="1:22" ht="13.5" customHeight="1" x14ac:dyDescent="0.25">
      <c r="A1781" s="85" t="s">
        <v>3747</v>
      </c>
      <c r="B1781" s="85"/>
      <c r="C1781" s="85" t="s">
        <v>3748</v>
      </c>
      <c r="D1781" s="85"/>
      <c r="E1781" s="85"/>
      <c r="F1781" s="85"/>
      <c r="G1781" s="85" t="s">
        <v>3749</v>
      </c>
      <c r="H1781" s="85"/>
      <c r="I1781" s="85" t="s">
        <v>1286</v>
      </c>
      <c r="J1781" s="85"/>
      <c r="K1781" s="18" t="s">
        <v>37</v>
      </c>
      <c r="L1781" s="19">
        <v>373.88720000000001</v>
      </c>
      <c r="M1781" s="86">
        <v>0</v>
      </c>
      <c r="N1781" s="86"/>
      <c r="O1781" s="86">
        <v>0</v>
      </c>
      <c r="P1781" s="86"/>
      <c r="Q1781" s="20">
        <v>504.75</v>
      </c>
      <c r="R1781" s="20">
        <v>0</v>
      </c>
      <c r="S1781" s="20">
        <v>0</v>
      </c>
      <c r="T1781" s="20">
        <v>0</v>
      </c>
      <c r="U1781" s="20">
        <v>0</v>
      </c>
      <c r="V1781" s="20">
        <v>0</v>
      </c>
    </row>
    <row r="1782" spans="1:22" ht="13.5" customHeight="1" x14ac:dyDescent="0.25">
      <c r="A1782" s="85" t="s">
        <v>3750</v>
      </c>
      <c r="B1782" s="85"/>
      <c r="C1782" s="85" t="s">
        <v>3751</v>
      </c>
      <c r="D1782" s="85"/>
      <c r="E1782" s="85"/>
      <c r="F1782" s="85"/>
      <c r="G1782" s="85" t="s">
        <v>3752</v>
      </c>
      <c r="H1782" s="85"/>
      <c r="I1782" s="85" t="s">
        <v>1286</v>
      </c>
      <c r="J1782" s="85"/>
      <c r="K1782" s="18" t="s">
        <v>37</v>
      </c>
      <c r="L1782" s="19">
        <v>7.8983000000000008</v>
      </c>
      <c r="M1782" s="86">
        <v>0</v>
      </c>
      <c r="N1782" s="86"/>
      <c r="O1782" s="86">
        <v>0</v>
      </c>
      <c r="P1782" s="86"/>
      <c r="Q1782" s="20">
        <v>10.67</v>
      </c>
      <c r="R1782" s="20">
        <v>0</v>
      </c>
      <c r="S1782" s="20">
        <v>0</v>
      </c>
      <c r="T1782" s="20">
        <v>0</v>
      </c>
      <c r="U1782" s="20">
        <v>0</v>
      </c>
      <c r="V1782" s="20">
        <v>0</v>
      </c>
    </row>
    <row r="1783" spans="1:22" ht="13.5" customHeight="1" x14ac:dyDescent="0.25">
      <c r="A1783" s="85" t="s">
        <v>3753</v>
      </c>
      <c r="B1783" s="85"/>
      <c r="C1783" s="85" t="s">
        <v>3754</v>
      </c>
      <c r="D1783" s="85"/>
      <c r="E1783" s="85"/>
      <c r="F1783" s="85"/>
      <c r="G1783" s="85" t="s">
        <v>3755</v>
      </c>
      <c r="H1783" s="85"/>
      <c r="I1783" s="85" t="s">
        <v>1286</v>
      </c>
      <c r="J1783" s="85"/>
      <c r="K1783" s="18" t="s">
        <v>37</v>
      </c>
      <c r="L1783" s="19">
        <v>57.840500000000006</v>
      </c>
      <c r="M1783" s="86">
        <v>0</v>
      </c>
      <c r="N1783" s="86"/>
      <c r="O1783" s="86">
        <v>0</v>
      </c>
      <c r="P1783" s="86"/>
      <c r="Q1783" s="20">
        <v>78.08</v>
      </c>
      <c r="R1783" s="20">
        <v>0</v>
      </c>
      <c r="S1783" s="20">
        <v>0</v>
      </c>
      <c r="T1783" s="20">
        <v>0</v>
      </c>
      <c r="U1783" s="20">
        <v>0</v>
      </c>
      <c r="V1783" s="20">
        <v>0</v>
      </c>
    </row>
    <row r="1784" spans="1:22" ht="13.5" customHeight="1" x14ac:dyDescent="0.25">
      <c r="A1784" s="85" t="s">
        <v>3756</v>
      </c>
      <c r="B1784" s="85"/>
      <c r="C1784" s="85" t="s">
        <v>3757</v>
      </c>
      <c r="D1784" s="85"/>
      <c r="E1784" s="85"/>
      <c r="F1784" s="85"/>
      <c r="G1784" s="85" t="s">
        <v>3758</v>
      </c>
      <c r="H1784" s="85"/>
      <c r="I1784" s="85" t="s">
        <v>1286</v>
      </c>
      <c r="J1784" s="85"/>
      <c r="K1784" s="18" t="s">
        <v>37</v>
      </c>
      <c r="L1784" s="19">
        <v>2.4657</v>
      </c>
      <c r="M1784" s="86">
        <v>0</v>
      </c>
      <c r="N1784" s="86"/>
      <c r="O1784" s="86">
        <v>0</v>
      </c>
      <c r="P1784" s="86"/>
      <c r="Q1784" s="20">
        <v>3.33</v>
      </c>
      <c r="R1784" s="20">
        <v>0</v>
      </c>
      <c r="S1784" s="20">
        <v>0</v>
      </c>
      <c r="T1784" s="20">
        <v>0</v>
      </c>
      <c r="U1784" s="20">
        <v>0</v>
      </c>
      <c r="V1784" s="20">
        <v>0</v>
      </c>
    </row>
    <row r="1785" spans="1:22" ht="13.5" customHeight="1" x14ac:dyDescent="0.25">
      <c r="A1785" s="85" t="s">
        <v>3759</v>
      </c>
      <c r="B1785" s="85"/>
      <c r="C1785" s="85" t="s">
        <v>3760</v>
      </c>
      <c r="D1785" s="85"/>
      <c r="E1785" s="85"/>
      <c r="F1785" s="85"/>
      <c r="G1785" s="85" t="s">
        <v>3761</v>
      </c>
      <c r="H1785" s="85"/>
      <c r="I1785" s="85" t="s">
        <v>1286</v>
      </c>
      <c r="J1785" s="85"/>
      <c r="K1785" s="18" t="s">
        <v>37</v>
      </c>
      <c r="L1785" s="19">
        <v>2.589</v>
      </c>
      <c r="M1785" s="86">
        <v>0</v>
      </c>
      <c r="N1785" s="86"/>
      <c r="O1785" s="86">
        <v>0</v>
      </c>
      <c r="P1785" s="86"/>
      <c r="Q1785" s="20">
        <v>3.5169000000000001</v>
      </c>
      <c r="R1785" s="20">
        <v>0</v>
      </c>
      <c r="S1785" s="20">
        <v>0</v>
      </c>
      <c r="T1785" s="20">
        <v>0</v>
      </c>
      <c r="U1785" s="20">
        <v>0</v>
      </c>
      <c r="V1785" s="20">
        <v>0</v>
      </c>
    </row>
    <row r="1786" spans="1:22" ht="13.5" customHeight="1" x14ac:dyDescent="0.25">
      <c r="A1786" s="85" t="s">
        <v>3762</v>
      </c>
      <c r="B1786" s="85"/>
      <c r="C1786" s="85" t="s">
        <v>3763</v>
      </c>
      <c r="D1786" s="85"/>
      <c r="E1786" s="85"/>
      <c r="F1786" s="85"/>
      <c r="G1786" s="85" t="s">
        <v>3764</v>
      </c>
      <c r="H1786" s="85"/>
      <c r="I1786" s="85" t="s">
        <v>1286</v>
      </c>
      <c r="J1786" s="85"/>
      <c r="K1786" s="18" t="s">
        <v>37</v>
      </c>
      <c r="L1786" s="19">
        <v>2.7122000000000002</v>
      </c>
      <c r="M1786" s="86">
        <v>0</v>
      </c>
      <c r="N1786" s="86"/>
      <c r="O1786" s="86">
        <v>0</v>
      </c>
      <c r="P1786" s="86"/>
      <c r="Q1786" s="20">
        <v>3.66</v>
      </c>
      <c r="R1786" s="20">
        <v>0</v>
      </c>
      <c r="S1786" s="20">
        <v>0</v>
      </c>
      <c r="T1786" s="20">
        <v>0</v>
      </c>
      <c r="U1786" s="20">
        <v>0</v>
      </c>
      <c r="V1786" s="20">
        <v>0</v>
      </c>
    </row>
    <row r="1787" spans="1:22" ht="13.5" customHeight="1" x14ac:dyDescent="0.25">
      <c r="A1787" s="85" t="s">
        <v>3765</v>
      </c>
      <c r="B1787" s="85"/>
      <c r="C1787" s="85" t="s">
        <v>3766</v>
      </c>
      <c r="D1787" s="85"/>
      <c r="E1787" s="85"/>
      <c r="F1787" s="85"/>
      <c r="G1787" s="85" t="s">
        <v>3767</v>
      </c>
      <c r="H1787" s="85"/>
      <c r="I1787" s="85" t="s">
        <v>1286</v>
      </c>
      <c r="J1787" s="85"/>
      <c r="K1787" s="18" t="s">
        <v>37</v>
      </c>
      <c r="L1787" s="19">
        <v>1.8904000000000003</v>
      </c>
      <c r="M1787" s="86">
        <v>0</v>
      </c>
      <c r="N1787" s="86"/>
      <c r="O1787" s="86">
        <v>0</v>
      </c>
      <c r="P1787" s="86"/>
      <c r="Q1787" s="20">
        <v>2.5499999999999998</v>
      </c>
      <c r="R1787" s="20">
        <v>0</v>
      </c>
      <c r="S1787" s="20">
        <v>0</v>
      </c>
      <c r="T1787" s="20">
        <v>0</v>
      </c>
      <c r="U1787" s="20">
        <v>0</v>
      </c>
      <c r="V1787" s="20">
        <v>0</v>
      </c>
    </row>
    <row r="1788" spans="1:22" ht="13.5" customHeight="1" x14ac:dyDescent="0.25">
      <c r="A1788" s="85" t="s">
        <v>3768</v>
      </c>
      <c r="B1788" s="85"/>
      <c r="C1788" s="85" t="s">
        <v>3769</v>
      </c>
      <c r="D1788" s="85"/>
      <c r="E1788" s="85"/>
      <c r="F1788" s="85"/>
      <c r="G1788" s="85" t="s">
        <v>3770</v>
      </c>
      <c r="H1788" s="85"/>
      <c r="I1788" s="85" t="s">
        <v>1286</v>
      </c>
      <c r="J1788" s="85"/>
      <c r="K1788" s="18" t="s">
        <v>37</v>
      </c>
      <c r="L1788" s="19">
        <v>2.0958999999999999</v>
      </c>
      <c r="M1788" s="86">
        <v>0</v>
      </c>
      <c r="N1788" s="86"/>
      <c r="O1788" s="86">
        <v>0</v>
      </c>
      <c r="P1788" s="86"/>
      <c r="Q1788" s="20">
        <v>2.84</v>
      </c>
      <c r="R1788" s="20">
        <v>0</v>
      </c>
      <c r="S1788" s="20">
        <v>0</v>
      </c>
      <c r="T1788" s="20">
        <v>0</v>
      </c>
      <c r="U1788" s="20">
        <v>0</v>
      </c>
      <c r="V1788" s="20">
        <v>0</v>
      </c>
    </row>
    <row r="1789" spans="1:22" ht="13.5" customHeight="1" x14ac:dyDescent="0.25">
      <c r="A1789" s="85" t="s">
        <v>3771</v>
      </c>
      <c r="B1789" s="85"/>
      <c r="C1789" s="85" t="s">
        <v>3772</v>
      </c>
      <c r="D1789" s="85"/>
      <c r="E1789" s="85"/>
      <c r="F1789" s="85"/>
      <c r="G1789" s="85" t="s">
        <v>3773</v>
      </c>
      <c r="H1789" s="85"/>
      <c r="I1789" s="85" t="s">
        <v>1286</v>
      </c>
      <c r="J1789" s="85"/>
      <c r="K1789" s="18" t="s">
        <v>37</v>
      </c>
      <c r="L1789" s="19">
        <v>2.3835000000000002</v>
      </c>
      <c r="M1789" s="86">
        <v>0</v>
      </c>
      <c r="N1789" s="86"/>
      <c r="O1789" s="86">
        <v>0</v>
      </c>
      <c r="P1789" s="86"/>
      <c r="Q1789" s="20">
        <v>3.21</v>
      </c>
      <c r="R1789" s="20">
        <v>0</v>
      </c>
      <c r="S1789" s="20">
        <v>0</v>
      </c>
      <c r="T1789" s="20">
        <v>0</v>
      </c>
      <c r="U1789" s="20">
        <v>0</v>
      </c>
      <c r="V1789" s="20">
        <v>0</v>
      </c>
    </row>
    <row r="1790" spans="1:22" ht="13.5" customHeight="1" x14ac:dyDescent="0.25">
      <c r="A1790" s="85" t="s">
        <v>3774</v>
      </c>
      <c r="B1790" s="85"/>
      <c r="C1790" s="85" t="s">
        <v>3775</v>
      </c>
      <c r="D1790" s="85"/>
      <c r="E1790" s="85"/>
      <c r="F1790" s="85"/>
      <c r="G1790" s="85" t="s">
        <v>3776</v>
      </c>
      <c r="H1790" s="85"/>
      <c r="I1790" s="85" t="s">
        <v>1286</v>
      </c>
      <c r="J1790" s="85"/>
      <c r="K1790" s="18" t="s">
        <v>37</v>
      </c>
      <c r="L1790" s="19">
        <v>3.6985000000000001</v>
      </c>
      <c r="M1790" s="86">
        <v>0</v>
      </c>
      <c r="N1790" s="86"/>
      <c r="O1790" s="86">
        <v>0</v>
      </c>
      <c r="P1790" s="86"/>
      <c r="Q1790" s="20">
        <v>5</v>
      </c>
      <c r="R1790" s="20">
        <v>0</v>
      </c>
      <c r="S1790" s="20">
        <v>0</v>
      </c>
      <c r="T1790" s="20">
        <v>0</v>
      </c>
      <c r="U1790" s="20">
        <v>0</v>
      </c>
      <c r="V1790" s="20">
        <v>0</v>
      </c>
    </row>
    <row r="1791" spans="1:22" ht="13.5" customHeight="1" x14ac:dyDescent="0.25">
      <c r="A1791" s="85" t="s">
        <v>3777</v>
      </c>
      <c r="B1791" s="85"/>
      <c r="C1791" s="85" t="s">
        <v>3778</v>
      </c>
      <c r="D1791" s="85"/>
      <c r="E1791" s="85"/>
      <c r="F1791" s="85"/>
      <c r="G1791" s="85" t="s">
        <v>3779</v>
      </c>
      <c r="H1791" s="85"/>
      <c r="I1791" s="85" t="s">
        <v>1286</v>
      </c>
      <c r="J1791" s="85"/>
      <c r="K1791" s="18" t="s">
        <v>37</v>
      </c>
      <c r="L1791" s="19">
        <v>4.5204000000000004</v>
      </c>
      <c r="M1791" s="86">
        <v>0</v>
      </c>
      <c r="N1791" s="86"/>
      <c r="O1791" s="86">
        <v>0</v>
      </c>
      <c r="P1791" s="86"/>
      <c r="Q1791" s="20">
        <v>6.1017000000000001</v>
      </c>
      <c r="R1791" s="20">
        <v>0</v>
      </c>
      <c r="S1791" s="20">
        <v>0</v>
      </c>
      <c r="T1791" s="20">
        <v>0</v>
      </c>
      <c r="U1791" s="20">
        <v>0</v>
      </c>
      <c r="V1791" s="20">
        <v>0</v>
      </c>
    </row>
    <row r="1792" spans="1:22" ht="13.5" customHeight="1" x14ac:dyDescent="0.25">
      <c r="A1792" s="85" t="s">
        <v>3780</v>
      </c>
      <c r="B1792" s="85"/>
      <c r="C1792" s="85" t="s">
        <v>3781</v>
      </c>
      <c r="D1792" s="85"/>
      <c r="E1792" s="85"/>
      <c r="F1792" s="85"/>
      <c r="G1792" s="85" t="s">
        <v>3782</v>
      </c>
      <c r="H1792" s="85"/>
      <c r="I1792" s="85" t="s">
        <v>1286</v>
      </c>
      <c r="J1792" s="85"/>
      <c r="K1792" s="18" t="s">
        <v>37</v>
      </c>
      <c r="L1792" s="19">
        <v>5.3425000000000002</v>
      </c>
      <c r="M1792" s="86">
        <v>0</v>
      </c>
      <c r="N1792" s="86"/>
      <c r="O1792" s="86">
        <v>0</v>
      </c>
      <c r="P1792" s="86"/>
      <c r="Q1792" s="20">
        <v>7.21</v>
      </c>
      <c r="R1792" s="20">
        <v>0</v>
      </c>
      <c r="S1792" s="20">
        <v>0</v>
      </c>
      <c r="T1792" s="20">
        <v>0</v>
      </c>
      <c r="U1792" s="20">
        <v>0</v>
      </c>
      <c r="V1792" s="20">
        <v>0</v>
      </c>
    </row>
    <row r="1793" spans="1:22" ht="13.5" customHeight="1" x14ac:dyDescent="0.25">
      <c r="A1793" s="85" t="s">
        <v>3783</v>
      </c>
      <c r="B1793" s="85"/>
      <c r="C1793" s="85" t="s">
        <v>3784</v>
      </c>
      <c r="D1793" s="85"/>
      <c r="E1793" s="85"/>
      <c r="F1793" s="85"/>
      <c r="G1793" s="85" t="s">
        <v>3785</v>
      </c>
      <c r="H1793" s="85"/>
      <c r="I1793" s="85" t="s">
        <v>1286</v>
      </c>
      <c r="J1793" s="85"/>
      <c r="K1793" s="18" t="s">
        <v>37</v>
      </c>
      <c r="L1793" s="19">
        <v>5.3425000000000002</v>
      </c>
      <c r="M1793" s="86">
        <v>0</v>
      </c>
      <c r="N1793" s="86"/>
      <c r="O1793" s="86">
        <v>0</v>
      </c>
      <c r="P1793" s="86"/>
      <c r="Q1793" s="20">
        <v>7.21</v>
      </c>
      <c r="R1793" s="20">
        <v>0</v>
      </c>
      <c r="S1793" s="20">
        <v>0</v>
      </c>
      <c r="T1793" s="20">
        <v>0</v>
      </c>
      <c r="U1793" s="20">
        <v>0</v>
      </c>
      <c r="V1793" s="20">
        <v>0</v>
      </c>
    </row>
    <row r="1794" spans="1:22" ht="13.5" customHeight="1" x14ac:dyDescent="0.25">
      <c r="A1794" s="85" t="s">
        <v>3786</v>
      </c>
      <c r="B1794" s="85"/>
      <c r="C1794" s="85" t="s">
        <v>3787</v>
      </c>
      <c r="D1794" s="85"/>
      <c r="E1794" s="85"/>
      <c r="F1794" s="85"/>
      <c r="G1794" s="85" t="s">
        <v>3788</v>
      </c>
      <c r="H1794" s="85"/>
      <c r="I1794" s="85" t="s">
        <v>1286</v>
      </c>
      <c r="J1794" s="85"/>
      <c r="K1794" s="18" t="s">
        <v>37</v>
      </c>
      <c r="L1794" s="19">
        <v>5.3425000000000002</v>
      </c>
      <c r="M1794" s="86">
        <v>0</v>
      </c>
      <c r="N1794" s="86"/>
      <c r="O1794" s="86">
        <v>0</v>
      </c>
      <c r="P1794" s="86"/>
      <c r="Q1794" s="20">
        <v>7.21</v>
      </c>
      <c r="R1794" s="20">
        <v>0</v>
      </c>
      <c r="S1794" s="20">
        <v>0</v>
      </c>
      <c r="T1794" s="20">
        <v>0</v>
      </c>
      <c r="U1794" s="20">
        <v>0</v>
      </c>
      <c r="V1794" s="20">
        <v>0</v>
      </c>
    </row>
    <row r="1795" spans="1:22" ht="13.5" customHeight="1" x14ac:dyDescent="0.25">
      <c r="A1795" s="85" t="s">
        <v>3789</v>
      </c>
      <c r="B1795" s="85"/>
      <c r="C1795" s="85" t="s">
        <v>3790</v>
      </c>
      <c r="D1795" s="85"/>
      <c r="E1795" s="85"/>
      <c r="F1795" s="85"/>
      <c r="G1795" s="85" t="s">
        <v>3791</v>
      </c>
      <c r="H1795" s="85"/>
      <c r="I1795" s="85" t="s">
        <v>1286</v>
      </c>
      <c r="J1795" s="85"/>
      <c r="K1795" s="18" t="s">
        <v>37</v>
      </c>
      <c r="L1795" s="19">
        <v>2.2602000000000002</v>
      </c>
      <c r="M1795" s="86">
        <v>0</v>
      </c>
      <c r="N1795" s="86"/>
      <c r="O1795" s="86">
        <v>0</v>
      </c>
      <c r="P1795" s="86"/>
      <c r="Q1795" s="20">
        <v>3.0500000000000003</v>
      </c>
      <c r="R1795" s="20">
        <v>0</v>
      </c>
      <c r="S1795" s="20">
        <v>0</v>
      </c>
      <c r="T1795" s="20">
        <v>0</v>
      </c>
      <c r="U1795" s="20">
        <v>0</v>
      </c>
      <c r="V1795" s="20">
        <v>0</v>
      </c>
    </row>
    <row r="1796" spans="1:22" ht="13.5" customHeight="1" x14ac:dyDescent="0.25">
      <c r="A1796" s="85" t="s">
        <v>3792</v>
      </c>
      <c r="B1796" s="85"/>
      <c r="C1796" s="85" t="s">
        <v>3793</v>
      </c>
      <c r="D1796" s="85"/>
      <c r="E1796" s="85"/>
      <c r="F1796" s="85"/>
      <c r="G1796" s="85" t="s">
        <v>3794</v>
      </c>
      <c r="H1796" s="85"/>
      <c r="I1796" s="85" t="s">
        <v>1286</v>
      </c>
      <c r="J1796" s="85"/>
      <c r="K1796" s="18" t="s">
        <v>37</v>
      </c>
      <c r="L1796" s="19">
        <v>2.3424</v>
      </c>
      <c r="M1796" s="86">
        <v>0</v>
      </c>
      <c r="N1796" s="86"/>
      <c r="O1796" s="86">
        <v>0</v>
      </c>
      <c r="P1796" s="86"/>
      <c r="Q1796" s="20">
        <v>3.16</v>
      </c>
      <c r="R1796" s="20">
        <v>0</v>
      </c>
      <c r="S1796" s="20">
        <v>0</v>
      </c>
      <c r="T1796" s="20">
        <v>0</v>
      </c>
      <c r="U1796" s="20">
        <v>0</v>
      </c>
      <c r="V1796" s="20">
        <v>0</v>
      </c>
    </row>
    <row r="1797" spans="1:22" ht="13.5" customHeight="1" x14ac:dyDescent="0.25">
      <c r="A1797" s="85" t="s">
        <v>3795</v>
      </c>
      <c r="B1797" s="85"/>
      <c r="C1797" s="85" t="s">
        <v>3796</v>
      </c>
      <c r="D1797" s="85"/>
      <c r="E1797" s="85"/>
      <c r="F1797" s="85"/>
      <c r="G1797" s="85" t="s">
        <v>3797</v>
      </c>
      <c r="H1797" s="85"/>
      <c r="I1797" s="85" t="s">
        <v>1286</v>
      </c>
      <c r="J1797" s="85"/>
      <c r="K1797" s="18" t="s">
        <v>37</v>
      </c>
      <c r="L1797" s="19">
        <v>2.1368999999999998</v>
      </c>
      <c r="M1797" s="86">
        <v>0</v>
      </c>
      <c r="N1797" s="86"/>
      <c r="O1797" s="86">
        <v>0</v>
      </c>
      <c r="P1797" s="86"/>
      <c r="Q1797" s="20">
        <v>2.8814000000000006</v>
      </c>
      <c r="R1797" s="20">
        <v>0</v>
      </c>
      <c r="S1797" s="20">
        <v>0</v>
      </c>
      <c r="T1797" s="20">
        <v>0</v>
      </c>
      <c r="U1797" s="20">
        <v>0</v>
      </c>
      <c r="V1797" s="20">
        <v>0</v>
      </c>
    </row>
    <row r="1798" spans="1:22" ht="13.5" customHeight="1" x14ac:dyDescent="0.25">
      <c r="A1798" s="85" t="s">
        <v>3798</v>
      </c>
      <c r="B1798" s="85"/>
      <c r="C1798" s="85" t="s">
        <v>3799</v>
      </c>
      <c r="D1798" s="85"/>
      <c r="E1798" s="85"/>
      <c r="F1798" s="85"/>
      <c r="G1798" s="85" t="s">
        <v>3800</v>
      </c>
      <c r="H1798" s="85"/>
      <c r="I1798" s="85" t="s">
        <v>1286</v>
      </c>
      <c r="J1798" s="85"/>
      <c r="K1798" s="18" t="s">
        <v>37</v>
      </c>
      <c r="L1798" s="19">
        <v>2.5068999999999999</v>
      </c>
      <c r="M1798" s="86">
        <v>0</v>
      </c>
      <c r="N1798" s="86"/>
      <c r="O1798" s="86">
        <v>0</v>
      </c>
      <c r="P1798" s="86"/>
      <c r="Q1798" s="20">
        <v>3.39</v>
      </c>
      <c r="R1798" s="20">
        <v>0</v>
      </c>
      <c r="S1798" s="20">
        <v>0</v>
      </c>
      <c r="T1798" s="20">
        <v>0</v>
      </c>
      <c r="U1798" s="20">
        <v>0</v>
      </c>
      <c r="V1798" s="20">
        <v>0</v>
      </c>
    </row>
    <row r="1799" spans="1:22" ht="13.5" customHeight="1" x14ac:dyDescent="0.25">
      <c r="A1799" s="85" t="s">
        <v>3801</v>
      </c>
      <c r="B1799" s="85"/>
      <c r="C1799" s="85" t="s">
        <v>3802</v>
      </c>
      <c r="D1799" s="85"/>
      <c r="E1799" s="85"/>
      <c r="F1799" s="85"/>
      <c r="G1799" s="85" t="s">
        <v>3803</v>
      </c>
      <c r="H1799" s="85"/>
      <c r="I1799" s="85" t="s">
        <v>1286</v>
      </c>
      <c r="J1799" s="85"/>
      <c r="K1799" s="18" t="s">
        <v>37</v>
      </c>
      <c r="L1799" s="19">
        <v>2.0958999999999999</v>
      </c>
      <c r="M1799" s="86">
        <v>0</v>
      </c>
      <c r="N1799" s="86"/>
      <c r="O1799" s="86">
        <v>0</v>
      </c>
      <c r="P1799" s="86"/>
      <c r="Q1799" s="20">
        <v>2.84</v>
      </c>
      <c r="R1799" s="20">
        <v>0</v>
      </c>
      <c r="S1799" s="20">
        <v>0</v>
      </c>
      <c r="T1799" s="20">
        <v>0</v>
      </c>
      <c r="U1799" s="20">
        <v>0</v>
      </c>
      <c r="V1799" s="20">
        <v>0</v>
      </c>
    </row>
    <row r="1800" spans="1:22" ht="13.5" customHeight="1" x14ac:dyDescent="0.25">
      <c r="A1800" s="85" t="s">
        <v>3804</v>
      </c>
      <c r="B1800" s="85"/>
      <c r="C1800" s="85" t="s">
        <v>3805</v>
      </c>
      <c r="D1800" s="85"/>
      <c r="E1800" s="85"/>
      <c r="F1800" s="85"/>
      <c r="G1800" s="85" t="s">
        <v>3806</v>
      </c>
      <c r="H1800" s="85"/>
      <c r="I1800" s="85" t="s">
        <v>1286</v>
      </c>
      <c r="J1800" s="85"/>
      <c r="K1800" s="18" t="s">
        <v>37</v>
      </c>
      <c r="L1800" s="19">
        <v>2.1779999999999999</v>
      </c>
      <c r="M1800" s="86">
        <v>0</v>
      </c>
      <c r="N1800" s="86"/>
      <c r="O1800" s="86">
        <v>0</v>
      </c>
      <c r="P1800" s="86"/>
      <c r="Q1800" s="20">
        <v>2.94</v>
      </c>
      <c r="R1800" s="20">
        <v>0</v>
      </c>
      <c r="S1800" s="20">
        <v>0</v>
      </c>
      <c r="T1800" s="20">
        <v>0</v>
      </c>
      <c r="U1800" s="20">
        <v>0</v>
      </c>
      <c r="V1800" s="20">
        <v>0</v>
      </c>
    </row>
    <row r="1801" spans="1:22" ht="13.5" customHeight="1" x14ac:dyDescent="0.25">
      <c r="A1801" s="85" t="s">
        <v>3807</v>
      </c>
      <c r="B1801" s="85"/>
      <c r="C1801" s="85" t="s">
        <v>3808</v>
      </c>
      <c r="D1801" s="85"/>
      <c r="E1801" s="85"/>
      <c r="F1801" s="85"/>
      <c r="G1801" s="85" t="s">
        <v>3809</v>
      </c>
      <c r="H1801" s="85"/>
      <c r="I1801" s="85" t="s">
        <v>1286</v>
      </c>
      <c r="J1801" s="85"/>
      <c r="K1801" s="18" t="s">
        <v>37</v>
      </c>
      <c r="L1801" s="19">
        <v>2.5478999999999998</v>
      </c>
      <c r="M1801" s="86">
        <v>0</v>
      </c>
      <c r="N1801" s="86"/>
      <c r="O1801" s="86">
        <v>0</v>
      </c>
      <c r="P1801" s="86"/>
      <c r="Q1801" s="20">
        <v>3.4407000000000001</v>
      </c>
      <c r="R1801" s="20">
        <v>0</v>
      </c>
      <c r="S1801" s="20">
        <v>0</v>
      </c>
      <c r="T1801" s="20">
        <v>0</v>
      </c>
      <c r="U1801" s="20">
        <v>0</v>
      </c>
      <c r="V1801" s="20">
        <v>0</v>
      </c>
    </row>
    <row r="1802" spans="1:22" ht="13.5" customHeight="1" x14ac:dyDescent="0.25">
      <c r="A1802" s="85" t="s">
        <v>3810</v>
      </c>
      <c r="B1802" s="85"/>
      <c r="C1802" s="85" t="s">
        <v>3811</v>
      </c>
      <c r="D1802" s="85"/>
      <c r="E1802" s="85"/>
      <c r="F1802" s="85"/>
      <c r="G1802" s="85" t="s">
        <v>3812</v>
      </c>
      <c r="H1802" s="85"/>
      <c r="I1802" s="85" t="s">
        <v>1286</v>
      </c>
      <c r="J1802" s="85"/>
      <c r="K1802" s="18" t="s">
        <v>37</v>
      </c>
      <c r="L1802" s="19">
        <v>2.9588000000000001</v>
      </c>
      <c r="M1802" s="86">
        <v>0</v>
      </c>
      <c r="N1802" s="86"/>
      <c r="O1802" s="86">
        <v>0</v>
      </c>
      <c r="P1802" s="86"/>
      <c r="Q1802" s="20">
        <v>4</v>
      </c>
      <c r="R1802" s="20">
        <v>0</v>
      </c>
      <c r="S1802" s="20">
        <v>0</v>
      </c>
      <c r="T1802" s="20">
        <v>0</v>
      </c>
      <c r="U1802" s="20">
        <v>0</v>
      </c>
      <c r="V1802" s="20">
        <v>0</v>
      </c>
    </row>
    <row r="1803" spans="1:22" ht="13.5" customHeight="1" x14ac:dyDescent="0.25">
      <c r="A1803" s="85" t="s">
        <v>3813</v>
      </c>
      <c r="B1803" s="85"/>
      <c r="C1803" s="85" t="s">
        <v>3814</v>
      </c>
      <c r="D1803" s="85"/>
      <c r="E1803" s="85"/>
      <c r="F1803" s="85"/>
      <c r="G1803" s="85" t="s">
        <v>3815</v>
      </c>
      <c r="H1803" s="85"/>
      <c r="I1803" s="85" t="s">
        <v>1286</v>
      </c>
      <c r="J1803" s="85"/>
      <c r="K1803" s="18" t="s">
        <v>37</v>
      </c>
      <c r="L1803" s="19">
        <v>2.9998999999999998</v>
      </c>
      <c r="M1803" s="86">
        <v>0</v>
      </c>
      <c r="N1803" s="86"/>
      <c r="O1803" s="86">
        <v>0</v>
      </c>
      <c r="P1803" s="86"/>
      <c r="Q1803" s="20">
        <v>4.0507999999999997</v>
      </c>
      <c r="R1803" s="20">
        <v>0</v>
      </c>
      <c r="S1803" s="20">
        <v>0</v>
      </c>
      <c r="T1803" s="20">
        <v>0</v>
      </c>
      <c r="U1803" s="20">
        <v>0</v>
      </c>
      <c r="V1803" s="20">
        <v>0</v>
      </c>
    </row>
    <row r="1804" spans="1:22" ht="13.5" customHeight="1" x14ac:dyDescent="0.25">
      <c r="A1804" s="85" t="s">
        <v>3816</v>
      </c>
      <c r="B1804" s="85"/>
      <c r="C1804" s="85" t="s">
        <v>3817</v>
      </c>
      <c r="D1804" s="85"/>
      <c r="E1804" s="85"/>
      <c r="F1804" s="85"/>
      <c r="G1804" s="85" t="s">
        <v>3818</v>
      </c>
      <c r="H1804" s="85"/>
      <c r="I1804" s="85" t="s">
        <v>1286</v>
      </c>
      <c r="J1804" s="85"/>
      <c r="K1804" s="18" t="s">
        <v>37</v>
      </c>
      <c r="L1804" s="19">
        <v>3.2875999999999999</v>
      </c>
      <c r="M1804" s="86">
        <v>0</v>
      </c>
      <c r="N1804" s="86"/>
      <c r="O1804" s="86">
        <v>0</v>
      </c>
      <c r="P1804" s="86"/>
      <c r="Q1804" s="20">
        <v>4.4406999999999996</v>
      </c>
      <c r="R1804" s="20">
        <v>0</v>
      </c>
      <c r="S1804" s="20">
        <v>0</v>
      </c>
      <c r="T1804" s="20">
        <v>0</v>
      </c>
      <c r="U1804" s="20">
        <v>0</v>
      </c>
      <c r="V1804" s="20">
        <v>0</v>
      </c>
    </row>
    <row r="1805" spans="1:22" ht="13.5" customHeight="1" x14ac:dyDescent="0.25">
      <c r="A1805" s="85" t="s">
        <v>3819</v>
      </c>
      <c r="B1805" s="85"/>
      <c r="C1805" s="85" t="s">
        <v>3820</v>
      </c>
      <c r="D1805" s="85"/>
      <c r="E1805" s="85"/>
      <c r="F1805" s="85"/>
      <c r="G1805" s="85" t="s">
        <v>3821</v>
      </c>
      <c r="H1805" s="85"/>
      <c r="I1805" s="85" t="s">
        <v>1286</v>
      </c>
      <c r="J1805" s="85"/>
      <c r="K1805" s="18" t="s">
        <v>37</v>
      </c>
      <c r="L1805" s="19">
        <v>3.452</v>
      </c>
      <c r="M1805" s="86">
        <v>0</v>
      </c>
      <c r="N1805" s="86"/>
      <c r="O1805" s="86">
        <v>0</v>
      </c>
      <c r="P1805" s="86"/>
      <c r="Q1805" s="20">
        <v>4.6609999999999996</v>
      </c>
      <c r="R1805" s="20">
        <v>0</v>
      </c>
      <c r="S1805" s="20">
        <v>0</v>
      </c>
      <c r="T1805" s="20">
        <v>0</v>
      </c>
      <c r="U1805" s="20">
        <v>0</v>
      </c>
      <c r="V1805" s="20">
        <v>0</v>
      </c>
    </row>
    <row r="1806" spans="1:22" ht="13.5" customHeight="1" x14ac:dyDescent="0.25">
      <c r="A1806" s="85" t="s">
        <v>3822</v>
      </c>
      <c r="B1806" s="85"/>
      <c r="C1806" s="85" t="s">
        <v>3823</v>
      </c>
      <c r="D1806" s="85"/>
      <c r="E1806" s="85"/>
      <c r="F1806" s="85"/>
      <c r="G1806" s="85" t="s">
        <v>3824</v>
      </c>
      <c r="H1806" s="85"/>
      <c r="I1806" s="85" t="s">
        <v>1286</v>
      </c>
      <c r="J1806" s="85"/>
      <c r="K1806" s="18" t="s">
        <v>37</v>
      </c>
      <c r="L1806" s="19">
        <v>3.6575000000000002</v>
      </c>
      <c r="M1806" s="86">
        <v>0</v>
      </c>
      <c r="N1806" s="86"/>
      <c r="O1806" s="86">
        <v>0</v>
      </c>
      <c r="P1806" s="86"/>
      <c r="Q1806" s="20">
        <v>4.9576000000000002</v>
      </c>
      <c r="R1806" s="20">
        <v>0</v>
      </c>
      <c r="S1806" s="20">
        <v>0</v>
      </c>
      <c r="T1806" s="20">
        <v>0</v>
      </c>
      <c r="U1806" s="20">
        <v>0</v>
      </c>
      <c r="V1806" s="20">
        <v>0</v>
      </c>
    </row>
    <row r="1807" spans="1:22" ht="13.5" customHeight="1" x14ac:dyDescent="0.25">
      <c r="A1807" s="85" t="s">
        <v>3825</v>
      </c>
      <c r="B1807" s="85"/>
      <c r="C1807" s="85" t="s">
        <v>3826</v>
      </c>
      <c r="D1807" s="85"/>
      <c r="E1807" s="85"/>
      <c r="F1807" s="85"/>
      <c r="G1807" s="85" t="s">
        <v>3827</v>
      </c>
      <c r="H1807" s="85"/>
      <c r="I1807" s="85" t="s">
        <v>1286</v>
      </c>
      <c r="J1807" s="85"/>
      <c r="K1807" s="18" t="s">
        <v>37</v>
      </c>
      <c r="L1807" s="19">
        <v>4.0683999999999996</v>
      </c>
      <c r="M1807" s="86">
        <v>0</v>
      </c>
      <c r="N1807" s="86"/>
      <c r="O1807" s="86">
        <v>0</v>
      </c>
      <c r="P1807" s="86"/>
      <c r="Q1807" s="20">
        <v>5.5085000000000006</v>
      </c>
      <c r="R1807" s="20">
        <v>0</v>
      </c>
      <c r="S1807" s="20">
        <v>0</v>
      </c>
      <c r="T1807" s="20">
        <v>0</v>
      </c>
      <c r="U1807" s="20">
        <v>0</v>
      </c>
      <c r="V1807" s="20">
        <v>0</v>
      </c>
    </row>
    <row r="1808" spans="1:22" ht="13.5" customHeight="1" x14ac:dyDescent="0.25">
      <c r="A1808" s="85" t="s">
        <v>3828</v>
      </c>
      <c r="B1808" s="85"/>
      <c r="C1808" s="85" t="s">
        <v>3829</v>
      </c>
      <c r="D1808" s="85"/>
      <c r="E1808" s="85"/>
      <c r="F1808" s="85"/>
      <c r="G1808" s="85" t="s">
        <v>3830</v>
      </c>
      <c r="H1808" s="85"/>
      <c r="I1808" s="85" t="s">
        <v>1286</v>
      </c>
      <c r="J1808" s="85"/>
      <c r="K1808" s="18" t="s">
        <v>37</v>
      </c>
      <c r="L1808" s="19">
        <v>3.2875999999999999</v>
      </c>
      <c r="M1808" s="86">
        <v>0</v>
      </c>
      <c r="N1808" s="86"/>
      <c r="O1808" s="86">
        <v>0</v>
      </c>
      <c r="P1808" s="86"/>
      <c r="Q1808" s="20">
        <v>4.4406999999999996</v>
      </c>
      <c r="R1808" s="20">
        <v>0</v>
      </c>
      <c r="S1808" s="20">
        <v>0</v>
      </c>
      <c r="T1808" s="20">
        <v>0</v>
      </c>
      <c r="U1808" s="20">
        <v>0</v>
      </c>
      <c r="V1808" s="20">
        <v>0</v>
      </c>
    </row>
    <row r="1809" spans="1:22" ht="13.5" customHeight="1" x14ac:dyDescent="0.25">
      <c r="A1809" s="85" t="s">
        <v>3831</v>
      </c>
      <c r="B1809" s="85"/>
      <c r="C1809" s="85" t="s">
        <v>3832</v>
      </c>
      <c r="D1809" s="85"/>
      <c r="E1809" s="85"/>
      <c r="F1809" s="85"/>
      <c r="G1809" s="85" t="s">
        <v>3833</v>
      </c>
      <c r="H1809" s="85"/>
      <c r="I1809" s="85" t="s">
        <v>1286</v>
      </c>
      <c r="J1809" s="85"/>
      <c r="K1809" s="18" t="s">
        <v>37</v>
      </c>
      <c r="L1809" s="19">
        <v>4.6436999999999999</v>
      </c>
      <c r="M1809" s="86">
        <v>0</v>
      </c>
      <c r="N1809" s="86"/>
      <c r="O1809" s="86">
        <v>0</v>
      </c>
      <c r="P1809" s="86"/>
      <c r="Q1809" s="20">
        <v>6.2626999999999997</v>
      </c>
      <c r="R1809" s="20">
        <v>0</v>
      </c>
      <c r="S1809" s="20">
        <v>0</v>
      </c>
      <c r="T1809" s="20">
        <v>0</v>
      </c>
      <c r="U1809" s="20">
        <v>0</v>
      </c>
      <c r="V1809" s="20">
        <v>0</v>
      </c>
    </row>
    <row r="1810" spans="1:22" ht="13.5" customHeight="1" x14ac:dyDescent="0.25">
      <c r="A1810" s="85" t="s">
        <v>3834</v>
      </c>
      <c r="B1810" s="85"/>
      <c r="C1810" s="85" t="s">
        <v>3835</v>
      </c>
      <c r="D1810" s="85"/>
      <c r="E1810" s="85"/>
      <c r="F1810" s="85"/>
      <c r="G1810" s="85" t="s">
        <v>3836</v>
      </c>
      <c r="H1810" s="85"/>
      <c r="I1810" s="85" t="s">
        <v>1286</v>
      </c>
      <c r="J1810" s="85"/>
      <c r="K1810" s="18" t="s">
        <v>37</v>
      </c>
      <c r="L1810" s="19">
        <v>3.2875999999999999</v>
      </c>
      <c r="M1810" s="86">
        <v>0</v>
      </c>
      <c r="N1810" s="86"/>
      <c r="O1810" s="86">
        <v>0</v>
      </c>
      <c r="P1810" s="86"/>
      <c r="Q1810" s="20">
        <v>4.4400000000000004</v>
      </c>
      <c r="R1810" s="20">
        <v>0</v>
      </c>
      <c r="S1810" s="20">
        <v>0</v>
      </c>
      <c r="T1810" s="20">
        <v>0</v>
      </c>
      <c r="U1810" s="20">
        <v>0</v>
      </c>
      <c r="V1810" s="20">
        <v>0</v>
      </c>
    </row>
    <row r="1811" spans="1:22" ht="13.5" customHeight="1" x14ac:dyDescent="0.25">
      <c r="A1811" s="85" t="s">
        <v>3837</v>
      </c>
      <c r="B1811" s="85"/>
      <c r="C1811" s="85" t="s">
        <v>3838</v>
      </c>
      <c r="D1811" s="85"/>
      <c r="E1811" s="85"/>
      <c r="F1811" s="85"/>
      <c r="G1811" s="85" t="s">
        <v>3839</v>
      </c>
      <c r="H1811" s="85"/>
      <c r="I1811" s="85" t="s">
        <v>1286</v>
      </c>
      <c r="J1811" s="85"/>
      <c r="K1811" s="18" t="s">
        <v>37</v>
      </c>
      <c r="L1811" s="19">
        <v>3.9862000000000002</v>
      </c>
      <c r="M1811" s="86">
        <v>0</v>
      </c>
      <c r="N1811" s="86"/>
      <c r="O1811" s="86">
        <v>0</v>
      </c>
      <c r="P1811" s="86"/>
      <c r="Q1811" s="20">
        <v>5.39</v>
      </c>
      <c r="R1811" s="20">
        <v>0</v>
      </c>
      <c r="S1811" s="20">
        <v>0</v>
      </c>
      <c r="T1811" s="20">
        <v>0</v>
      </c>
      <c r="U1811" s="20">
        <v>0</v>
      </c>
      <c r="V1811" s="20">
        <v>0</v>
      </c>
    </row>
    <row r="1812" spans="1:22" ht="13.5" customHeight="1" x14ac:dyDescent="0.25">
      <c r="A1812" s="85" t="s">
        <v>3840</v>
      </c>
      <c r="B1812" s="85"/>
      <c r="C1812" s="85" t="s">
        <v>3841</v>
      </c>
      <c r="D1812" s="85"/>
      <c r="E1812" s="85"/>
      <c r="F1812" s="85"/>
      <c r="G1812" s="85" t="s">
        <v>3842</v>
      </c>
      <c r="H1812" s="85"/>
      <c r="I1812" s="85" t="s">
        <v>1286</v>
      </c>
      <c r="J1812" s="85"/>
      <c r="K1812" s="18" t="s">
        <v>37</v>
      </c>
      <c r="L1812" s="19">
        <v>1.8082</v>
      </c>
      <c r="M1812" s="86">
        <v>0</v>
      </c>
      <c r="N1812" s="86"/>
      <c r="O1812" s="86">
        <v>0</v>
      </c>
      <c r="P1812" s="86"/>
      <c r="Q1812" s="20">
        <v>2.44</v>
      </c>
      <c r="R1812" s="20">
        <v>0</v>
      </c>
      <c r="S1812" s="20">
        <v>0</v>
      </c>
      <c r="T1812" s="20">
        <v>0</v>
      </c>
      <c r="U1812" s="20">
        <v>0</v>
      </c>
      <c r="V1812" s="20">
        <v>0</v>
      </c>
    </row>
    <row r="1813" spans="1:22" ht="13.5" customHeight="1" x14ac:dyDescent="0.25">
      <c r="A1813" s="85" t="s">
        <v>3843</v>
      </c>
      <c r="B1813" s="85"/>
      <c r="C1813" s="85" t="s">
        <v>3844</v>
      </c>
      <c r="D1813" s="85"/>
      <c r="E1813" s="85"/>
      <c r="F1813" s="85"/>
      <c r="G1813" s="85" t="s">
        <v>3845</v>
      </c>
      <c r="H1813" s="85"/>
      <c r="I1813" s="85" t="s">
        <v>1286</v>
      </c>
      <c r="J1813" s="85"/>
      <c r="K1813" s="18" t="s">
        <v>37</v>
      </c>
      <c r="L1813" s="19">
        <v>2.1779999999999999</v>
      </c>
      <c r="M1813" s="86">
        <v>0</v>
      </c>
      <c r="N1813" s="86"/>
      <c r="O1813" s="86">
        <v>0</v>
      </c>
      <c r="P1813" s="86"/>
      <c r="Q1813" s="20">
        <v>2.9321999999999999</v>
      </c>
      <c r="R1813" s="20">
        <v>0</v>
      </c>
      <c r="S1813" s="20">
        <v>0</v>
      </c>
      <c r="T1813" s="20">
        <v>0</v>
      </c>
      <c r="U1813" s="20">
        <v>0</v>
      </c>
      <c r="V1813" s="20">
        <v>0</v>
      </c>
    </row>
    <row r="1814" spans="1:22" ht="13.5" customHeight="1" x14ac:dyDescent="0.25">
      <c r="A1814" s="85" t="s">
        <v>3846</v>
      </c>
      <c r="B1814" s="85"/>
      <c r="C1814" s="85" t="s">
        <v>3847</v>
      </c>
      <c r="D1814" s="85"/>
      <c r="E1814" s="85"/>
      <c r="F1814" s="85"/>
      <c r="G1814" s="85" t="s">
        <v>3848</v>
      </c>
      <c r="H1814" s="85"/>
      <c r="I1814" s="85" t="s">
        <v>1286</v>
      </c>
      <c r="J1814" s="85"/>
      <c r="K1814" s="18" t="s">
        <v>37</v>
      </c>
      <c r="L1814" s="19">
        <v>2.4245999999999999</v>
      </c>
      <c r="M1814" s="86">
        <v>0</v>
      </c>
      <c r="N1814" s="86"/>
      <c r="O1814" s="86">
        <v>0</v>
      </c>
      <c r="P1814" s="86"/>
      <c r="Q1814" s="20">
        <v>3.27</v>
      </c>
      <c r="R1814" s="20">
        <v>0</v>
      </c>
      <c r="S1814" s="20">
        <v>0</v>
      </c>
      <c r="T1814" s="20">
        <v>0</v>
      </c>
      <c r="U1814" s="20">
        <v>0</v>
      </c>
      <c r="V1814" s="20">
        <v>0</v>
      </c>
    </row>
    <row r="1815" spans="1:22" ht="13.5" customHeight="1" x14ac:dyDescent="0.25">
      <c r="A1815" s="85" t="s">
        <v>3849</v>
      </c>
      <c r="B1815" s="85"/>
      <c r="C1815" s="85" t="s">
        <v>3850</v>
      </c>
      <c r="D1815" s="85"/>
      <c r="E1815" s="85"/>
      <c r="F1815" s="85"/>
      <c r="G1815" s="85" t="s">
        <v>3851</v>
      </c>
      <c r="H1815" s="85"/>
      <c r="I1815" s="85" t="s">
        <v>1286</v>
      </c>
      <c r="J1815" s="85"/>
      <c r="K1815" s="18" t="s">
        <v>37</v>
      </c>
      <c r="L1815" s="19">
        <v>1.9725999999999999</v>
      </c>
      <c r="M1815" s="86">
        <v>0</v>
      </c>
      <c r="N1815" s="86"/>
      <c r="O1815" s="86">
        <v>0</v>
      </c>
      <c r="P1815" s="86"/>
      <c r="Q1815" s="20">
        <v>2.66</v>
      </c>
      <c r="R1815" s="20">
        <v>0</v>
      </c>
      <c r="S1815" s="20">
        <v>0</v>
      </c>
      <c r="T1815" s="20">
        <v>0</v>
      </c>
      <c r="U1815" s="20">
        <v>0</v>
      </c>
      <c r="V1815" s="20">
        <v>0</v>
      </c>
    </row>
    <row r="1816" spans="1:22" ht="13.5" customHeight="1" x14ac:dyDescent="0.25">
      <c r="A1816" s="85" t="s">
        <v>3852</v>
      </c>
      <c r="B1816" s="85"/>
      <c r="C1816" s="85" t="s">
        <v>3853</v>
      </c>
      <c r="D1816" s="85"/>
      <c r="E1816" s="85"/>
      <c r="F1816" s="85"/>
      <c r="G1816" s="85" t="s">
        <v>3854</v>
      </c>
      <c r="H1816" s="85"/>
      <c r="I1816" s="85" t="s">
        <v>1286</v>
      </c>
      <c r="J1816" s="85"/>
      <c r="K1816" s="18" t="s">
        <v>37</v>
      </c>
      <c r="L1816" s="19">
        <v>2.3835000000000002</v>
      </c>
      <c r="M1816" s="86">
        <v>0</v>
      </c>
      <c r="N1816" s="86"/>
      <c r="O1816" s="86">
        <v>0</v>
      </c>
      <c r="P1816" s="86"/>
      <c r="Q1816" s="20">
        <v>3.21</v>
      </c>
      <c r="R1816" s="20">
        <v>0</v>
      </c>
      <c r="S1816" s="20">
        <v>0</v>
      </c>
      <c r="T1816" s="20">
        <v>0</v>
      </c>
      <c r="U1816" s="20">
        <v>0</v>
      </c>
      <c r="V1816" s="20">
        <v>0</v>
      </c>
    </row>
    <row r="1817" spans="1:22" ht="13.5" customHeight="1" x14ac:dyDescent="0.25">
      <c r="A1817" s="85" t="s">
        <v>3855</v>
      </c>
      <c r="B1817" s="85"/>
      <c r="C1817" s="85" t="s">
        <v>3856</v>
      </c>
      <c r="D1817" s="85"/>
      <c r="E1817" s="85"/>
      <c r="F1817" s="85"/>
      <c r="G1817" s="85" t="s">
        <v>3857</v>
      </c>
      <c r="H1817" s="85"/>
      <c r="I1817" s="85" t="s">
        <v>1286</v>
      </c>
      <c r="J1817" s="85"/>
      <c r="K1817" s="18" t="s">
        <v>37</v>
      </c>
      <c r="L1817" s="19">
        <v>2.7123000000000004</v>
      </c>
      <c r="M1817" s="86">
        <v>0</v>
      </c>
      <c r="N1817" s="86"/>
      <c r="O1817" s="86">
        <v>0</v>
      </c>
      <c r="P1817" s="86"/>
      <c r="Q1817" s="20">
        <v>3.66</v>
      </c>
      <c r="R1817" s="20">
        <v>0</v>
      </c>
      <c r="S1817" s="20">
        <v>0</v>
      </c>
      <c r="T1817" s="20">
        <v>0</v>
      </c>
      <c r="U1817" s="20">
        <v>0</v>
      </c>
      <c r="V1817" s="20">
        <v>0</v>
      </c>
    </row>
    <row r="1818" spans="1:22" ht="13.5" customHeight="1" x14ac:dyDescent="0.25">
      <c r="A1818" s="85" t="s">
        <v>3858</v>
      </c>
      <c r="B1818" s="85"/>
      <c r="C1818" s="85" t="s">
        <v>3859</v>
      </c>
      <c r="D1818" s="85"/>
      <c r="E1818" s="85"/>
      <c r="F1818" s="85"/>
      <c r="G1818" s="85" t="s">
        <v>3860</v>
      </c>
      <c r="H1818" s="85"/>
      <c r="I1818" s="85" t="s">
        <v>1286</v>
      </c>
      <c r="J1818" s="85"/>
      <c r="K1818" s="18" t="s">
        <v>37</v>
      </c>
      <c r="L1818" s="19">
        <v>1.726</v>
      </c>
      <c r="M1818" s="86">
        <v>0</v>
      </c>
      <c r="N1818" s="86"/>
      <c r="O1818" s="86">
        <v>0</v>
      </c>
      <c r="P1818" s="86"/>
      <c r="Q1818" s="20">
        <v>2.34</v>
      </c>
      <c r="R1818" s="20">
        <v>0</v>
      </c>
      <c r="S1818" s="20">
        <v>0</v>
      </c>
      <c r="T1818" s="20">
        <v>0</v>
      </c>
      <c r="U1818" s="20">
        <v>0</v>
      </c>
      <c r="V1818" s="20">
        <v>0</v>
      </c>
    </row>
    <row r="1819" spans="1:22" ht="13.5" customHeight="1" x14ac:dyDescent="0.25">
      <c r="A1819" s="85" t="s">
        <v>3861</v>
      </c>
      <c r="B1819" s="85"/>
      <c r="C1819" s="85" t="s">
        <v>3862</v>
      </c>
      <c r="D1819" s="85"/>
      <c r="E1819" s="85"/>
      <c r="F1819" s="85"/>
      <c r="G1819" s="85" t="s">
        <v>3863</v>
      </c>
      <c r="H1819" s="85"/>
      <c r="I1819" s="85" t="s">
        <v>1286</v>
      </c>
      <c r="J1819" s="85"/>
      <c r="K1819" s="18" t="s">
        <v>37</v>
      </c>
      <c r="L1819" s="19">
        <v>1.9725999999999999</v>
      </c>
      <c r="M1819" s="86">
        <v>0</v>
      </c>
      <c r="N1819" s="86"/>
      <c r="O1819" s="86">
        <v>0</v>
      </c>
      <c r="P1819" s="86"/>
      <c r="Q1819" s="20">
        <v>2.67</v>
      </c>
      <c r="R1819" s="20">
        <v>0</v>
      </c>
      <c r="S1819" s="20">
        <v>0</v>
      </c>
      <c r="T1819" s="20">
        <v>0</v>
      </c>
      <c r="U1819" s="20">
        <v>0</v>
      </c>
      <c r="V1819" s="20">
        <v>0</v>
      </c>
    </row>
    <row r="1820" spans="1:22" ht="13.5" customHeight="1" x14ac:dyDescent="0.25">
      <c r="A1820" s="85" t="s">
        <v>3864</v>
      </c>
      <c r="B1820" s="85"/>
      <c r="C1820" s="85" t="s">
        <v>3865</v>
      </c>
      <c r="D1820" s="85"/>
      <c r="E1820" s="85"/>
      <c r="F1820" s="85"/>
      <c r="G1820" s="85" t="s">
        <v>3866</v>
      </c>
      <c r="H1820" s="85"/>
      <c r="I1820" s="85" t="s">
        <v>1286</v>
      </c>
      <c r="J1820" s="85"/>
      <c r="K1820" s="18" t="s">
        <v>37</v>
      </c>
      <c r="L1820" s="19">
        <v>1.726</v>
      </c>
      <c r="M1820" s="86">
        <v>0</v>
      </c>
      <c r="N1820" s="86"/>
      <c r="O1820" s="86">
        <v>0</v>
      </c>
      <c r="P1820" s="86"/>
      <c r="Q1820" s="20">
        <v>2.34</v>
      </c>
      <c r="R1820" s="20">
        <v>0</v>
      </c>
      <c r="S1820" s="20">
        <v>0</v>
      </c>
      <c r="T1820" s="20">
        <v>0</v>
      </c>
      <c r="U1820" s="20">
        <v>0</v>
      </c>
      <c r="V1820" s="20">
        <v>0</v>
      </c>
    </row>
    <row r="1821" spans="1:22" ht="13.5" customHeight="1" x14ac:dyDescent="0.25">
      <c r="A1821" s="85" t="s">
        <v>3867</v>
      </c>
      <c r="B1821" s="85"/>
      <c r="C1821" s="85" t="s">
        <v>3868</v>
      </c>
      <c r="D1821" s="85"/>
      <c r="E1821" s="85"/>
      <c r="F1821" s="85"/>
      <c r="G1821" s="85" t="s">
        <v>3869</v>
      </c>
      <c r="H1821" s="85"/>
      <c r="I1821" s="85" t="s">
        <v>1286</v>
      </c>
      <c r="J1821" s="85"/>
      <c r="K1821" s="18" t="s">
        <v>37</v>
      </c>
      <c r="L1821" s="19">
        <v>1.9725999999999999</v>
      </c>
      <c r="M1821" s="86">
        <v>0</v>
      </c>
      <c r="N1821" s="86"/>
      <c r="O1821" s="86">
        <v>0</v>
      </c>
      <c r="P1821" s="86"/>
      <c r="Q1821" s="20">
        <v>2.66</v>
      </c>
      <c r="R1821" s="20">
        <v>0</v>
      </c>
      <c r="S1821" s="20">
        <v>0</v>
      </c>
      <c r="T1821" s="20">
        <v>0</v>
      </c>
      <c r="U1821" s="20">
        <v>0</v>
      </c>
      <c r="V1821" s="20">
        <v>0</v>
      </c>
    </row>
    <row r="1822" spans="1:22" ht="13.5" customHeight="1" x14ac:dyDescent="0.25">
      <c r="A1822" s="85" t="s">
        <v>3870</v>
      </c>
      <c r="B1822" s="85"/>
      <c r="C1822" s="85" t="s">
        <v>3871</v>
      </c>
      <c r="D1822" s="85"/>
      <c r="E1822" s="85"/>
      <c r="F1822" s="85"/>
      <c r="G1822" s="85" t="s">
        <v>3872</v>
      </c>
      <c r="H1822" s="85"/>
      <c r="I1822" s="85" t="s">
        <v>1286</v>
      </c>
      <c r="J1822" s="85"/>
      <c r="K1822" s="18" t="s">
        <v>37</v>
      </c>
      <c r="L1822" s="19">
        <v>1.8082</v>
      </c>
      <c r="M1822" s="86">
        <v>0</v>
      </c>
      <c r="N1822" s="86"/>
      <c r="O1822" s="86">
        <v>0</v>
      </c>
      <c r="P1822" s="86"/>
      <c r="Q1822" s="20">
        <v>2.4575999999999998</v>
      </c>
      <c r="R1822" s="20">
        <v>0</v>
      </c>
      <c r="S1822" s="20">
        <v>0</v>
      </c>
      <c r="T1822" s="20">
        <v>0</v>
      </c>
      <c r="U1822" s="20">
        <v>0</v>
      </c>
      <c r="V1822" s="20">
        <v>0</v>
      </c>
    </row>
    <row r="1823" spans="1:22" ht="13.5" customHeight="1" x14ac:dyDescent="0.25">
      <c r="A1823" s="85" t="s">
        <v>3873</v>
      </c>
      <c r="B1823" s="85"/>
      <c r="C1823" s="85" t="s">
        <v>3874</v>
      </c>
      <c r="D1823" s="85"/>
      <c r="E1823" s="85"/>
      <c r="F1823" s="85"/>
      <c r="G1823" s="85" t="s">
        <v>3875</v>
      </c>
      <c r="H1823" s="85"/>
      <c r="I1823" s="85" t="s">
        <v>1286</v>
      </c>
      <c r="J1823" s="85"/>
      <c r="K1823" s="18" t="s">
        <v>37</v>
      </c>
      <c r="L1823" s="19">
        <v>2.1779999999999999</v>
      </c>
      <c r="M1823" s="86">
        <v>0</v>
      </c>
      <c r="N1823" s="86"/>
      <c r="O1823" s="86">
        <v>0</v>
      </c>
      <c r="P1823" s="86"/>
      <c r="Q1823" s="20">
        <v>2.94</v>
      </c>
      <c r="R1823" s="20">
        <v>0</v>
      </c>
      <c r="S1823" s="20">
        <v>0</v>
      </c>
      <c r="T1823" s="20">
        <v>0</v>
      </c>
      <c r="U1823" s="20">
        <v>0</v>
      </c>
      <c r="V1823" s="20">
        <v>0</v>
      </c>
    </row>
    <row r="1824" spans="1:22" ht="13.5" customHeight="1" x14ac:dyDescent="0.25">
      <c r="A1824" s="85" t="s">
        <v>3876</v>
      </c>
      <c r="B1824" s="85"/>
      <c r="C1824" s="85" t="s">
        <v>3877</v>
      </c>
      <c r="D1824" s="85"/>
      <c r="E1824" s="85"/>
      <c r="F1824" s="85"/>
      <c r="G1824" s="85" t="s">
        <v>3878</v>
      </c>
      <c r="H1824" s="85"/>
      <c r="I1824" s="85" t="s">
        <v>1286</v>
      </c>
      <c r="J1824" s="85"/>
      <c r="K1824" s="18" t="s">
        <v>37</v>
      </c>
      <c r="L1824" s="19">
        <v>3.1232000000000002</v>
      </c>
      <c r="M1824" s="86">
        <v>0</v>
      </c>
      <c r="N1824" s="86"/>
      <c r="O1824" s="86">
        <v>0</v>
      </c>
      <c r="P1824" s="86"/>
      <c r="Q1824" s="20">
        <v>4.22</v>
      </c>
      <c r="R1824" s="20">
        <v>0</v>
      </c>
      <c r="S1824" s="20">
        <v>0</v>
      </c>
      <c r="T1824" s="20">
        <v>0</v>
      </c>
      <c r="U1824" s="20">
        <v>0</v>
      </c>
      <c r="V1824" s="20">
        <v>0</v>
      </c>
    </row>
    <row r="1825" spans="1:22" ht="13.5" customHeight="1" x14ac:dyDescent="0.25">
      <c r="A1825" s="85" t="s">
        <v>3879</v>
      </c>
      <c r="B1825" s="85"/>
      <c r="C1825" s="85" t="s">
        <v>3880</v>
      </c>
      <c r="D1825" s="85"/>
      <c r="E1825" s="85"/>
      <c r="F1825" s="85"/>
      <c r="G1825" s="85" t="s">
        <v>3881</v>
      </c>
      <c r="H1825" s="85"/>
      <c r="I1825" s="85" t="s">
        <v>1286</v>
      </c>
      <c r="J1825" s="85"/>
      <c r="K1825" s="18" t="s">
        <v>37</v>
      </c>
      <c r="L1825" s="19">
        <v>3.9039999999999999</v>
      </c>
      <c r="M1825" s="86">
        <v>0</v>
      </c>
      <c r="N1825" s="86"/>
      <c r="O1825" s="86">
        <v>0</v>
      </c>
      <c r="P1825" s="86"/>
      <c r="Q1825" s="20">
        <v>5.2700000000000005</v>
      </c>
      <c r="R1825" s="20">
        <v>0</v>
      </c>
      <c r="S1825" s="20">
        <v>0</v>
      </c>
      <c r="T1825" s="20">
        <v>0</v>
      </c>
      <c r="U1825" s="20">
        <v>0</v>
      </c>
      <c r="V1825" s="20">
        <v>0</v>
      </c>
    </row>
    <row r="1826" spans="1:22" ht="13.5" customHeight="1" x14ac:dyDescent="0.25">
      <c r="A1826" s="85" t="s">
        <v>3882</v>
      </c>
      <c r="B1826" s="85"/>
      <c r="C1826" s="85" t="s">
        <v>3883</v>
      </c>
      <c r="D1826" s="85"/>
      <c r="E1826" s="85"/>
      <c r="F1826" s="85"/>
      <c r="G1826" s="85" t="s">
        <v>3884</v>
      </c>
      <c r="H1826" s="85"/>
      <c r="I1826" s="85" t="s">
        <v>1286</v>
      </c>
      <c r="J1826" s="85"/>
      <c r="K1826" s="18" t="s">
        <v>37</v>
      </c>
      <c r="L1826" s="19">
        <v>2.4657</v>
      </c>
      <c r="M1826" s="86">
        <v>0</v>
      </c>
      <c r="N1826" s="86"/>
      <c r="O1826" s="86">
        <v>0</v>
      </c>
      <c r="P1826" s="86"/>
      <c r="Q1826" s="20">
        <v>3.33</v>
      </c>
      <c r="R1826" s="20">
        <v>0</v>
      </c>
      <c r="S1826" s="20">
        <v>0</v>
      </c>
      <c r="T1826" s="20">
        <v>0</v>
      </c>
      <c r="U1826" s="20">
        <v>0</v>
      </c>
      <c r="V1826" s="20">
        <v>0</v>
      </c>
    </row>
    <row r="1827" spans="1:22" ht="13.5" customHeight="1" x14ac:dyDescent="0.25">
      <c r="A1827" s="85" t="s">
        <v>3885</v>
      </c>
      <c r="B1827" s="85"/>
      <c r="C1827" s="85" t="s">
        <v>3886</v>
      </c>
      <c r="D1827" s="85"/>
      <c r="E1827" s="85"/>
      <c r="F1827" s="85"/>
      <c r="G1827" s="85" t="s">
        <v>3887</v>
      </c>
      <c r="H1827" s="85"/>
      <c r="I1827" s="85" t="s">
        <v>1286</v>
      </c>
      <c r="J1827" s="85"/>
      <c r="K1827" s="18" t="s">
        <v>37</v>
      </c>
      <c r="L1827" s="19">
        <v>2.5068000000000001</v>
      </c>
      <c r="M1827" s="86">
        <v>0</v>
      </c>
      <c r="N1827" s="86"/>
      <c r="O1827" s="86">
        <v>0</v>
      </c>
      <c r="P1827" s="86"/>
      <c r="Q1827" s="20">
        <v>3.3898000000000001</v>
      </c>
      <c r="R1827" s="20">
        <v>0</v>
      </c>
      <c r="S1827" s="20">
        <v>0</v>
      </c>
      <c r="T1827" s="20">
        <v>0</v>
      </c>
      <c r="U1827" s="20">
        <v>0</v>
      </c>
      <c r="V1827" s="20">
        <v>0</v>
      </c>
    </row>
    <row r="1828" spans="1:22" ht="13.5" customHeight="1" x14ac:dyDescent="0.25">
      <c r="A1828" s="85" t="s">
        <v>3888</v>
      </c>
      <c r="B1828" s="85"/>
      <c r="C1828" s="85" t="s">
        <v>3889</v>
      </c>
      <c r="D1828" s="85"/>
      <c r="E1828" s="85"/>
      <c r="F1828" s="85"/>
      <c r="G1828" s="85" t="s">
        <v>3890</v>
      </c>
      <c r="H1828" s="85"/>
      <c r="I1828" s="85" t="s">
        <v>1286</v>
      </c>
      <c r="J1828" s="85"/>
      <c r="K1828" s="18" t="s">
        <v>37</v>
      </c>
      <c r="L1828" s="19">
        <v>2.6712000000000002</v>
      </c>
      <c r="M1828" s="86">
        <v>0</v>
      </c>
      <c r="N1828" s="86"/>
      <c r="O1828" s="86">
        <v>0</v>
      </c>
      <c r="P1828" s="86"/>
      <c r="Q1828" s="20">
        <v>3.6</v>
      </c>
      <c r="R1828" s="20">
        <v>0</v>
      </c>
      <c r="S1828" s="20">
        <v>0</v>
      </c>
      <c r="T1828" s="20">
        <v>0</v>
      </c>
      <c r="U1828" s="20">
        <v>0</v>
      </c>
      <c r="V1828" s="20">
        <v>0</v>
      </c>
    </row>
    <row r="1829" spans="1:22" ht="13.5" customHeight="1" x14ac:dyDescent="0.25">
      <c r="A1829" s="85" t="s">
        <v>3891</v>
      </c>
      <c r="B1829" s="85"/>
      <c r="C1829" s="85" t="s">
        <v>3892</v>
      </c>
      <c r="D1829" s="85"/>
      <c r="E1829" s="85"/>
      <c r="F1829" s="85"/>
      <c r="I1829" s="85" t="s">
        <v>189</v>
      </c>
      <c r="J1829" s="85"/>
      <c r="K1829" s="18" t="s">
        <v>37</v>
      </c>
      <c r="L1829" s="19">
        <v>0</v>
      </c>
      <c r="M1829" s="86">
        <v>0</v>
      </c>
      <c r="N1829" s="86"/>
      <c r="O1829" s="86">
        <v>0</v>
      </c>
      <c r="P1829" s="86"/>
      <c r="Q1829" s="20">
        <v>0</v>
      </c>
      <c r="R1829" s="20">
        <v>0</v>
      </c>
      <c r="S1829" s="20">
        <v>0</v>
      </c>
      <c r="T1829" s="20">
        <v>0</v>
      </c>
      <c r="U1829" s="20">
        <v>0</v>
      </c>
      <c r="V1829" s="20">
        <v>0</v>
      </c>
    </row>
    <row r="1830" spans="1:22" ht="13.5" customHeight="1" x14ac:dyDescent="0.25">
      <c r="A1830" s="85" t="s">
        <v>3893</v>
      </c>
      <c r="B1830" s="85"/>
      <c r="C1830" s="85" t="s">
        <v>3894</v>
      </c>
      <c r="D1830" s="85"/>
      <c r="E1830" s="85"/>
      <c r="F1830" s="85"/>
      <c r="I1830" s="85" t="s">
        <v>36</v>
      </c>
      <c r="J1830" s="85"/>
      <c r="K1830" s="18" t="s">
        <v>37</v>
      </c>
      <c r="L1830" s="19">
        <v>1000</v>
      </c>
      <c r="M1830" s="86">
        <v>0</v>
      </c>
      <c r="N1830" s="86"/>
      <c r="O1830" s="86">
        <v>0</v>
      </c>
      <c r="P1830" s="86"/>
      <c r="Q1830" s="20">
        <v>0</v>
      </c>
      <c r="R1830" s="20">
        <v>0</v>
      </c>
      <c r="S1830" s="20">
        <v>0</v>
      </c>
      <c r="T1830" s="20">
        <v>0</v>
      </c>
      <c r="U1830" s="20">
        <v>0</v>
      </c>
      <c r="V1830" s="20">
        <v>0</v>
      </c>
    </row>
    <row r="1831" spans="1:22" ht="13.5" customHeight="1" x14ac:dyDescent="0.25">
      <c r="A1831" s="85" t="s">
        <v>3895</v>
      </c>
      <c r="B1831" s="85"/>
      <c r="C1831" s="85" t="s">
        <v>3896</v>
      </c>
      <c r="D1831" s="85"/>
      <c r="E1831" s="85"/>
      <c r="F1831" s="85"/>
      <c r="I1831" s="85" t="s">
        <v>36</v>
      </c>
      <c r="J1831" s="85"/>
      <c r="K1831" s="18" t="s">
        <v>37</v>
      </c>
      <c r="L1831" s="19">
        <v>0</v>
      </c>
      <c r="M1831" s="86">
        <v>0</v>
      </c>
      <c r="N1831" s="86"/>
      <c r="O1831" s="86">
        <v>0</v>
      </c>
      <c r="P1831" s="86"/>
      <c r="Q1831" s="20">
        <v>0</v>
      </c>
      <c r="R1831" s="20">
        <v>0</v>
      </c>
      <c r="S1831" s="20">
        <v>0</v>
      </c>
      <c r="T1831" s="20">
        <v>0</v>
      </c>
      <c r="U1831" s="20">
        <v>0</v>
      </c>
      <c r="V1831" s="20">
        <v>0</v>
      </c>
    </row>
    <row r="1832" spans="1:22" ht="13.5" customHeight="1" x14ac:dyDescent="0.25">
      <c r="A1832" s="85" t="s">
        <v>3897</v>
      </c>
      <c r="B1832" s="85"/>
      <c r="C1832" s="85" t="s">
        <v>3898</v>
      </c>
      <c r="D1832" s="85"/>
      <c r="E1832" s="85"/>
      <c r="F1832" s="85"/>
      <c r="I1832" s="85" t="s">
        <v>36</v>
      </c>
      <c r="J1832" s="85"/>
      <c r="K1832" s="18" t="s">
        <v>37</v>
      </c>
      <c r="L1832" s="19">
        <v>8385.6</v>
      </c>
      <c r="M1832" s="86">
        <v>0</v>
      </c>
      <c r="N1832" s="86"/>
      <c r="O1832" s="86">
        <v>0</v>
      </c>
      <c r="P1832" s="86"/>
      <c r="Q1832" s="20">
        <v>10482</v>
      </c>
      <c r="R1832" s="20">
        <v>0</v>
      </c>
      <c r="S1832" s="20">
        <v>0</v>
      </c>
      <c r="T1832" s="20">
        <v>0</v>
      </c>
      <c r="U1832" s="20">
        <v>0</v>
      </c>
      <c r="V1832" s="20">
        <v>0</v>
      </c>
    </row>
    <row r="1833" spans="1:22" ht="13.5" customHeight="1" x14ac:dyDescent="0.25">
      <c r="A1833" s="85" t="s">
        <v>3899</v>
      </c>
      <c r="B1833" s="85"/>
      <c r="C1833" s="85" t="s">
        <v>3900</v>
      </c>
      <c r="D1833" s="85"/>
      <c r="E1833" s="85"/>
      <c r="F1833" s="85"/>
      <c r="I1833" s="85" t="s">
        <v>36</v>
      </c>
      <c r="J1833" s="85"/>
      <c r="K1833" s="18" t="s">
        <v>37</v>
      </c>
      <c r="L1833" s="19">
        <v>1900</v>
      </c>
      <c r="M1833" s="86">
        <v>0</v>
      </c>
      <c r="N1833" s="86"/>
      <c r="O1833" s="86">
        <v>0</v>
      </c>
      <c r="P1833" s="86"/>
      <c r="Q1833" s="20">
        <v>0</v>
      </c>
      <c r="R1833" s="20">
        <v>0</v>
      </c>
      <c r="S1833" s="20">
        <v>0</v>
      </c>
      <c r="T1833" s="20">
        <v>0</v>
      </c>
      <c r="U1833" s="20">
        <v>0</v>
      </c>
      <c r="V1833" s="20">
        <v>0</v>
      </c>
    </row>
    <row r="1834" spans="1:22" ht="13.5" customHeight="1" x14ac:dyDescent="0.25">
      <c r="A1834" s="85" t="s">
        <v>3901</v>
      </c>
      <c r="B1834" s="85"/>
      <c r="C1834" s="85" t="s">
        <v>3902</v>
      </c>
      <c r="D1834" s="85"/>
      <c r="E1834" s="85"/>
      <c r="F1834" s="85"/>
      <c r="I1834" s="85" t="s">
        <v>2171</v>
      </c>
      <c r="J1834" s="85"/>
      <c r="K1834" s="18" t="s">
        <v>37</v>
      </c>
      <c r="L1834" s="19">
        <v>60</v>
      </c>
      <c r="M1834" s="86">
        <v>0</v>
      </c>
      <c r="N1834" s="86"/>
      <c r="O1834" s="86">
        <v>0</v>
      </c>
      <c r="P1834" s="86"/>
      <c r="Q1834" s="20">
        <v>0</v>
      </c>
      <c r="R1834" s="20">
        <v>0</v>
      </c>
      <c r="S1834" s="20">
        <v>0</v>
      </c>
      <c r="T1834" s="20">
        <v>0</v>
      </c>
      <c r="U1834" s="20">
        <v>0</v>
      </c>
      <c r="V1834" s="20">
        <v>0</v>
      </c>
    </row>
    <row r="1835" spans="1:22" ht="13.5" customHeight="1" x14ac:dyDescent="0.25">
      <c r="A1835" s="85" t="s">
        <v>3903</v>
      </c>
      <c r="B1835" s="85"/>
      <c r="C1835" s="85" t="s">
        <v>3904</v>
      </c>
      <c r="D1835" s="85"/>
      <c r="E1835" s="85"/>
      <c r="F1835" s="85"/>
      <c r="I1835" s="85" t="s">
        <v>36</v>
      </c>
      <c r="J1835" s="85"/>
      <c r="K1835" s="18" t="s">
        <v>37</v>
      </c>
      <c r="L1835" s="19">
        <v>9160</v>
      </c>
      <c r="M1835" s="86">
        <v>0</v>
      </c>
      <c r="N1835" s="86"/>
      <c r="O1835" s="86">
        <v>0</v>
      </c>
      <c r="P1835" s="86"/>
      <c r="Q1835" s="20">
        <v>0</v>
      </c>
      <c r="R1835" s="20">
        <v>0</v>
      </c>
      <c r="S1835" s="20">
        <v>0</v>
      </c>
      <c r="T1835" s="20">
        <v>0</v>
      </c>
      <c r="U1835" s="20">
        <v>0</v>
      </c>
      <c r="V1835" s="20">
        <v>0</v>
      </c>
    </row>
    <row r="1836" spans="1:22" ht="13.5" customHeight="1" x14ac:dyDescent="0.25">
      <c r="A1836" s="85" t="s">
        <v>3905</v>
      </c>
      <c r="B1836" s="85"/>
      <c r="C1836" s="85" t="s">
        <v>3906</v>
      </c>
      <c r="D1836" s="85"/>
      <c r="E1836" s="85"/>
      <c r="F1836" s="85"/>
      <c r="I1836" s="85" t="s">
        <v>36</v>
      </c>
      <c r="J1836" s="85"/>
      <c r="K1836" s="18" t="s">
        <v>37</v>
      </c>
      <c r="L1836" s="19">
        <v>1456</v>
      </c>
      <c r="M1836" s="86">
        <v>0</v>
      </c>
      <c r="N1836" s="86"/>
      <c r="O1836" s="86">
        <v>0</v>
      </c>
      <c r="P1836" s="86"/>
      <c r="Q1836" s="20">
        <v>0</v>
      </c>
      <c r="R1836" s="20">
        <v>0</v>
      </c>
      <c r="S1836" s="20">
        <v>0</v>
      </c>
      <c r="T1836" s="20">
        <v>0</v>
      </c>
      <c r="U1836" s="20">
        <v>0</v>
      </c>
      <c r="V1836" s="20">
        <v>0</v>
      </c>
    </row>
    <row r="1837" spans="1:22" ht="13.5" customHeight="1" x14ac:dyDescent="0.25">
      <c r="A1837" s="85" t="s">
        <v>3907</v>
      </c>
      <c r="B1837" s="85"/>
      <c r="C1837" s="85" t="s">
        <v>3908</v>
      </c>
      <c r="D1837" s="85"/>
      <c r="E1837" s="85"/>
      <c r="F1837" s="85"/>
      <c r="I1837" s="85" t="s">
        <v>36</v>
      </c>
      <c r="J1837" s="85"/>
      <c r="K1837" s="18" t="s">
        <v>37</v>
      </c>
      <c r="L1837" s="19">
        <v>0</v>
      </c>
      <c r="M1837" s="86">
        <v>0</v>
      </c>
      <c r="N1837" s="86"/>
      <c r="O1837" s="86">
        <v>0</v>
      </c>
      <c r="P1837" s="86"/>
      <c r="Q1837" s="20">
        <v>0</v>
      </c>
      <c r="R1837" s="20">
        <v>0</v>
      </c>
      <c r="S1837" s="20">
        <v>0</v>
      </c>
      <c r="T1837" s="20">
        <v>0</v>
      </c>
      <c r="U1837" s="20">
        <v>0</v>
      </c>
      <c r="V1837" s="20">
        <v>0</v>
      </c>
    </row>
    <row r="1838" spans="1:22" ht="13.5" customHeight="1" x14ac:dyDescent="0.25">
      <c r="A1838" s="85" t="s">
        <v>3909</v>
      </c>
      <c r="B1838" s="85"/>
      <c r="C1838" s="85" t="s">
        <v>3910</v>
      </c>
      <c r="D1838" s="85"/>
      <c r="E1838" s="85"/>
      <c r="F1838" s="85"/>
      <c r="I1838" s="85" t="s">
        <v>36</v>
      </c>
      <c r="J1838" s="85"/>
      <c r="K1838" s="18" t="s">
        <v>37</v>
      </c>
      <c r="L1838" s="19">
        <v>0</v>
      </c>
      <c r="M1838" s="86">
        <v>0</v>
      </c>
      <c r="N1838" s="86"/>
      <c r="O1838" s="86">
        <v>0</v>
      </c>
      <c r="P1838" s="86"/>
      <c r="Q1838" s="20">
        <v>0</v>
      </c>
      <c r="R1838" s="20">
        <v>0</v>
      </c>
      <c r="S1838" s="20">
        <v>0</v>
      </c>
      <c r="T1838" s="20">
        <v>0</v>
      </c>
      <c r="U1838" s="20">
        <v>0</v>
      </c>
      <c r="V1838" s="20">
        <v>0</v>
      </c>
    </row>
    <row r="1839" spans="1:22" ht="13.5" customHeight="1" x14ac:dyDescent="0.25">
      <c r="A1839" s="85" t="s">
        <v>3911</v>
      </c>
      <c r="B1839" s="85"/>
      <c r="C1839" s="85" t="s">
        <v>3912</v>
      </c>
      <c r="D1839" s="85"/>
      <c r="E1839" s="85"/>
      <c r="F1839" s="85"/>
      <c r="I1839" s="85" t="s">
        <v>36</v>
      </c>
      <c r="J1839" s="85"/>
      <c r="K1839" s="18" t="s">
        <v>37</v>
      </c>
      <c r="L1839" s="19">
        <v>0</v>
      </c>
      <c r="M1839" s="86">
        <v>0</v>
      </c>
      <c r="N1839" s="86"/>
      <c r="O1839" s="86">
        <v>0</v>
      </c>
      <c r="P1839" s="86"/>
      <c r="Q1839" s="20">
        <v>0</v>
      </c>
      <c r="R1839" s="20">
        <v>0</v>
      </c>
      <c r="S1839" s="20">
        <v>0</v>
      </c>
      <c r="T1839" s="20">
        <v>0</v>
      </c>
      <c r="U1839" s="20">
        <v>0</v>
      </c>
      <c r="V1839" s="20">
        <v>0</v>
      </c>
    </row>
    <row r="1840" spans="1:22" ht="13.5" customHeight="1" x14ac:dyDescent="0.25">
      <c r="A1840" s="85" t="s">
        <v>3913</v>
      </c>
      <c r="B1840" s="85"/>
      <c r="C1840" s="85" t="s">
        <v>3914</v>
      </c>
      <c r="D1840" s="85"/>
      <c r="E1840" s="85"/>
      <c r="F1840" s="85"/>
      <c r="I1840" s="85" t="s">
        <v>36</v>
      </c>
      <c r="J1840" s="85"/>
      <c r="K1840" s="18" t="s">
        <v>37</v>
      </c>
      <c r="L1840" s="19">
        <v>0</v>
      </c>
      <c r="M1840" s="86">
        <v>0</v>
      </c>
      <c r="N1840" s="86"/>
      <c r="O1840" s="86">
        <v>0</v>
      </c>
      <c r="P1840" s="86"/>
      <c r="Q1840" s="20">
        <v>0</v>
      </c>
      <c r="R1840" s="20">
        <v>0</v>
      </c>
      <c r="S1840" s="20">
        <v>0</v>
      </c>
      <c r="T1840" s="20">
        <v>0</v>
      </c>
      <c r="U1840" s="20">
        <v>0</v>
      </c>
      <c r="V1840" s="20">
        <v>0</v>
      </c>
    </row>
    <row r="1841" spans="1:22" ht="13.5" customHeight="1" x14ac:dyDescent="0.25">
      <c r="A1841" s="85" t="s">
        <v>3915</v>
      </c>
      <c r="B1841" s="85"/>
      <c r="C1841" s="85" t="s">
        <v>3916</v>
      </c>
      <c r="D1841" s="85"/>
      <c r="E1841" s="85"/>
      <c r="F1841" s="85"/>
      <c r="I1841" s="85" t="s">
        <v>36</v>
      </c>
      <c r="J1841" s="85"/>
      <c r="K1841" s="18" t="s">
        <v>37</v>
      </c>
      <c r="L1841" s="19">
        <v>3172</v>
      </c>
      <c r="M1841" s="86">
        <v>0</v>
      </c>
      <c r="N1841" s="86"/>
      <c r="O1841" s="86">
        <v>0</v>
      </c>
      <c r="P1841" s="86"/>
      <c r="Q1841" s="20">
        <v>0</v>
      </c>
      <c r="R1841" s="20">
        <v>0</v>
      </c>
      <c r="S1841" s="20">
        <v>0</v>
      </c>
      <c r="T1841" s="20">
        <v>0</v>
      </c>
      <c r="U1841" s="20">
        <v>0</v>
      </c>
      <c r="V1841" s="20">
        <v>0</v>
      </c>
    </row>
    <row r="1842" spans="1:22" ht="13.5" customHeight="1" x14ac:dyDescent="0.25">
      <c r="A1842" s="85" t="s">
        <v>3917</v>
      </c>
      <c r="B1842" s="85"/>
      <c r="C1842" s="85" t="s">
        <v>3918</v>
      </c>
      <c r="D1842" s="85"/>
      <c r="E1842" s="85"/>
      <c r="F1842" s="85"/>
      <c r="I1842" s="85" t="s">
        <v>36</v>
      </c>
      <c r="J1842" s="85"/>
      <c r="K1842" s="18" t="s">
        <v>37</v>
      </c>
      <c r="L1842" s="19">
        <v>16.8</v>
      </c>
      <c r="M1842" s="86">
        <v>0</v>
      </c>
      <c r="N1842" s="86"/>
      <c r="O1842" s="86">
        <v>0</v>
      </c>
      <c r="P1842" s="86"/>
      <c r="Q1842" s="20">
        <v>0</v>
      </c>
      <c r="R1842" s="20">
        <v>0</v>
      </c>
      <c r="S1842" s="20">
        <v>0</v>
      </c>
      <c r="T1842" s="20">
        <v>0</v>
      </c>
      <c r="U1842" s="20">
        <v>0</v>
      </c>
      <c r="V1842" s="20">
        <v>0</v>
      </c>
    </row>
    <row r="1843" spans="1:22" ht="13.5" customHeight="1" x14ac:dyDescent="0.25">
      <c r="A1843" s="85" t="s">
        <v>3919</v>
      </c>
      <c r="B1843" s="85"/>
      <c r="C1843" s="85" t="s">
        <v>3920</v>
      </c>
      <c r="D1843" s="85"/>
      <c r="E1843" s="85"/>
      <c r="F1843" s="85"/>
      <c r="I1843" s="85" t="s">
        <v>36</v>
      </c>
      <c r="J1843" s="85"/>
      <c r="K1843" s="18" t="s">
        <v>37</v>
      </c>
      <c r="L1843" s="19">
        <v>0</v>
      </c>
      <c r="M1843" s="86">
        <v>0</v>
      </c>
      <c r="N1843" s="86"/>
      <c r="O1843" s="86">
        <v>0</v>
      </c>
      <c r="P1843" s="86"/>
      <c r="Q1843" s="20">
        <v>0</v>
      </c>
      <c r="R1843" s="20">
        <v>0</v>
      </c>
      <c r="S1843" s="20">
        <v>0</v>
      </c>
      <c r="T1843" s="20">
        <v>0</v>
      </c>
      <c r="U1843" s="20">
        <v>0</v>
      </c>
      <c r="V1843" s="20">
        <v>0</v>
      </c>
    </row>
    <row r="1844" spans="1:22" ht="13.5" customHeight="1" x14ac:dyDescent="0.25">
      <c r="A1844" s="85" t="s">
        <v>3921</v>
      </c>
      <c r="B1844" s="85"/>
      <c r="C1844" s="85" t="s">
        <v>3922</v>
      </c>
      <c r="D1844" s="85"/>
      <c r="E1844" s="85"/>
      <c r="F1844" s="85"/>
      <c r="I1844" s="85" t="s">
        <v>36</v>
      </c>
      <c r="J1844" s="85"/>
      <c r="K1844" s="18" t="s">
        <v>37</v>
      </c>
      <c r="L1844" s="19">
        <v>0</v>
      </c>
      <c r="M1844" s="86">
        <v>0</v>
      </c>
      <c r="N1844" s="86"/>
      <c r="O1844" s="86">
        <v>0</v>
      </c>
      <c r="P1844" s="86"/>
      <c r="Q1844" s="20">
        <v>0</v>
      </c>
      <c r="R1844" s="20">
        <v>0</v>
      </c>
      <c r="S1844" s="20">
        <v>0</v>
      </c>
      <c r="T1844" s="20">
        <v>0</v>
      </c>
      <c r="U1844" s="20">
        <v>0</v>
      </c>
      <c r="V1844" s="20">
        <v>0</v>
      </c>
    </row>
    <row r="1845" spans="1:22" ht="13.5" customHeight="1" x14ac:dyDescent="0.25">
      <c r="A1845" s="85" t="s">
        <v>3923</v>
      </c>
      <c r="B1845" s="85"/>
      <c r="C1845" s="85" t="s">
        <v>3924</v>
      </c>
      <c r="D1845" s="85"/>
      <c r="E1845" s="85"/>
      <c r="F1845" s="85"/>
      <c r="I1845" s="85" t="s">
        <v>36</v>
      </c>
      <c r="J1845" s="85"/>
      <c r="K1845" s="18" t="s">
        <v>37</v>
      </c>
      <c r="L1845" s="19">
        <v>0</v>
      </c>
      <c r="M1845" s="86">
        <v>0</v>
      </c>
      <c r="N1845" s="86"/>
      <c r="O1845" s="86">
        <v>0</v>
      </c>
      <c r="P1845" s="86"/>
      <c r="Q1845" s="20">
        <v>0</v>
      </c>
      <c r="R1845" s="20">
        <v>0</v>
      </c>
      <c r="S1845" s="20">
        <v>0</v>
      </c>
      <c r="T1845" s="20">
        <v>0</v>
      </c>
      <c r="U1845" s="20">
        <v>0</v>
      </c>
      <c r="V1845" s="20">
        <v>0</v>
      </c>
    </row>
    <row r="1846" spans="1:22" ht="13.5" customHeight="1" x14ac:dyDescent="0.25">
      <c r="A1846" s="85" t="s">
        <v>3925</v>
      </c>
      <c r="B1846" s="85"/>
      <c r="C1846" s="85" t="s">
        <v>3926</v>
      </c>
      <c r="D1846" s="85"/>
      <c r="E1846" s="85"/>
      <c r="F1846" s="85"/>
      <c r="I1846" s="85" t="s">
        <v>36</v>
      </c>
      <c r="J1846" s="85"/>
      <c r="K1846" s="18" t="s">
        <v>37</v>
      </c>
      <c r="L1846" s="19">
        <v>7200</v>
      </c>
      <c r="M1846" s="86">
        <v>0</v>
      </c>
      <c r="N1846" s="86"/>
      <c r="O1846" s="86">
        <v>0</v>
      </c>
      <c r="P1846" s="86"/>
      <c r="Q1846" s="20">
        <v>0</v>
      </c>
      <c r="R1846" s="20">
        <v>0</v>
      </c>
      <c r="S1846" s="20">
        <v>0</v>
      </c>
      <c r="T1846" s="20">
        <v>0</v>
      </c>
      <c r="U1846" s="20">
        <v>0</v>
      </c>
      <c r="V1846" s="20">
        <v>0</v>
      </c>
    </row>
    <row r="1847" spans="1:22" ht="13.5" customHeight="1" x14ac:dyDescent="0.25">
      <c r="A1847" s="85" t="s">
        <v>3927</v>
      </c>
      <c r="B1847" s="85"/>
      <c r="C1847" s="85" t="s">
        <v>3928</v>
      </c>
      <c r="D1847" s="85"/>
      <c r="E1847" s="85"/>
      <c r="F1847" s="85"/>
      <c r="I1847" s="85" t="s">
        <v>36</v>
      </c>
      <c r="J1847" s="85"/>
      <c r="K1847" s="18" t="s">
        <v>37</v>
      </c>
      <c r="L1847" s="19">
        <v>5182.3999999999996</v>
      </c>
      <c r="M1847" s="86">
        <v>0</v>
      </c>
      <c r="N1847" s="86"/>
      <c r="O1847" s="86">
        <v>0</v>
      </c>
      <c r="P1847" s="86"/>
      <c r="Q1847" s="20">
        <v>0</v>
      </c>
      <c r="R1847" s="20">
        <v>0</v>
      </c>
      <c r="S1847" s="20">
        <v>0</v>
      </c>
      <c r="T1847" s="20">
        <v>0</v>
      </c>
      <c r="U1847" s="20">
        <v>0</v>
      </c>
      <c r="V1847" s="20">
        <v>0</v>
      </c>
    </row>
    <row r="1848" spans="1:22" ht="13.5" customHeight="1" x14ac:dyDescent="0.25">
      <c r="A1848" s="85" t="s">
        <v>3929</v>
      </c>
      <c r="B1848" s="85"/>
      <c r="C1848" s="85" t="s">
        <v>3930</v>
      </c>
      <c r="D1848" s="85"/>
      <c r="E1848" s="85"/>
      <c r="F1848" s="85"/>
      <c r="I1848" s="85" t="s">
        <v>36</v>
      </c>
      <c r="J1848" s="85"/>
      <c r="K1848" s="18" t="s">
        <v>37</v>
      </c>
      <c r="L1848" s="19">
        <v>6200</v>
      </c>
      <c r="M1848" s="86">
        <v>0</v>
      </c>
      <c r="N1848" s="86"/>
      <c r="O1848" s="86">
        <v>0</v>
      </c>
      <c r="P1848" s="86"/>
      <c r="Q1848" s="20">
        <v>0</v>
      </c>
      <c r="R1848" s="20">
        <v>0</v>
      </c>
      <c r="S1848" s="20">
        <v>0</v>
      </c>
      <c r="T1848" s="20">
        <v>0</v>
      </c>
      <c r="U1848" s="20">
        <v>0</v>
      </c>
      <c r="V1848" s="20">
        <v>0</v>
      </c>
    </row>
    <row r="1849" spans="1:22" ht="13.5" customHeight="1" x14ac:dyDescent="0.25">
      <c r="A1849" s="85" t="s">
        <v>3931</v>
      </c>
      <c r="B1849" s="85"/>
      <c r="C1849" s="85" t="s">
        <v>3932</v>
      </c>
      <c r="D1849" s="85"/>
      <c r="E1849" s="85"/>
      <c r="F1849" s="85"/>
      <c r="I1849" s="85" t="s">
        <v>36</v>
      </c>
      <c r="J1849" s="85"/>
      <c r="K1849" s="18" t="s">
        <v>37</v>
      </c>
      <c r="L1849" s="19">
        <v>973.33330000000001</v>
      </c>
      <c r="M1849" s="86">
        <v>0</v>
      </c>
      <c r="N1849" s="86"/>
      <c r="O1849" s="86">
        <v>0</v>
      </c>
      <c r="P1849" s="86"/>
      <c r="Q1849" s="20">
        <v>0</v>
      </c>
      <c r="R1849" s="20">
        <v>0</v>
      </c>
      <c r="S1849" s="20">
        <v>1980</v>
      </c>
      <c r="T1849" s="20">
        <v>0</v>
      </c>
      <c r="U1849" s="20">
        <v>0</v>
      </c>
      <c r="V1849" s="20">
        <v>0</v>
      </c>
    </row>
    <row r="1850" spans="1:22" ht="13.5" customHeight="1" x14ac:dyDescent="0.25">
      <c r="A1850" s="85" t="s">
        <v>3933</v>
      </c>
      <c r="B1850" s="85"/>
      <c r="C1850" s="85" t="s">
        <v>3934</v>
      </c>
      <c r="D1850" s="85"/>
      <c r="E1850" s="85"/>
      <c r="F1850" s="85"/>
      <c r="I1850" s="85" t="s">
        <v>36</v>
      </c>
      <c r="J1850" s="85"/>
      <c r="K1850" s="18" t="s">
        <v>37</v>
      </c>
      <c r="L1850" s="19">
        <v>870.26</v>
      </c>
      <c r="M1850" s="86">
        <v>0</v>
      </c>
      <c r="N1850" s="86"/>
      <c r="O1850" s="86">
        <v>0</v>
      </c>
      <c r="P1850" s="86"/>
      <c r="Q1850" s="20">
        <v>0</v>
      </c>
      <c r="R1850" s="20">
        <v>0</v>
      </c>
      <c r="S1850" s="20">
        <v>0</v>
      </c>
      <c r="T1850" s="20">
        <v>0</v>
      </c>
      <c r="U1850" s="20">
        <v>0</v>
      </c>
      <c r="V1850" s="20">
        <v>0</v>
      </c>
    </row>
    <row r="1851" spans="1:22" ht="13.5" customHeight="1" x14ac:dyDescent="0.25">
      <c r="A1851" s="85" t="s">
        <v>3935</v>
      </c>
      <c r="B1851" s="85"/>
      <c r="C1851" s="85" t="s">
        <v>3936</v>
      </c>
      <c r="D1851" s="85"/>
      <c r="E1851" s="85"/>
      <c r="F1851" s="85"/>
      <c r="I1851" s="85" t="s">
        <v>36</v>
      </c>
      <c r="J1851" s="85"/>
      <c r="K1851" s="18" t="s">
        <v>37</v>
      </c>
      <c r="L1851" s="19">
        <v>0</v>
      </c>
      <c r="M1851" s="86">
        <v>0</v>
      </c>
      <c r="N1851" s="86"/>
      <c r="O1851" s="86">
        <v>0</v>
      </c>
      <c r="P1851" s="86"/>
      <c r="Q1851" s="20">
        <v>0</v>
      </c>
      <c r="R1851" s="20">
        <v>0</v>
      </c>
      <c r="S1851" s="20">
        <v>0</v>
      </c>
      <c r="T1851" s="20">
        <v>0</v>
      </c>
      <c r="U1851" s="20">
        <v>0</v>
      </c>
      <c r="V1851" s="20">
        <v>0</v>
      </c>
    </row>
    <row r="1852" spans="1:22" ht="13.5" customHeight="1" x14ac:dyDescent="0.25">
      <c r="A1852" s="85" t="s">
        <v>3937</v>
      </c>
      <c r="B1852" s="85"/>
      <c r="C1852" s="85" t="s">
        <v>6100</v>
      </c>
      <c r="D1852" s="85"/>
      <c r="E1852" s="85"/>
      <c r="F1852" s="85"/>
      <c r="I1852" s="85" t="s">
        <v>36</v>
      </c>
      <c r="J1852" s="85"/>
      <c r="K1852" s="18" t="s">
        <v>37</v>
      </c>
      <c r="L1852" s="19">
        <v>960</v>
      </c>
      <c r="M1852" s="86">
        <v>0</v>
      </c>
      <c r="N1852" s="86"/>
      <c r="O1852" s="86">
        <v>0</v>
      </c>
      <c r="P1852" s="86"/>
      <c r="Q1852" s="20">
        <v>1200</v>
      </c>
      <c r="R1852" s="20">
        <v>0</v>
      </c>
      <c r="S1852" s="20">
        <v>0</v>
      </c>
      <c r="T1852" s="20">
        <v>0</v>
      </c>
      <c r="U1852" s="20">
        <v>0</v>
      </c>
      <c r="V1852" s="20">
        <v>0</v>
      </c>
    </row>
    <row r="1853" spans="1:22" ht="13.5" customHeight="1" x14ac:dyDescent="0.25">
      <c r="A1853" s="85" t="s">
        <v>3938</v>
      </c>
      <c r="B1853" s="85"/>
      <c r="C1853" s="85" t="s">
        <v>3939</v>
      </c>
      <c r="D1853" s="85"/>
      <c r="E1853" s="85"/>
      <c r="F1853" s="85"/>
      <c r="I1853" s="85" t="s">
        <v>36</v>
      </c>
      <c r="J1853" s="85"/>
      <c r="K1853" s="18" t="s">
        <v>37</v>
      </c>
      <c r="L1853" s="19">
        <v>0</v>
      </c>
      <c r="M1853" s="86">
        <v>0</v>
      </c>
      <c r="N1853" s="86"/>
      <c r="O1853" s="86">
        <v>0</v>
      </c>
      <c r="P1853" s="86"/>
      <c r="Q1853" s="20">
        <v>0</v>
      </c>
      <c r="R1853" s="20">
        <v>0</v>
      </c>
      <c r="S1853" s="20">
        <v>0</v>
      </c>
      <c r="T1853" s="20">
        <v>0</v>
      </c>
      <c r="U1853" s="20">
        <v>0</v>
      </c>
      <c r="V1853" s="20">
        <v>0</v>
      </c>
    </row>
    <row r="1854" spans="1:22" ht="13.5" customHeight="1" x14ac:dyDescent="0.25">
      <c r="A1854" s="85" t="s">
        <v>3940</v>
      </c>
      <c r="B1854" s="85"/>
      <c r="C1854" s="85" t="s">
        <v>3941</v>
      </c>
      <c r="D1854" s="85"/>
      <c r="E1854" s="85"/>
      <c r="F1854" s="85"/>
      <c r="I1854" s="85" t="s">
        <v>36</v>
      </c>
      <c r="J1854" s="85"/>
      <c r="K1854" s="18" t="s">
        <v>37</v>
      </c>
      <c r="L1854" s="19">
        <v>12</v>
      </c>
      <c r="M1854" s="86">
        <v>0</v>
      </c>
      <c r="N1854" s="86"/>
      <c r="O1854" s="86">
        <v>0</v>
      </c>
      <c r="P1854" s="86"/>
      <c r="Q1854" s="20">
        <v>0</v>
      </c>
      <c r="R1854" s="20">
        <v>0</v>
      </c>
      <c r="S1854" s="20">
        <v>0</v>
      </c>
      <c r="T1854" s="20">
        <v>0</v>
      </c>
      <c r="U1854" s="20">
        <v>0</v>
      </c>
      <c r="V1854" s="20">
        <v>0</v>
      </c>
    </row>
    <row r="1855" spans="1:22" ht="13.5" customHeight="1" x14ac:dyDescent="0.25">
      <c r="A1855" s="85" t="s">
        <v>3942</v>
      </c>
      <c r="B1855" s="85"/>
      <c r="C1855" s="85" t="s">
        <v>3943</v>
      </c>
      <c r="D1855" s="85"/>
      <c r="E1855" s="85"/>
      <c r="F1855" s="85"/>
      <c r="I1855" s="85" t="s">
        <v>36</v>
      </c>
      <c r="J1855" s="85"/>
      <c r="K1855" s="18" t="s">
        <v>37</v>
      </c>
      <c r="L1855" s="19">
        <v>835</v>
      </c>
      <c r="M1855" s="86">
        <v>0</v>
      </c>
      <c r="N1855" s="86"/>
      <c r="O1855" s="86">
        <v>0</v>
      </c>
      <c r="P1855" s="86"/>
      <c r="Q1855" s="20">
        <v>1343</v>
      </c>
      <c r="R1855" s="20">
        <v>0</v>
      </c>
      <c r="S1855" s="20">
        <v>0</v>
      </c>
      <c r="T1855" s="20">
        <v>0</v>
      </c>
      <c r="U1855" s="20">
        <v>0</v>
      </c>
      <c r="V1855" s="20">
        <v>0</v>
      </c>
    </row>
    <row r="1856" spans="1:22" ht="13.5" customHeight="1" x14ac:dyDescent="0.25">
      <c r="A1856" s="85" t="s">
        <v>3944</v>
      </c>
      <c r="B1856" s="85"/>
      <c r="C1856" s="85" t="s">
        <v>3945</v>
      </c>
      <c r="D1856" s="85"/>
      <c r="E1856" s="85"/>
      <c r="F1856" s="85"/>
      <c r="I1856" s="85" t="s">
        <v>36</v>
      </c>
      <c r="J1856" s="85"/>
      <c r="K1856" s="18" t="s">
        <v>37</v>
      </c>
      <c r="L1856" s="19">
        <v>0</v>
      </c>
      <c r="M1856" s="86">
        <v>0</v>
      </c>
      <c r="N1856" s="86"/>
      <c r="O1856" s="86">
        <v>0</v>
      </c>
      <c r="P1856" s="86"/>
      <c r="Q1856" s="20">
        <v>596</v>
      </c>
      <c r="R1856" s="20">
        <v>0</v>
      </c>
      <c r="S1856" s="20">
        <v>0</v>
      </c>
      <c r="T1856" s="20">
        <v>0</v>
      </c>
      <c r="U1856" s="20">
        <v>0</v>
      </c>
      <c r="V1856" s="20">
        <v>0</v>
      </c>
    </row>
    <row r="1857" spans="1:22" ht="13.5" customHeight="1" x14ac:dyDescent="0.25">
      <c r="A1857" s="85" t="s">
        <v>3946</v>
      </c>
      <c r="B1857" s="85"/>
      <c r="C1857" s="85" t="s">
        <v>3947</v>
      </c>
      <c r="D1857" s="85"/>
      <c r="E1857" s="85"/>
      <c r="F1857" s="85"/>
      <c r="I1857" s="85" t="s">
        <v>116</v>
      </c>
      <c r="J1857" s="85"/>
      <c r="K1857" s="18" t="s">
        <v>37</v>
      </c>
      <c r="L1857" s="19">
        <v>0</v>
      </c>
      <c r="M1857" s="86">
        <v>0</v>
      </c>
      <c r="N1857" s="86"/>
      <c r="O1857" s="86">
        <v>0</v>
      </c>
      <c r="P1857" s="86"/>
      <c r="Q1857" s="20">
        <v>1343.4</v>
      </c>
      <c r="R1857" s="20">
        <v>0</v>
      </c>
      <c r="S1857" s="20">
        <v>0</v>
      </c>
      <c r="T1857" s="20">
        <v>0</v>
      </c>
      <c r="U1857" s="20">
        <v>0</v>
      </c>
      <c r="V1857" s="20">
        <v>0</v>
      </c>
    </row>
    <row r="1858" spans="1:22" ht="13.5" customHeight="1" x14ac:dyDescent="0.25">
      <c r="A1858" s="85" t="s">
        <v>3948</v>
      </c>
      <c r="B1858" s="85"/>
      <c r="C1858" s="85" t="s">
        <v>3949</v>
      </c>
      <c r="D1858" s="85"/>
      <c r="E1858" s="85"/>
      <c r="F1858" s="85"/>
      <c r="I1858" s="85" t="s">
        <v>36</v>
      </c>
      <c r="J1858" s="85"/>
      <c r="K1858" s="18" t="s">
        <v>37</v>
      </c>
      <c r="L1858" s="19">
        <v>0</v>
      </c>
      <c r="M1858" s="86">
        <v>0</v>
      </c>
      <c r="N1858" s="86"/>
      <c r="O1858" s="86">
        <v>0</v>
      </c>
      <c r="P1858" s="86"/>
      <c r="Q1858" s="20">
        <v>0</v>
      </c>
      <c r="R1858" s="20">
        <v>0</v>
      </c>
      <c r="S1858" s="20">
        <v>0</v>
      </c>
      <c r="T1858" s="20">
        <v>0</v>
      </c>
      <c r="U1858" s="20">
        <v>0</v>
      </c>
      <c r="V1858" s="20">
        <v>0</v>
      </c>
    </row>
    <row r="1859" spans="1:22" ht="13.5" customHeight="1" x14ac:dyDescent="0.25">
      <c r="A1859" s="85" t="s">
        <v>3950</v>
      </c>
      <c r="B1859" s="85"/>
      <c r="C1859" s="85" t="s">
        <v>3951</v>
      </c>
      <c r="D1859" s="85"/>
      <c r="E1859" s="85"/>
      <c r="F1859" s="85"/>
      <c r="I1859" s="85" t="s">
        <v>36</v>
      </c>
      <c r="J1859" s="85"/>
      <c r="K1859" s="18" t="s">
        <v>37</v>
      </c>
      <c r="L1859" s="19">
        <v>0</v>
      </c>
      <c r="M1859" s="86">
        <v>0</v>
      </c>
      <c r="N1859" s="86"/>
      <c r="O1859" s="86">
        <v>0</v>
      </c>
      <c r="P1859" s="86"/>
      <c r="Q1859" s="20">
        <v>0</v>
      </c>
      <c r="R1859" s="20">
        <v>0</v>
      </c>
      <c r="S1859" s="20">
        <v>0</v>
      </c>
      <c r="T1859" s="20">
        <v>0</v>
      </c>
      <c r="U1859" s="20">
        <v>0</v>
      </c>
      <c r="V1859" s="20">
        <v>0</v>
      </c>
    </row>
    <row r="1860" spans="1:22" ht="13.5" customHeight="1" x14ac:dyDescent="0.25">
      <c r="A1860" s="85" t="s">
        <v>3952</v>
      </c>
      <c r="B1860" s="85"/>
      <c r="C1860" s="85" t="s">
        <v>3953</v>
      </c>
      <c r="D1860" s="85"/>
      <c r="E1860" s="85"/>
      <c r="F1860" s="85"/>
      <c r="I1860" s="85" t="s">
        <v>36</v>
      </c>
      <c r="J1860" s="85"/>
      <c r="K1860" s="18" t="s">
        <v>37</v>
      </c>
      <c r="L1860" s="19">
        <v>0</v>
      </c>
      <c r="M1860" s="86">
        <v>0</v>
      </c>
      <c r="N1860" s="86"/>
      <c r="O1860" s="86">
        <v>0</v>
      </c>
      <c r="P1860" s="86"/>
      <c r="Q1860" s="20">
        <v>0</v>
      </c>
      <c r="R1860" s="20">
        <v>0</v>
      </c>
      <c r="S1860" s="20">
        <v>0</v>
      </c>
      <c r="T1860" s="20">
        <v>0</v>
      </c>
      <c r="U1860" s="20">
        <v>0</v>
      </c>
      <c r="V1860" s="20">
        <v>0</v>
      </c>
    </row>
    <row r="1861" spans="1:22" ht="13.5" customHeight="1" x14ac:dyDescent="0.25">
      <c r="A1861" s="85" t="s">
        <v>3954</v>
      </c>
      <c r="B1861" s="85"/>
      <c r="C1861" s="85" t="s">
        <v>3955</v>
      </c>
      <c r="D1861" s="85"/>
      <c r="E1861" s="85"/>
      <c r="F1861" s="85"/>
      <c r="I1861" s="85" t="s">
        <v>36</v>
      </c>
      <c r="J1861" s="85"/>
      <c r="K1861" s="18" t="s">
        <v>37</v>
      </c>
      <c r="L1861" s="19">
        <v>8.4</v>
      </c>
      <c r="M1861" s="86">
        <v>0</v>
      </c>
      <c r="N1861" s="86"/>
      <c r="O1861" s="86">
        <v>0</v>
      </c>
      <c r="P1861" s="86"/>
      <c r="Q1861" s="20">
        <v>10.5</v>
      </c>
      <c r="R1861" s="20">
        <v>0</v>
      </c>
      <c r="S1861" s="20">
        <v>0</v>
      </c>
      <c r="T1861" s="20">
        <v>0</v>
      </c>
      <c r="U1861" s="20">
        <v>0</v>
      </c>
      <c r="V1861" s="20">
        <v>0</v>
      </c>
    </row>
    <row r="1862" spans="1:22" ht="13.5" customHeight="1" x14ac:dyDescent="0.25">
      <c r="A1862" s="85" t="s">
        <v>3956</v>
      </c>
      <c r="B1862" s="85"/>
      <c r="C1862" s="85" t="s">
        <v>3957</v>
      </c>
      <c r="D1862" s="85"/>
      <c r="E1862" s="85"/>
      <c r="F1862" s="85"/>
      <c r="I1862" s="85" t="s">
        <v>36</v>
      </c>
      <c r="J1862" s="85"/>
      <c r="K1862" s="18" t="s">
        <v>37</v>
      </c>
      <c r="L1862" s="19">
        <v>1129</v>
      </c>
      <c r="M1862" s="86">
        <v>0</v>
      </c>
      <c r="N1862" s="86"/>
      <c r="O1862" s="86">
        <v>0</v>
      </c>
      <c r="P1862" s="86"/>
      <c r="Q1862" s="20">
        <v>1560</v>
      </c>
      <c r="R1862" s="20">
        <v>0</v>
      </c>
      <c r="S1862" s="20">
        <v>0</v>
      </c>
      <c r="T1862" s="20">
        <v>0</v>
      </c>
      <c r="U1862" s="20">
        <v>0</v>
      </c>
      <c r="V1862" s="20">
        <v>0</v>
      </c>
    </row>
    <row r="1863" spans="1:22" ht="13.5" customHeight="1" x14ac:dyDescent="0.25">
      <c r="A1863" s="85" t="s">
        <v>3958</v>
      </c>
      <c r="B1863" s="85"/>
      <c r="C1863" s="85" t="s">
        <v>3959</v>
      </c>
      <c r="D1863" s="85"/>
      <c r="E1863" s="85"/>
      <c r="F1863" s="85"/>
      <c r="I1863" s="85" t="s">
        <v>36</v>
      </c>
      <c r="J1863" s="85"/>
      <c r="K1863" s="18" t="s">
        <v>37</v>
      </c>
      <c r="L1863" s="19">
        <v>0</v>
      </c>
      <c r="M1863" s="86">
        <v>0</v>
      </c>
      <c r="N1863" s="86"/>
      <c r="O1863" s="86">
        <v>0</v>
      </c>
      <c r="P1863" s="86"/>
      <c r="Q1863" s="20">
        <v>0</v>
      </c>
      <c r="R1863" s="20">
        <v>0</v>
      </c>
      <c r="S1863" s="20">
        <v>0</v>
      </c>
      <c r="T1863" s="20">
        <v>0</v>
      </c>
      <c r="U1863" s="20">
        <v>0</v>
      </c>
      <c r="V1863" s="20">
        <v>0</v>
      </c>
    </row>
    <row r="1864" spans="1:22" ht="13.5" customHeight="1" x14ac:dyDescent="0.25">
      <c r="A1864" s="85" t="s">
        <v>3960</v>
      </c>
      <c r="B1864" s="85"/>
      <c r="C1864" s="85" t="s">
        <v>3961</v>
      </c>
      <c r="D1864" s="85"/>
      <c r="E1864" s="85"/>
      <c r="F1864" s="85"/>
      <c r="I1864" s="85" t="s">
        <v>36</v>
      </c>
      <c r="J1864" s="85"/>
      <c r="K1864" s="18" t="s">
        <v>37</v>
      </c>
      <c r="L1864" s="19">
        <v>0</v>
      </c>
      <c r="M1864" s="86">
        <v>0</v>
      </c>
      <c r="N1864" s="86"/>
      <c r="O1864" s="86">
        <v>0</v>
      </c>
      <c r="P1864" s="86"/>
      <c r="Q1864" s="20">
        <v>0</v>
      </c>
      <c r="R1864" s="20">
        <v>0</v>
      </c>
      <c r="S1864" s="20">
        <v>0</v>
      </c>
      <c r="T1864" s="20">
        <v>0</v>
      </c>
      <c r="U1864" s="20">
        <v>0</v>
      </c>
      <c r="V1864" s="20">
        <v>0</v>
      </c>
    </row>
    <row r="1865" spans="1:22" ht="13.5" customHeight="1" x14ac:dyDescent="0.25">
      <c r="A1865" s="85" t="s">
        <v>3962</v>
      </c>
      <c r="B1865" s="85"/>
      <c r="C1865" s="85" t="s">
        <v>3963</v>
      </c>
      <c r="D1865" s="85"/>
      <c r="E1865" s="85"/>
      <c r="F1865" s="85"/>
      <c r="I1865" s="85" t="s">
        <v>36</v>
      </c>
      <c r="J1865" s="85"/>
      <c r="K1865" s="18" t="s">
        <v>37</v>
      </c>
      <c r="L1865" s="19">
        <v>0</v>
      </c>
      <c r="M1865" s="86">
        <v>0</v>
      </c>
      <c r="N1865" s="86"/>
      <c r="O1865" s="86">
        <v>0</v>
      </c>
      <c r="P1865" s="86"/>
      <c r="Q1865" s="20">
        <v>0</v>
      </c>
      <c r="R1865" s="20">
        <v>0</v>
      </c>
      <c r="S1865" s="20">
        <v>0</v>
      </c>
      <c r="T1865" s="20">
        <v>0</v>
      </c>
      <c r="U1865" s="20">
        <v>0</v>
      </c>
      <c r="V1865" s="20">
        <v>0</v>
      </c>
    </row>
    <row r="1866" spans="1:22" ht="13.5" customHeight="1" x14ac:dyDescent="0.25">
      <c r="A1866" s="85" t="s">
        <v>3964</v>
      </c>
      <c r="B1866" s="85"/>
      <c r="C1866" s="85" t="s">
        <v>3965</v>
      </c>
      <c r="D1866" s="85"/>
      <c r="E1866" s="85"/>
      <c r="F1866" s="85"/>
      <c r="I1866" s="85" t="s">
        <v>36</v>
      </c>
      <c r="J1866" s="85"/>
      <c r="K1866" s="18" t="s">
        <v>37</v>
      </c>
      <c r="L1866" s="19">
        <v>0</v>
      </c>
      <c r="M1866" s="86">
        <v>0</v>
      </c>
      <c r="N1866" s="86"/>
      <c r="O1866" s="86">
        <v>0</v>
      </c>
      <c r="P1866" s="86"/>
      <c r="Q1866" s="20">
        <v>0</v>
      </c>
      <c r="R1866" s="20">
        <v>0</v>
      </c>
      <c r="S1866" s="20">
        <v>0</v>
      </c>
      <c r="T1866" s="20">
        <v>0</v>
      </c>
      <c r="U1866" s="20">
        <v>0</v>
      </c>
      <c r="V1866" s="20">
        <v>0</v>
      </c>
    </row>
    <row r="1867" spans="1:22" ht="13.5" customHeight="1" x14ac:dyDescent="0.25">
      <c r="A1867" s="85" t="s">
        <v>3966</v>
      </c>
      <c r="B1867" s="85"/>
      <c r="C1867" s="85" t="s">
        <v>3967</v>
      </c>
      <c r="D1867" s="85"/>
      <c r="E1867" s="85"/>
      <c r="F1867" s="85"/>
      <c r="I1867" s="85" t="s">
        <v>36</v>
      </c>
      <c r="J1867" s="85"/>
      <c r="K1867" s="18" t="s">
        <v>37</v>
      </c>
      <c r="L1867" s="19">
        <v>0</v>
      </c>
      <c r="M1867" s="86">
        <v>0</v>
      </c>
      <c r="N1867" s="86"/>
      <c r="O1867" s="86">
        <v>0</v>
      </c>
      <c r="P1867" s="86"/>
      <c r="Q1867" s="20">
        <v>0</v>
      </c>
      <c r="R1867" s="20">
        <v>0</v>
      </c>
      <c r="S1867" s="20">
        <v>0</v>
      </c>
      <c r="T1867" s="20">
        <v>0</v>
      </c>
      <c r="U1867" s="20">
        <v>0</v>
      </c>
      <c r="V1867" s="20">
        <v>0</v>
      </c>
    </row>
    <row r="1868" spans="1:22" ht="13.5" customHeight="1" x14ac:dyDescent="0.25">
      <c r="A1868" s="85" t="s">
        <v>3968</v>
      </c>
      <c r="B1868" s="85"/>
      <c r="C1868" s="85" t="s">
        <v>3969</v>
      </c>
      <c r="D1868" s="85"/>
      <c r="E1868" s="85"/>
      <c r="F1868" s="85"/>
      <c r="I1868" s="85" t="s">
        <v>36</v>
      </c>
      <c r="J1868" s="85"/>
      <c r="K1868" s="18" t="s">
        <v>37</v>
      </c>
      <c r="L1868" s="19">
        <v>0</v>
      </c>
      <c r="M1868" s="86">
        <v>0</v>
      </c>
      <c r="N1868" s="86"/>
      <c r="O1868" s="86">
        <v>0</v>
      </c>
      <c r="P1868" s="86"/>
      <c r="Q1868" s="20">
        <v>0</v>
      </c>
      <c r="R1868" s="20">
        <v>0</v>
      </c>
      <c r="S1868" s="20">
        <v>0</v>
      </c>
      <c r="T1868" s="20">
        <v>0</v>
      </c>
      <c r="U1868" s="20">
        <v>0</v>
      </c>
      <c r="V1868" s="20">
        <v>0</v>
      </c>
    </row>
    <row r="1869" spans="1:22" ht="13.5" customHeight="1" x14ac:dyDescent="0.25">
      <c r="A1869" s="85" t="s">
        <v>3970</v>
      </c>
      <c r="B1869" s="85"/>
      <c r="C1869" s="85" t="s">
        <v>3971</v>
      </c>
      <c r="D1869" s="85"/>
      <c r="E1869" s="85"/>
      <c r="F1869" s="85"/>
      <c r="I1869" s="85" t="s">
        <v>36</v>
      </c>
      <c r="J1869" s="85"/>
      <c r="K1869" s="18" t="s">
        <v>37</v>
      </c>
      <c r="L1869" s="19">
        <v>0</v>
      </c>
      <c r="M1869" s="86">
        <v>0</v>
      </c>
      <c r="N1869" s="86"/>
      <c r="O1869" s="86">
        <v>0</v>
      </c>
      <c r="P1869" s="86"/>
      <c r="Q1869" s="20">
        <v>0</v>
      </c>
      <c r="R1869" s="20">
        <v>0</v>
      </c>
      <c r="S1869" s="20">
        <v>0</v>
      </c>
      <c r="T1869" s="20">
        <v>0</v>
      </c>
      <c r="U1869" s="20">
        <v>0</v>
      </c>
      <c r="V1869" s="20">
        <v>0</v>
      </c>
    </row>
    <row r="1870" spans="1:22" ht="13.5" customHeight="1" x14ac:dyDescent="0.25">
      <c r="A1870" s="85" t="s">
        <v>3972</v>
      </c>
      <c r="B1870" s="85"/>
      <c r="C1870" s="85" t="s">
        <v>3973</v>
      </c>
      <c r="D1870" s="85"/>
      <c r="E1870" s="85"/>
      <c r="F1870" s="85"/>
      <c r="I1870" s="85" t="s">
        <v>36</v>
      </c>
      <c r="J1870" s="85"/>
      <c r="K1870" s="18" t="s">
        <v>37</v>
      </c>
      <c r="L1870" s="19">
        <v>0</v>
      </c>
      <c r="M1870" s="86">
        <v>0</v>
      </c>
      <c r="N1870" s="86"/>
      <c r="O1870" s="86">
        <v>0</v>
      </c>
      <c r="P1870" s="86"/>
      <c r="Q1870" s="20">
        <v>0</v>
      </c>
      <c r="R1870" s="20">
        <v>0</v>
      </c>
      <c r="S1870" s="20">
        <v>0</v>
      </c>
      <c r="T1870" s="20">
        <v>0</v>
      </c>
      <c r="U1870" s="20">
        <v>0</v>
      </c>
      <c r="V1870" s="20">
        <v>0</v>
      </c>
    </row>
    <row r="1871" spans="1:22" ht="13.5" customHeight="1" x14ac:dyDescent="0.25">
      <c r="A1871" s="85" t="s">
        <v>3974</v>
      </c>
      <c r="B1871" s="85"/>
      <c r="C1871" s="85" t="s">
        <v>3975</v>
      </c>
      <c r="D1871" s="85"/>
      <c r="E1871" s="85"/>
      <c r="F1871" s="85"/>
      <c r="I1871" s="85" t="s">
        <v>36</v>
      </c>
      <c r="J1871" s="85"/>
      <c r="K1871" s="18" t="s">
        <v>37</v>
      </c>
      <c r="L1871" s="19">
        <v>297.60000000000002</v>
      </c>
      <c r="M1871" s="86">
        <v>0</v>
      </c>
      <c r="N1871" s="86"/>
      <c r="O1871" s="86">
        <v>0</v>
      </c>
      <c r="P1871" s="86"/>
      <c r="Q1871" s="20">
        <v>372</v>
      </c>
      <c r="R1871" s="20">
        <v>0</v>
      </c>
      <c r="S1871" s="20">
        <v>0</v>
      </c>
      <c r="T1871" s="20">
        <v>0</v>
      </c>
      <c r="U1871" s="20">
        <v>0</v>
      </c>
      <c r="V1871" s="20">
        <v>0</v>
      </c>
    </row>
    <row r="1872" spans="1:22" ht="13.5" customHeight="1" x14ac:dyDescent="0.25">
      <c r="A1872" s="85" t="s">
        <v>3976</v>
      </c>
      <c r="B1872" s="85"/>
      <c r="C1872" s="85" t="s">
        <v>3977</v>
      </c>
      <c r="D1872" s="85"/>
      <c r="E1872" s="85"/>
      <c r="F1872" s="85"/>
      <c r="I1872" s="85" t="s">
        <v>36</v>
      </c>
      <c r="J1872" s="85"/>
      <c r="K1872" s="18" t="s">
        <v>37</v>
      </c>
      <c r="L1872" s="19">
        <v>30.400000000000002</v>
      </c>
      <c r="M1872" s="86">
        <v>0</v>
      </c>
      <c r="N1872" s="86"/>
      <c r="O1872" s="86">
        <v>0</v>
      </c>
      <c r="P1872" s="86"/>
      <c r="Q1872" s="20">
        <v>38</v>
      </c>
      <c r="R1872" s="20">
        <v>0</v>
      </c>
      <c r="S1872" s="20">
        <v>0</v>
      </c>
      <c r="T1872" s="20">
        <v>0</v>
      </c>
      <c r="U1872" s="20">
        <v>0</v>
      </c>
      <c r="V1872" s="20">
        <v>0</v>
      </c>
    </row>
    <row r="1873" spans="1:22" ht="13.5" customHeight="1" x14ac:dyDescent="0.25">
      <c r="A1873" s="85" t="s">
        <v>3978</v>
      </c>
      <c r="B1873" s="85"/>
      <c r="C1873" s="85" t="s">
        <v>3979</v>
      </c>
      <c r="D1873" s="85"/>
      <c r="E1873" s="85"/>
      <c r="F1873" s="85"/>
      <c r="I1873" s="85" t="s">
        <v>36</v>
      </c>
      <c r="J1873" s="85"/>
      <c r="K1873" s="18" t="s">
        <v>37</v>
      </c>
      <c r="L1873" s="19">
        <v>52</v>
      </c>
      <c r="M1873" s="86">
        <v>0</v>
      </c>
      <c r="N1873" s="86"/>
      <c r="O1873" s="86">
        <v>0</v>
      </c>
      <c r="P1873" s="86"/>
      <c r="Q1873" s="20">
        <v>65</v>
      </c>
      <c r="R1873" s="20">
        <v>0</v>
      </c>
      <c r="S1873" s="20">
        <v>0</v>
      </c>
      <c r="T1873" s="20">
        <v>0</v>
      </c>
      <c r="U1873" s="20">
        <v>0</v>
      </c>
      <c r="V1873" s="20">
        <v>0</v>
      </c>
    </row>
    <row r="1874" spans="1:22" ht="13.5" customHeight="1" x14ac:dyDescent="0.25">
      <c r="A1874" s="85" t="s">
        <v>3980</v>
      </c>
      <c r="B1874" s="85"/>
      <c r="C1874" s="85" t="s">
        <v>3981</v>
      </c>
      <c r="D1874" s="85"/>
      <c r="E1874" s="85"/>
      <c r="F1874" s="85"/>
      <c r="I1874" s="85" t="s">
        <v>36</v>
      </c>
      <c r="J1874" s="85"/>
      <c r="K1874" s="18" t="s">
        <v>37</v>
      </c>
      <c r="L1874" s="19">
        <v>248</v>
      </c>
      <c r="M1874" s="86">
        <v>0</v>
      </c>
      <c r="N1874" s="86"/>
      <c r="O1874" s="86">
        <v>0</v>
      </c>
      <c r="P1874" s="86"/>
      <c r="Q1874" s="20">
        <v>310</v>
      </c>
      <c r="R1874" s="20">
        <v>0</v>
      </c>
      <c r="S1874" s="20">
        <v>0</v>
      </c>
      <c r="T1874" s="20">
        <v>0</v>
      </c>
      <c r="U1874" s="20">
        <v>0</v>
      </c>
      <c r="V1874" s="20">
        <v>0</v>
      </c>
    </row>
    <row r="1875" spans="1:22" ht="13.5" customHeight="1" x14ac:dyDescent="0.25">
      <c r="A1875" s="85" t="s">
        <v>3982</v>
      </c>
      <c r="B1875" s="85"/>
      <c r="C1875" s="85" t="s">
        <v>3983</v>
      </c>
      <c r="D1875" s="85"/>
      <c r="E1875" s="85"/>
      <c r="F1875" s="85"/>
      <c r="I1875" s="85" t="s">
        <v>36</v>
      </c>
      <c r="J1875" s="85"/>
      <c r="K1875" s="18" t="s">
        <v>37</v>
      </c>
      <c r="L1875" s="19">
        <v>0</v>
      </c>
      <c r="M1875" s="86">
        <v>0</v>
      </c>
      <c r="N1875" s="86"/>
      <c r="O1875" s="86">
        <v>0</v>
      </c>
      <c r="P1875" s="86"/>
      <c r="Q1875" s="20">
        <v>0</v>
      </c>
      <c r="R1875" s="20">
        <v>0</v>
      </c>
      <c r="S1875" s="20">
        <v>0</v>
      </c>
      <c r="T1875" s="20">
        <v>0</v>
      </c>
      <c r="U1875" s="20">
        <v>0</v>
      </c>
      <c r="V1875" s="20">
        <v>0</v>
      </c>
    </row>
    <row r="1876" spans="1:22" ht="13.5" customHeight="1" x14ac:dyDescent="0.25">
      <c r="A1876" s="85" t="s">
        <v>3984</v>
      </c>
      <c r="B1876" s="85"/>
      <c r="C1876" s="85" t="s">
        <v>3985</v>
      </c>
      <c r="D1876" s="85"/>
      <c r="E1876" s="85"/>
      <c r="F1876" s="85"/>
      <c r="I1876" s="85" t="s">
        <v>36</v>
      </c>
      <c r="J1876" s="85"/>
      <c r="K1876" s="18" t="s">
        <v>37</v>
      </c>
      <c r="L1876" s="19">
        <v>56</v>
      </c>
      <c r="M1876" s="86">
        <v>0</v>
      </c>
      <c r="N1876" s="86"/>
      <c r="O1876" s="86">
        <v>0</v>
      </c>
      <c r="P1876" s="86"/>
      <c r="Q1876" s="20">
        <v>70</v>
      </c>
      <c r="R1876" s="20">
        <v>0</v>
      </c>
      <c r="S1876" s="20">
        <v>0</v>
      </c>
      <c r="T1876" s="20">
        <v>0</v>
      </c>
      <c r="U1876" s="20">
        <v>0</v>
      </c>
      <c r="V1876" s="20">
        <v>0</v>
      </c>
    </row>
    <row r="1877" spans="1:22" ht="13.5" customHeight="1" x14ac:dyDescent="0.25">
      <c r="A1877" s="85" t="s">
        <v>3986</v>
      </c>
      <c r="B1877" s="85"/>
      <c r="C1877" s="85" t="s">
        <v>3987</v>
      </c>
      <c r="D1877" s="85"/>
      <c r="E1877" s="85"/>
      <c r="F1877" s="85"/>
      <c r="I1877" s="85" t="s">
        <v>36</v>
      </c>
      <c r="J1877" s="85"/>
      <c r="K1877" s="18" t="s">
        <v>37</v>
      </c>
      <c r="L1877" s="19">
        <v>28</v>
      </c>
      <c r="M1877" s="86">
        <v>0</v>
      </c>
      <c r="N1877" s="86"/>
      <c r="O1877" s="86">
        <v>0</v>
      </c>
      <c r="P1877" s="86"/>
      <c r="Q1877" s="20">
        <v>35</v>
      </c>
      <c r="R1877" s="20">
        <v>0</v>
      </c>
      <c r="S1877" s="20">
        <v>0</v>
      </c>
      <c r="T1877" s="20">
        <v>0</v>
      </c>
      <c r="U1877" s="20">
        <v>0</v>
      </c>
      <c r="V1877" s="20">
        <v>0</v>
      </c>
    </row>
    <row r="1878" spans="1:22" ht="13.5" customHeight="1" x14ac:dyDescent="0.25">
      <c r="A1878" s="85" t="s">
        <v>3988</v>
      </c>
      <c r="B1878" s="85"/>
      <c r="C1878" s="85" t="s">
        <v>3989</v>
      </c>
      <c r="D1878" s="85"/>
      <c r="E1878" s="85"/>
      <c r="F1878" s="85"/>
      <c r="I1878" s="85" t="s">
        <v>36</v>
      </c>
      <c r="J1878" s="85"/>
      <c r="K1878" s="18" t="s">
        <v>37</v>
      </c>
      <c r="L1878" s="19">
        <v>4754.3999999999996</v>
      </c>
      <c r="M1878" s="86">
        <v>0</v>
      </c>
      <c r="N1878" s="86"/>
      <c r="O1878" s="86">
        <v>0</v>
      </c>
      <c r="P1878" s="86"/>
      <c r="Q1878" s="20">
        <v>5943</v>
      </c>
      <c r="R1878" s="20">
        <v>0</v>
      </c>
      <c r="S1878" s="20">
        <v>0</v>
      </c>
      <c r="T1878" s="20">
        <v>0</v>
      </c>
      <c r="U1878" s="20">
        <v>0</v>
      </c>
      <c r="V1878" s="20">
        <v>0</v>
      </c>
    </row>
    <row r="1879" spans="1:22" ht="13.5" customHeight="1" x14ac:dyDescent="0.25">
      <c r="A1879" s="85" t="s">
        <v>3990</v>
      </c>
      <c r="B1879" s="85"/>
      <c r="C1879" s="85" t="s">
        <v>3991</v>
      </c>
      <c r="D1879" s="85"/>
      <c r="E1879" s="85"/>
      <c r="F1879" s="85"/>
      <c r="I1879" s="85" t="s">
        <v>36</v>
      </c>
      <c r="J1879" s="85"/>
      <c r="K1879" s="18" t="s">
        <v>37</v>
      </c>
      <c r="L1879" s="19">
        <v>1572</v>
      </c>
      <c r="M1879" s="86">
        <v>0</v>
      </c>
      <c r="N1879" s="86"/>
      <c r="O1879" s="86">
        <v>0</v>
      </c>
      <c r="P1879" s="86"/>
      <c r="Q1879" s="20">
        <v>1965</v>
      </c>
      <c r="R1879" s="20">
        <v>0</v>
      </c>
      <c r="S1879" s="20">
        <v>0</v>
      </c>
      <c r="T1879" s="20">
        <v>0</v>
      </c>
      <c r="U1879" s="20">
        <v>0</v>
      </c>
      <c r="V1879" s="20">
        <v>0</v>
      </c>
    </row>
    <row r="1880" spans="1:22" ht="13.5" customHeight="1" x14ac:dyDescent="0.25">
      <c r="A1880" s="85" t="s">
        <v>3992</v>
      </c>
      <c r="B1880" s="85"/>
      <c r="C1880" s="85" t="s">
        <v>3993</v>
      </c>
      <c r="D1880" s="85"/>
      <c r="E1880" s="85"/>
      <c r="F1880" s="85"/>
      <c r="I1880" s="85" t="s">
        <v>36</v>
      </c>
      <c r="J1880" s="85"/>
      <c r="K1880" s="18" t="s">
        <v>37</v>
      </c>
      <c r="L1880" s="19">
        <v>1080</v>
      </c>
      <c r="M1880" s="86">
        <v>0</v>
      </c>
      <c r="N1880" s="86"/>
      <c r="O1880" s="86">
        <v>0</v>
      </c>
      <c r="P1880" s="86"/>
      <c r="Q1880" s="20">
        <v>1350</v>
      </c>
      <c r="R1880" s="20">
        <v>0</v>
      </c>
      <c r="S1880" s="20">
        <v>0</v>
      </c>
      <c r="T1880" s="20">
        <v>0</v>
      </c>
      <c r="U1880" s="20">
        <v>0</v>
      </c>
      <c r="V1880" s="20">
        <v>0</v>
      </c>
    </row>
    <row r="1881" spans="1:22" ht="13.5" customHeight="1" x14ac:dyDescent="0.25">
      <c r="A1881" s="85" t="s">
        <v>3994</v>
      </c>
      <c r="B1881" s="85"/>
      <c r="C1881" s="85" t="s">
        <v>3995</v>
      </c>
      <c r="D1881" s="85"/>
      <c r="E1881" s="85"/>
      <c r="F1881" s="85"/>
      <c r="I1881" s="85" t="s">
        <v>36</v>
      </c>
      <c r="J1881" s="85"/>
      <c r="K1881" s="18" t="s">
        <v>37</v>
      </c>
      <c r="L1881" s="19">
        <v>2104</v>
      </c>
      <c r="M1881" s="86">
        <v>0</v>
      </c>
      <c r="N1881" s="86"/>
      <c r="O1881" s="86">
        <v>0</v>
      </c>
      <c r="P1881" s="86"/>
      <c r="Q1881" s="20">
        <v>2630</v>
      </c>
      <c r="R1881" s="20">
        <v>0</v>
      </c>
      <c r="S1881" s="20">
        <v>0</v>
      </c>
      <c r="T1881" s="20">
        <v>0</v>
      </c>
      <c r="U1881" s="20">
        <v>0</v>
      </c>
      <c r="V1881" s="20">
        <v>0</v>
      </c>
    </row>
    <row r="1882" spans="1:22" ht="13.5" customHeight="1" x14ac:dyDescent="0.25">
      <c r="A1882" s="85" t="s">
        <v>3996</v>
      </c>
      <c r="B1882" s="85"/>
      <c r="C1882" s="85" t="s">
        <v>3997</v>
      </c>
      <c r="D1882" s="85"/>
      <c r="E1882" s="85"/>
      <c r="F1882" s="85"/>
      <c r="I1882" s="85" t="s">
        <v>36</v>
      </c>
      <c r="J1882" s="85"/>
      <c r="K1882" s="18" t="s">
        <v>37</v>
      </c>
      <c r="L1882" s="19">
        <v>1136</v>
      </c>
      <c r="M1882" s="86">
        <v>0</v>
      </c>
      <c r="N1882" s="86"/>
      <c r="O1882" s="86">
        <v>0</v>
      </c>
      <c r="P1882" s="86"/>
      <c r="Q1882" s="20">
        <v>1420</v>
      </c>
      <c r="R1882" s="20">
        <v>0</v>
      </c>
      <c r="S1882" s="20">
        <v>0</v>
      </c>
      <c r="T1882" s="20">
        <v>0</v>
      </c>
      <c r="U1882" s="20">
        <v>0</v>
      </c>
      <c r="V1882" s="20">
        <v>0</v>
      </c>
    </row>
    <row r="1883" spans="1:22" ht="13.5" customHeight="1" x14ac:dyDescent="0.25">
      <c r="A1883" s="85" t="s">
        <v>3998</v>
      </c>
      <c r="B1883" s="85"/>
      <c r="C1883" s="85" t="s">
        <v>3999</v>
      </c>
      <c r="D1883" s="85"/>
      <c r="E1883" s="85"/>
      <c r="F1883" s="85"/>
      <c r="I1883" s="85" t="s">
        <v>36</v>
      </c>
      <c r="J1883" s="85"/>
      <c r="K1883" s="18" t="s">
        <v>37</v>
      </c>
      <c r="L1883" s="19">
        <v>148</v>
      </c>
      <c r="M1883" s="86">
        <v>0</v>
      </c>
      <c r="N1883" s="86"/>
      <c r="O1883" s="86">
        <v>0</v>
      </c>
      <c r="P1883" s="86"/>
      <c r="Q1883" s="20">
        <v>185</v>
      </c>
      <c r="R1883" s="20">
        <v>0</v>
      </c>
      <c r="S1883" s="20">
        <v>0</v>
      </c>
      <c r="T1883" s="20">
        <v>0</v>
      </c>
      <c r="U1883" s="20">
        <v>0</v>
      </c>
      <c r="V1883" s="20">
        <v>0</v>
      </c>
    </row>
    <row r="1884" spans="1:22" ht="13.5" customHeight="1" x14ac:dyDescent="0.25">
      <c r="A1884" s="85" t="s">
        <v>4000</v>
      </c>
      <c r="B1884" s="85"/>
      <c r="C1884" s="85" t="s">
        <v>4001</v>
      </c>
      <c r="D1884" s="85"/>
      <c r="E1884" s="85"/>
      <c r="F1884" s="85"/>
      <c r="I1884" s="85" t="s">
        <v>36</v>
      </c>
      <c r="J1884" s="85"/>
      <c r="K1884" s="18" t="s">
        <v>37</v>
      </c>
      <c r="L1884" s="19">
        <v>0</v>
      </c>
      <c r="M1884" s="86">
        <v>0</v>
      </c>
      <c r="N1884" s="86"/>
      <c r="O1884" s="86">
        <v>0</v>
      </c>
      <c r="P1884" s="86"/>
      <c r="Q1884" s="20">
        <v>0</v>
      </c>
      <c r="R1884" s="20">
        <v>0</v>
      </c>
      <c r="S1884" s="20">
        <v>0</v>
      </c>
      <c r="T1884" s="20">
        <v>0</v>
      </c>
      <c r="U1884" s="20">
        <v>0</v>
      </c>
      <c r="V1884" s="20">
        <v>0</v>
      </c>
    </row>
    <row r="1885" spans="1:22" ht="13.5" customHeight="1" x14ac:dyDescent="0.25">
      <c r="A1885" s="85" t="s">
        <v>4002</v>
      </c>
      <c r="B1885" s="85"/>
      <c r="C1885" s="85" t="s">
        <v>4003</v>
      </c>
      <c r="D1885" s="85"/>
      <c r="E1885" s="85"/>
      <c r="F1885" s="85"/>
      <c r="I1885" s="85" t="s">
        <v>36</v>
      </c>
      <c r="J1885" s="85"/>
      <c r="K1885" s="18" t="s">
        <v>37</v>
      </c>
      <c r="L1885" s="19">
        <v>0</v>
      </c>
      <c r="M1885" s="86">
        <v>0</v>
      </c>
      <c r="N1885" s="86"/>
      <c r="O1885" s="86">
        <v>0</v>
      </c>
      <c r="P1885" s="86"/>
      <c r="Q1885" s="20">
        <v>0</v>
      </c>
      <c r="R1885" s="20">
        <v>0</v>
      </c>
      <c r="S1885" s="20">
        <v>0</v>
      </c>
      <c r="T1885" s="20">
        <v>0</v>
      </c>
      <c r="U1885" s="20">
        <v>0</v>
      </c>
      <c r="V1885" s="20">
        <v>0</v>
      </c>
    </row>
    <row r="1886" spans="1:22" ht="13.5" customHeight="1" x14ac:dyDescent="0.25">
      <c r="A1886" s="85" t="s">
        <v>4004</v>
      </c>
      <c r="B1886" s="85"/>
      <c r="C1886" s="85" t="s">
        <v>4005</v>
      </c>
      <c r="D1886" s="85"/>
      <c r="E1886" s="85"/>
      <c r="F1886" s="85"/>
      <c r="I1886" s="85" t="s">
        <v>36</v>
      </c>
      <c r="J1886" s="85"/>
      <c r="K1886" s="18" t="s">
        <v>61</v>
      </c>
      <c r="L1886" s="19">
        <v>0</v>
      </c>
      <c r="M1886" s="86">
        <v>0</v>
      </c>
      <c r="N1886" s="86"/>
      <c r="O1886" s="86">
        <v>0</v>
      </c>
      <c r="P1886" s="86"/>
      <c r="Q1886" s="20">
        <v>0</v>
      </c>
      <c r="R1886" s="20">
        <v>0</v>
      </c>
      <c r="S1886" s="20">
        <v>0</v>
      </c>
      <c r="T1886" s="20">
        <v>0</v>
      </c>
      <c r="U1886" s="20">
        <v>0</v>
      </c>
      <c r="V1886" s="20">
        <v>0</v>
      </c>
    </row>
    <row r="1887" spans="1:22" ht="13.5" customHeight="1" x14ac:dyDescent="0.25">
      <c r="A1887" s="85" t="s">
        <v>4006</v>
      </c>
      <c r="B1887" s="85"/>
      <c r="C1887" s="85" t="s">
        <v>4007</v>
      </c>
      <c r="D1887" s="85"/>
      <c r="E1887" s="85"/>
      <c r="F1887" s="85"/>
      <c r="I1887" s="85" t="s">
        <v>36</v>
      </c>
      <c r="J1887" s="85"/>
      <c r="K1887" s="18" t="s">
        <v>61</v>
      </c>
      <c r="L1887" s="19">
        <v>0</v>
      </c>
      <c r="M1887" s="86">
        <v>0</v>
      </c>
      <c r="N1887" s="86"/>
      <c r="O1887" s="86">
        <v>0</v>
      </c>
      <c r="P1887" s="86"/>
      <c r="Q1887" s="20">
        <v>0</v>
      </c>
      <c r="R1887" s="20">
        <v>0</v>
      </c>
      <c r="S1887" s="20">
        <v>0</v>
      </c>
      <c r="T1887" s="20">
        <v>0</v>
      </c>
      <c r="U1887" s="20">
        <v>0</v>
      </c>
      <c r="V1887" s="20">
        <v>0</v>
      </c>
    </row>
    <row r="1888" spans="1:22" ht="13.5" customHeight="1" x14ac:dyDescent="0.25">
      <c r="A1888" s="85" t="s">
        <v>4008</v>
      </c>
      <c r="B1888" s="85"/>
      <c r="C1888" s="85" t="s">
        <v>4009</v>
      </c>
      <c r="D1888" s="85"/>
      <c r="E1888" s="85"/>
      <c r="F1888" s="85"/>
      <c r="I1888" s="85" t="s">
        <v>36</v>
      </c>
      <c r="J1888" s="85"/>
      <c r="K1888" s="18" t="s">
        <v>385</v>
      </c>
      <c r="L1888" s="19">
        <v>25.900000000000002</v>
      </c>
      <c r="M1888" s="86">
        <v>0</v>
      </c>
      <c r="N1888" s="86"/>
      <c r="O1888" s="86">
        <v>0</v>
      </c>
      <c r="P1888" s="86"/>
      <c r="Q1888" s="20">
        <v>43</v>
      </c>
      <c r="R1888" s="20">
        <v>0</v>
      </c>
      <c r="S1888" s="20">
        <v>0</v>
      </c>
      <c r="T1888" s="20">
        <v>0</v>
      </c>
      <c r="U1888" s="20">
        <v>0</v>
      </c>
      <c r="V1888" s="20">
        <v>0</v>
      </c>
    </row>
    <row r="1889" spans="1:22" ht="13.5" customHeight="1" x14ac:dyDescent="0.25">
      <c r="A1889" s="85" t="s">
        <v>4010</v>
      </c>
      <c r="B1889" s="85"/>
      <c r="C1889" s="85" t="s">
        <v>4011</v>
      </c>
      <c r="D1889" s="85"/>
      <c r="E1889" s="85"/>
      <c r="F1889" s="85"/>
      <c r="I1889" s="85" t="s">
        <v>36</v>
      </c>
      <c r="J1889" s="85"/>
      <c r="K1889" s="18" t="s">
        <v>61</v>
      </c>
      <c r="L1889" s="19">
        <v>21</v>
      </c>
      <c r="M1889" s="86">
        <v>0</v>
      </c>
      <c r="N1889" s="86"/>
      <c r="O1889" s="86">
        <v>0</v>
      </c>
      <c r="P1889" s="86"/>
      <c r="Q1889" s="20">
        <v>29</v>
      </c>
      <c r="R1889" s="20">
        <v>0</v>
      </c>
      <c r="S1889" s="20">
        <v>0</v>
      </c>
      <c r="T1889" s="20">
        <v>0</v>
      </c>
      <c r="U1889" s="20">
        <v>0</v>
      </c>
      <c r="V1889" s="20">
        <v>0</v>
      </c>
    </row>
    <row r="1890" spans="1:22" ht="13.5" customHeight="1" x14ac:dyDescent="0.25">
      <c r="A1890" s="85" t="s">
        <v>4012</v>
      </c>
      <c r="B1890" s="85"/>
      <c r="C1890" s="85" t="s">
        <v>4013</v>
      </c>
      <c r="D1890" s="85"/>
      <c r="E1890" s="85"/>
      <c r="F1890" s="85"/>
      <c r="I1890" s="85" t="s">
        <v>36</v>
      </c>
      <c r="J1890" s="85"/>
      <c r="K1890" s="18" t="s">
        <v>37</v>
      </c>
      <c r="L1890" s="19">
        <v>196.8</v>
      </c>
      <c r="M1890" s="86">
        <v>0</v>
      </c>
      <c r="N1890" s="86"/>
      <c r="O1890" s="86">
        <v>0</v>
      </c>
      <c r="P1890" s="86"/>
      <c r="Q1890" s="20">
        <v>0</v>
      </c>
      <c r="R1890" s="20">
        <v>0</v>
      </c>
      <c r="S1890" s="20">
        <v>0</v>
      </c>
      <c r="T1890" s="20">
        <v>0</v>
      </c>
      <c r="U1890" s="20">
        <v>0</v>
      </c>
      <c r="V1890" s="20">
        <v>0</v>
      </c>
    </row>
    <row r="1891" spans="1:22" ht="13.5" customHeight="1" x14ac:dyDescent="0.25">
      <c r="A1891" s="85" t="s">
        <v>4014</v>
      </c>
      <c r="B1891" s="85"/>
      <c r="C1891" s="85" t="s">
        <v>4015</v>
      </c>
      <c r="D1891" s="85"/>
      <c r="E1891" s="85"/>
      <c r="F1891" s="85"/>
      <c r="I1891" s="85" t="s">
        <v>36</v>
      </c>
      <c r="J1891" s="85"/>
      <c r="K1891" s="18" t="s">
        <v>61</v>
      </c>
      <c r="L1891" s="19">
        <v>0</v>
      </c>
      <c r="M1891" s="86">
        <v>0</v>
      </c>
      <c r="N1891" s="86"/>
      <c r="O1891" s="86">
        <v>0</v>
      </c>
      <c r="P1891" s="86"/>
      <c r="Q1891" s="20">
        <v>0</v>
      </c>
      <c r="R1891" s="20">
        <v>0</v>
      </c>
      <c r="S1891" s="20">
        <v>0</v>
      </c>
      <c r="T1891" s="20">
        <v>0</v>
      </c>
      <c r="U1891" s="20">
        <v>0</v>
      </c>
      <c r="V1891" s="20">
        <v>0</v>
      </c>
    </row>
    <row r="1892" spans="1:22" ht="13.5" customHeight="1" x14ac:dyDescent="0.25">
      <c r="A1892" s="85" t="s">
        <v>4016</v>
      </c>
      <c r="B1892" s="85"/>
      <c r="C1892" s="85" t="s">
        <v>4017</v>
      </c>
      <c r="D1892" s="85"/>
      <c r="E1892" s="85"/>
      <c r="F1892" s="85"/>
      <c r="I1892" s="85" t="s">
        <v>36</v>
      </c>
      <c r="J1892" s="85"/>
      <c r="K1892" s="18" t="s">
        <v>37</v>
      </c>
      <c r="L1892" s="19">
        <v>0</v>
      </c>
      <c r="M1892" s="86">
        <v>0</v>
      </c>
      <c r="N1892" s="86"/>
      <c r="O1892" s="86">
        <v>0</v>
      </c>
      <c r="P1892" s="86"/>
      <c r="Q1892" s="20">
        <v>0</v>
      </c>
      <c r="R1892" s="20">
        <v>0</v>
      </c>
      <c r="S1892" s="20">
        <v>0</v>
      </c>
      <c r="T1892" s="20">
        <v>0</v>
      </c>
      <c r="U1892" s="20">
        <v>0</v>
      </c>
      <c r="V1892" s="20">
        <v>0</v>
      </c>
    </row>
    <row r="1893" spans="1:22" ht="13.5" customHeight="1" x14ac:dyDescent="0.25">
      <c r="A1893" s="85" t="s">
        <v>4018</v>
      </c>
      <c r="B1893" s="85"/>
      <c r="C1893" s="85" t="s">
        <v>4019</v>
      </c>
      <c r="D1893" s="85"/>
      <c r="E1893" s="85"/>
      <c r="F1893" s="85"/>
      <c r="I1893" s="85" t="s">
        <v>36</v>
      </c>
      <c r="J1893" s="85"/>
      <c r="K1893" s="18" t="s">
        <v>37</v>
      </c>
      <c r="L1893" s="19">
        <v>0</v>
      </c>
      <c r="M1893" s="86">
        <v>0</v>
      </c>
      <c r="N1893" s="86"/>
      <c r="O1893" s="86">
        <v>0</v>
      </c>
      <c r="P1893" s="86"/>
      <c r="Q1893" s="20">
        <v>0</v>
      </c>
      <c r="R1893" s="20">
        <v>0</v>
      </c>
      <c r="S1893" s="20">
        <v>0</v>
      </c>
      <c r="T1893" s="20">
        <v>0</v>
      </c>
      <c r="U1893" s="20">
        <v>0</v>
      </c>
      <c r="V1893" s="20">
        <v>0</v>
      </c>
    </row>
    <row r="1894" spans="1:22" ht="13.5" customHeight="1" x14ac:dyDescent="0.25">
      <c r="A1894" s="85" t="s">
        <v>4020</v>
      </c>
      <c r="B1894" s="85"/>
      <c r="C1894" s="85" t="s">
        <v>4021</v>
      </c>
      <c r="D1894" s="85"/>
      <c r="E1894" s="85"/>
      <c r="F1894" s="85"/>
      <c r="I1894" s="85" t="s">
        <v>36</v>
      </c>
      <c r="J1894" s="85"/>
      <c r="K1894" s="18" t="s">
        <v>37</v>
      </c>
      <c r="L1894" s="19">
        <v>16</v>
      </c>
      <c r="M1894" s="86">
        <v>0</v>
      </c>
      <c r="N1894" s="86"/>
      <c r="O1894" s="86">
        <v>0</v>
      </c>
      <c r="P1894" s="86"/>
      <c r="Q1894" s="20">
        <v>0</v>
      </c>
      <c r="R1894" s="20">
        <v>0</v>
      </c>
      <c r="S1894" s="20">
        <v>0</v>
      </c>
      <c r="T1894" s="20">
        <v>0</v>
      </c>
      <c r="U1894" s="20">
        <v>0</v>
      </c>
      <c r="V1894" s="20">
        <v>0</v>
      </c>
    </row>
    <row r="1895" spans="1:22" ht="13.5" customHeight="1" x14ac:dyDescent="0.25">
      <c r="A1895" s="85" t="s">
        <v>4022</v>
      </c>
      <c r="B1895" s="85"/>
      <c r="C1895" s="85" t="s">
        <v>4023</v>
      </c>
      <c r="D1895" s="85"/>
      <c r="E1895" s="85"/>
      <c r="F1895" s="85"/>
      <c r="I1895" s="85" t="s">
        <v>36</v>
      </c>
      <c r="J1895" s="85"/>
      <c r="K1895" s="18" t="s">
        <v>37</v>
      </c>
      <c r="L1895" s="19">
        <v>0</v>
      </c>
      <c r="M1895" s="86">
        <v>0</v>
      </c>
      <c r="N1895" s="86"/>
      <c r="O1895" s="86">
        <v>0</v>
      </c>
      <c r="P1895" s="86"/>
      <c r="Q1895" s="20">
        <v>0</v>
      </c>
      <c r="R1895" s="20">
        <v>0</v>
      </c>
      <c r="S1895" s="20">
        <v>0</v>
      </c>
      <c r="T1895" s="20">
        <v>0</v>
      </c>
      <c r="U1895" s="20">
        <v>0</v>
      </c>
      <c r="V1895" s="20">
        <v>0</v>
      </c>
    </row>
    <row r="1896" spans="1:22" ht="13.5" customHeight="1" x14ac:dyDescent="0.25">
      <c r="A1896" s="85" t="s">
        <v>4024</v>
      </c>
      <c r="B1896" s="85"/>
      <c r="C1896" s="85" t="s">
        <v>4025</v>
      </c>
      <c r="D1896" s="85"/>
      <c r="E1896" s="85"/>
      <c r="F1896" s="85"/>
      <c r="I1896" s="85" t="s">
        <v>36</v>
      </c>
      <c r="J1896" s="85"/>
      <c r="K1896" s="18" t="s">
        <v>61</v>
      </c>
      <c r="L1896" s="19">
        <v>0</v>
      </c>
      <c r="M1896" s="86">
        <v>0</v>
      </c>
      <c r="N1896" s="86"/>
      <c r="O1896" s="86">
        <v>0</v>
      </c>
      <c r="P1896" s="86"/>
      <c r="Q1896" s="20">
        <v>0</v>
      </c>
      <c r="R1896" s="20">
        <v>0</v>
      </c>
      <c r="S1896" s="20">
        <v>0</v>
      </c>
      <c r="T1896" s="20">
        <v>0</v>
      </c>
      <c r="U1896" s="20">
        <v>0</v>
      </c>
      <c r="V1896" s="20">
        <v>0</v>
      </c>
    </row>
    <row r="1897" spans="1:22" ht="13.5" customHeight="1" x14ac:dyDescent="0.25">
      <c r="A1897" s="85" t="s">
        <v>4026</v>
      </c>
      <c r="B1897" s="85"/>
      <c r="C1897" s="85" t="s">
        <v>4027</v>
      </c>
      <c r="D1897" s="85"/>
      <c r="E1897" s="85"/>
      <c r="F1897" s="85"/>
      <c r="I1897" s="85" t="s">
        <v>36</v>
      </c>
      <c r="J1897" s="85"/>
      <c r="K1897" s="18" t="s">
        <v>37</v>
      </c>
      <c r="L1897" s="19">
        <v>3040</v>
      </c>
      <c r="M1897" s="86">
        <v>0</v>
      </c>
      <c r="N1897" s="86"/>
      <c r="O1897" s="86">
        <v>0</v>
      </c>
      <c r="P1897" s="86"/>
      <c r="Q1897" s="20">
        <v>0</v>
      </c>
      <c r="R1897" s="20">
        <v>0</v>
      </c>
      <c r="S1897" s="20">
        <v>0</v>
      </c>
      <c r="T1897" s="20">
        <v>0</v>
      </c>
      <c r="U1897" s="20">
        <v>0</v>
      </c>
      <c r="V1897" s="20">
        <v>0</v>
      </c>
    </row>
    <row r="1898" spans="1:22" ht="13.5" customHeight="1" x14ac:dyDescent="0.25">
      <c r="A1898" s="85" t="s">
        <v>4028</v>
      </c>
      <c r="B1898" s="85"/>
      <c r="C1898" s="85" t="s">
        <v>4029</v>
      </c>
      <c r="D1898" s="85"/>
      <c r="E1898" s="85"/>
      <c r="F1898" s="85"/>
      <c r="I1898" s="85" t="s">
        <v>36</v>
      </c>
      <c r="J1898" s="85"/>
      <c r="K1898" s="18" t="s">
        <v>37</v>
      </c>
      <c r="L1898" s="19">
        <v>0</v>
      </c>
      <c r="M1898" s="86">
        <v>0</v>
      </c>
      <c r="N1898" s="86"/>
      <c r="O1898" s="86">
        <v>0</v>
      </c>
      <c r="P1898" s="86"/>
      <c r="Q1898" s="20">
        <v>0</v>
      </c>
      <c r="R1898" s="20">
        <v>0</v>
      </c>
      <c r="S1898" s="20">
        <v>0</v>
      </c>
      <c r="T1898" s="20">
        <v>0</v>
      </c>
      <c r="U1898" s="20">
        <v>0</v>
      </c>
      <c r="V1898" s="20">
        <v>0</v>
      </c>
    </row>
    <row r="1899" spans="1:22" ht="13.5" customHeight="1" x14ac:dyDescent="0.25">
      <c r="A1899" s="85" t="s">
        <v>4030</v>
      </c>
      <c r="B1899" s="85"/>
      <c r="C1899" s="85" t="s">
        <v>4031</v>
      </c>
      <c r="D1899" s="85"/>
      <c r="E1899" s="85"/>
      <c r="F1899" s="85"/>
      <c r="I1899" s="85" t="s">
        <v>36</v>
      </c>
      <c r="J1899" s="85"/>
      <c r="K1899" s="18" t="s">
        <v>37</v>
      </c>
      <c r="L1899" s="19">
        <v>0</v>
      </c>
      <c r="M1899" s="86">
        <v>0</v>
      </c>
      <c r="N1899" s="86"/>
      <c r="O1899" s="86">
        <v>0</v>
      </c>
      <c r="P1899" s="86"/>
      <c r="Q1899" s="20">
        <v>0</v>
      </c>
      <c r="R1899" s="20">
        <v>0</v>
      </c>
      <c r="S1899" s="20">
        <v>0</v>
      </c>
      <c r="T1899" s="20">
        <v>0</v>
      </c>
      <c r="U1899" s="20">
        <v>0</v>
      </c>
      <c r="V1899" s="20">
        <v>0</v>
      </c>
    </row>
    <row r="1900" spans="1:22" ht="13.5" customHeight="1" x14ac:dyDescent="0.25">
      <c r="A1900" s="85" t="s">
        <v>4032</v>
      </c>
      <c r="B1900" s="85"/>
      <c r="C1900" s="85" t="s">
        <v>4033</v>
      </c>
      <c r="D1900" s="85"/>
      <c r="E1900" s="85"/>
      <c r="F1900" s="85"/>
      <c r="I1900" s="85" t="s">
        <v>36</v>
      </c>
      <c r="J1900" s="85"/>
      <c r="K1900" s="18" t="s">
        <v>37</v>
      </c>
      <c r="L1900" s="19">
        <v>0</v>
      </c>
      <c r="M1900" s="86">
        <v>0</v>
      </c>
      <c r="N1900" s="86"/>
      <c r="O1900" s="86">
        <v>0</v>
      </c>
      <c r="P1900" s="86"/>
      <c r="Q1900" s="20">
        <v>0</v>
      </c>
      <c r="R1900" s="20">
        <v>0</v>
      </c>
      <c r="S1900" s="20">
        <v>0</v>
      </c>
      <c r="T1900" s="20">
        <v>0</v>
      </c>
      <c r="U1900" s="20">
        <v>0</v>
      </c>
      <c r="V1900" s="20">
        <v>0</v>
      </c>
    </row>
    <row r="1901" spans="1:22" ht="13.5" customHeight="1" x14ac:dyDescent="0.25">
      <c r="A1901" s="85" t="s">
        <v>4034</v>
      </c>
      <c r="B1901" s="85"/>
      <c r="C1901" s="85" t="s">
        <v>4035</v>
      </c>
      <c r="D1901" s="85"/>
      <c r="E1901" s="85"/>
      <c r="F1901" s="85"/>
      <c r="I1901" s="85" t="s">
        <v>36</v>
      </c>
      <c r="J1901" s="85"/>
      <c r="K1901" s="18" t="s">
        <v>61</v>
      </c>
      <c r="L1901" s="19">
        <v>0</v>
      </c>
      <c r="M1901" s="86">
        <v>0</v>
      </c>
      <c r="N1901" s="86"/>
      <c r="O1901" s="86">
        <v>0</v>
      </c>
      <c r="P1901" s="86"/>
      <c r="Q1901" s="20">
        <v>0</v>
      </c>
      <c r="R1901" s="20">
        <v>0</v>
      </c>
      <c r="S1901" s="20">
        <v>0</v>
      </c>
      <c r="T1901" s="20">
        <v>0</v>
      </c>
      <c r="U1901" s="20">
        <v>0</v>
      </c>
      <c r="V1901" s="20">
        <v>0</v>
      </c>
    </row>
    <row r="1902" spans="1:22" ht="13.5" customHeight="1" x14ac:dyDescent="0.25">
      <c r="A1902" s="85" t="s">
        <v>4036</v>
      </c>
      <c r="B1902" s="85"/>
      <c r="C1902" s="85" t="s">
        <v>4037</v>
      </c>
      <c r="D1902" s="85"/>
      <c r="E1902" s="85"/>
      <c r="F1902" s="85"/>
      <c r="I1902" s="85" t="s">
        <v>36</v>
      </c>
      <c r="J1902" s="85"/>
      <c r="K1902" s="18" t="s">
        <v>61</v>
      </c>
      <c r="L1902" s="19">
        <v>0</v>
      </c>
      <c r="M1902" s="86">
        <v>0</v>
      </c>
      <c r="N1902" s="86"/>
      <c r="O1902" s="86">
        <v>0</v>
      </c>
      <c r="P1902" s="86"/>
      <c r="Q1902" s="20">
        <v>0</v>
      </c>
      <c r="R1902" s="20">
        <v>0</v>
      </c>
      <c r="S1902" s="20">
        <v>0</v>
      </c>
      <c r="T1902" s="20">
        <v>0</v>
      </c>
      <c r="U1902" s="20">
        <v>0</v>
      </c>
      <c r="V1902" s="20">
        <v>0</v>
      </c>
    </row>
    <row r="1903" spans="1:22" ht="13.5" customHeight="1" x14ac:dyDescent="0.25">
      <c r="A1903" s="85" t="s">
        <v>4038</v>
      </c>
      <c r="B1903" s="85"/>
      <c r="C1903" s="85" t="s">
        <v>4039</v>
      </c>
      <c r="D1903" s="85"/>
      <c r="E1903" s="85"/>
      <c r="F1903" s="85"/>
      <c r="I1903" s="85" t="s">
        <v>36</v>
      </c>
      <c r="J1903" s="85"/>
      <c r="K1903" s="18" t="s">
        <v>37</v>
      </c>
      <c r="L1903" s="19">
        <v>0</v>
      </c>
      <c r="M1903" s="86">
        <v>0</v>
      </c>
      <c r="N1903" s="86"/>
      <c r="O1903" s="86">
        <v>0</v>
      </c>
      <c r="P1903" s="86"/>
      <c r="Q1903" s="20">
        <v>0</v>
      </c>
      <c r="R1903" s="20">
        <v>0</v>
      </c>
      <c r="S1903" s="20">
        <v>0</v>
      </c>
      <c r="T1903" s="20">
        <v>0</v>
      </c>
      <c r="U1903" s="20">
        <v>0</v>
      </c>
      <c r="V1903" s="20">
        <v>0</v>
      </c>
    </row>
    <row r="1904" spans="1:22" ht="13.5" customHeight="1" x14ac:dyDescent="0.25">
      <c r="A1904" s="85" t="s">
        <v>4040</v>
      </c>
      <c r="B1904" s="85"/>
      <c r="C1904" s="85" t="s">
        <v>4041</v>
      </c>
      <c r="D1904" s="85"/>
      <c r="E1904" s="85"/>
      <c r="F1904" s="85"/>
      <c r="I1904" s="85" t="s">
        <v>36</v>
      </c>
      <c r="J1904" s="85"/>
      <c r="K1904" s="18" t="s">
        <v>37</v>
      </c>
      <c r="L1904" s="19">
        <v>0</v>
      </c>
      <c r="M1904" s="86">
        <v>0</v>
      </c>
      <c r="N1904" s="86"/>
      <c r="O1904" s="86">
        <v>0</v>
      </c>
      <c r="P1904" s="86"/>
      <c r="Q1904" s="20">
        <v>0</v>
      </c>
      <c r="R1904" s="20">
        <v>0</v>
      </c>
      <c r="S1904" s="20">
        <v>0</v>
      </c>
      <c r="T1904" s="20">
        <v>0</v>
      </c>
      <c r="U1904" s="20">
        <v>0</v>
      </c>
      <c r="V1904" s="20">
        <v>0</v>
      </c>
    </row>
    <row r="1905" spans="1:22" ht="13.5" customHeight="1" x14ac:dyDescent="0.25">
      <c r="A1905" s="85" t="s">
        <v>4042</v>
      </c>
      <c r="B1905" s="85"/>
      <c r="C1905" s="85" t="s">
        <v>4043</v>
      </c>
      <c r="D1905" s="85"/>
      <c r="E1905" s="85"/>
      <c r="F1905" s="85"/>
      <c r="I1905" s="85" t="s">
        <v>36</v>
      </c>
      <c r="J1905" s="85"/>
      <c r="K1905" s="18" t="s">
        <v>37</v>
      </c>
      <c r="L1905" s="19">
        <v>0</v>
      </c>
      <c r="M1905" s="86">
        <v>0</v>
      </c>
      <c r="N1905" s="86"/>
      <c r="O1905" s="86">
        <v>0</v>
      </c>
      <c r="P1905" s="86"/>
      <c r="Q1905" s="20">
        <v>0</v>
      </c>
      <c r="R1905" s="20">
        <v>0</v>
      </c>
      <c r="S1905" s="20">
        <v>0</v>
      </c>
      <c r="T1905" s="20">
        <v>0</v>
      </c>
      <c r="U1905" s="20">
        <v>0</v>
      </c>
      <c r="V1905" s="20">
        <v>0</v>
      </c>
    </row>
    <row r="1906" spans="1:22" ht="13.5" customHeight="1" x14ac:dyDescent="0.25">
      <c r="A1906" s="85" t="s">
        <v>4044</v>
      </c>
      <c r="B1906" s="85"/>
      <c r="C1906" s="85" t="s">
        <v>4045</v>
      </c>
      <c r="D1906" s="85"/>
      <c r="E1906" s="85"/>
      <c r="F1906" s="85"/>
      <c r="I1906" s="85" t="s">
        <v>36</v>
      </c>
      <c r="J1906" s="85"/>
      <c r="K1906" s="18" t="s">
        <v>37</v>
      </c>
      <c r="L1906" s="19">
        <v>432</v>
      </c>
      <c r="M1906" s="86">
        <v>0</v>
      </c>
      <c r="N1906" s="86"/>
      <c r="O1906" s="86">
        <v>0</v>
      </c>
      <c r="P1906" s="86"/>
      <c r="Q1906" s="20">
        <v>542.37289999999996</v>
      </c>
      <c r="R1906" s="20">
        <v>0</v>
      </c>
      <c r="S1906" s="20">
        <v>0</v>
      </c>
      <c r="T1906" s="20">
        <v>0</v>
      </c>
      <c r="U1906" s="20">
        <v>0</v>
      </c>
      <c r="V1906" s="20">
        <v>0</v>
      </c>
    </row>
    <row r="1907" spans="1:22" ht="13.5" customHeight="1" x14ac:dyDescent="0.25">
      <c r="A1907" s="85" t="s">
        <v>4046</v>
      </c>
      <c r="B1907" s="85"/>
      <c r="C1907" s="85" t="s">
        <v>4047</v>
      </c>
      <c r="D1907" s="85"/>
      <c r="E1907" s="85"/>
      <c r="F1907" s="85"/>
      <c r="I1907" s="85" t="s">
        <v>4048</v>
      </c>
      <c r="J1907" s="85"/>
      <c r="K1907" s="18" t="s">
        <v>37</v>
      </c>
      <c r="L1907" s="19">
        <v>480.83820000000003</v>
      </c>
      <c r="M1907" s="86">
        <v>0</v>
      </c>
      <c r="N1907" s="86"/>
      <c r="O1907" s="86">
        <v>0</v>
      </c>
      <c r="P1907" s="86"/>
      <c r="Q1907" s="20">
        <v>676.27</v>
      </c>
      <c r="R1907" s="20">
        <v>0</v>
      </c>
      <c r="S1907" s="20">
        <v>0</v>
      </c>
      <c r="T1907" s="20">
        <v>0</v>
      </c>
      <c r="U1907" s="20">
        <v>0</v>
      </c>
      <c r="V1907" s="20">
        <v>0</v>
      </c>
    </row>
    <row r="1908" spans="1:22" ht="13.5" customHeight="1" x14ac:dyDescent="0.25">
      <c r="A1908" s="85" t="s">
        <v>4049</v>
      </c>
      <c r="B1908" s="85"/>
      <c r="C1908" s="85" t="s">
        <v>4050</v>
      </c>
      <c r="D1908" s="85"/>
      <c r="E1908" s="85"/>
      <c r="F1908" s="85"/>
      <c r="I1908" s="85" t="s">
        <v>4048</v>
      </c>
      <c r="J1908" s="85"/>
      <c r="K1908" s="18" t="s">
        <v>37</v>
      </c>
      <c r="L1908" s="19">
        <v>582.20410000000004</v>
      </c>
      <c r="M1908" s="86">
        <v>0</v>
      </c>
      <c r="N1908" s="86"/>
      <c r="O1908" s="86">
        <v>0</v>
      </c>
      <c r="P1908" s="86"/>
      <c r="Q1908" s="20">
        <v>799.15300000000002</v>
      </c>
      <c r="R1908" s="20">
        <v>0</v>
      </c>
      <c r="S1908" s="20">
        <v>0</v>
      </c>
      <c r="T1908" s="20">
        <v>0</v>
      </c>
      <c r="U1908" s="20">
        <v>0</v>
      </c>
      <c r="V1908" s="20">
        <v>0</v>
      </c>
    </row>
    <row r="1909" spans="1:22" ht="13.5" customHeight="1" x14ac:dyDescent="0.25">
      <c r="A1909" s="85" t="s">
        <v>4051</v>
      </c>
      <c r="B1909" s="85"/>
      <c r="C1909" s="85" t="s">
        <v>4052</v>
      </c>
      <c r="D1909" s="85"/>
      <c r="E1909" s="85"/>
      <c r="F1909" s="85"/>
      <c r="I1909" s="85" t="s">
        <v>4048</v>
      </c>
      <c r="J1909" s="85"/>
      <c r="K1909" s="18" t="s">
        <v>37</v>
      </c>
      <c r="L1909" s="19">
        <v>0</v>
      </c>
      <c r="M1909" s="86">
        <v>0</v>
      </c>
      <c r="N1909" s="86"/>
      <c r="O1909" s="86">
        <v>0</v>
      </c>
      <c r="P1909" s="86"/>
      <c r="Q1909" s="20">
        <v>0</v>
      </c>
      <c r="R1909" s="20">
        <v>0</v>
      </c>
      <c r="S1909" s="20">
        <v>0</v>
      </c>
      <c r="T1909" s="20">
        <v>0</v>
      </c>
      <c r="U1909" s="20">
        <v>0</v>
      </c>
      <c r="V1909" s="20">
        <v>0</v>
      </c>
    </row>
    <row r="1910" spans="1:22" ht="13.5" customHeight="1" x14ac:dyDescent="0.25">
      <c r="A1910" s="85" t="s">
        <v>4053</v>
      </c>
      <c r="B1910" s="85"/>
      <c r="C1910" s="85" t="s">
        <v>4054</v>
      </c>
      <c r="D1910" s="85"/>
      <c r="E1910" s="85"/>
      <c r="F1910" s="85"/>
      <c r="I1910" s="85" t="s">
        <v>4048</v>
      </c>
      <c r="J1910" s="85"/>
      <c r="K1910" s="18" t="s">
        <v>37</v>
      </c>
      <c r="L1910" s="19">
        <v>140</v>
      </c>
      <c r="M1910" s="86">
        <v>0</v>
      </c>
      <c r="N1910" s="86"/>
      <c r="O1910" s="86">
        <v>0</v>
      </c>
      <c r="P1910" s="86"/>
      <c r="Q1910" s="20">
        <v>0</v>
      </c>
      <c r="R1910" s="20">
        <v>0</v>
      </c>
      <c r="S1910" s="20">
        <v>0</v>
      </c>
      <c r="T1910" s="20">
        <v>0</v>
      </c>
      <c r="U1910" s="20">
        <v>0</v>
      </c>
      <c r="V1910" s="20">
        <v>0</v>
      </c>
    </row>
    <row r="1911" spans="1:22" ht="13.5" customHeight="1" x14ac:dyDescent="0.25">
      <c r="A1911" s="85" t="s">
        <v>4055</v>
      </c>
      <c r="B1911" s="85"/>
      <c r="C1911" s="85" t="s">
        <v>4056</v>
      </c>
      <c r="D1911" s="85"/>
      <c r="E1911" s="85"/>
      <c r="F1911" s="85"/>
      <c r="I1911" s="85" t="s">
        <v>4048</v>
      </c>
      <c r="J1911" s="85"/>
      <c r="K1911" s="18" t="s">
        <v>37</v>
      </c>
      <c r="L1911" s="19">
        <v>168</v>
      </c>
      <c r="M1911" s="86">
        <v>0</v>
      </c>
      <c r="N1911" s="86"/>
      <c r="O1911" s="86">
        <v>0</v>
      </c>
      <c r="P1911" s="86"/>
      <c r="Q1911" s="20">
        <v>0</v>
      </c>
      <c r="R1911" s="20">
        <v>0</v>
      </c>
      <c r="S1911" s="20">
        <v>0</v>
      </c>
      <c r="T1911" s="20">
        <v>0</v>
      </c>
      <c r="U1911" s="20">
        <v>0</v>
      </c>
      <c r="V1911" s="20">
        <v>0</v>
      </c>
    </row>
    <row r="1912" spans="1:22" ht="13.5" customHeight="1" x14ac:dyDescent="0.25">
      <c r="A1912" s="85" t="s">
        <v>4057</v>
      </c>
      <c r="B1912" s="85"/>
      <c r="C1912" s="85" t="s">
        <v>4058</v>
      </c>
      <c r="D1912" s="85"/>
      <c r="E1912" s="85"/>
      <c r="F1912" s="85"/>
      <c r="I1912" s="85" t="s">
        <v>4048</v>
      </c>
      <c r="J1912" s="85"/>
      <c r="K1912" s="18" t="s">
        <v>37</v>
      </c>
      <c r="L1912" s="19">
        <v>0</v>
      </c>
      <c r="M1912" s="86">
        <v>0</v>
      </c>
      <c r="N1912" s="86"/>
      <c r="O1912" s="86">
        <v>0</v>
      </c>
      <c r="P1912" s="86"/>
      <c r="Q1912" s="20">
        <v>0</v>
      </c>
      <c r="R1912" s="20">
        <v>0</v>
      </c>
      <c r="S1912" s="20">
        <v>0</v>
      </c>
      <c r="T1912" s="20">
        <v>0</v>
      </c>
      <c r="U1912" s="20">
        <v>0</v>
      </c>
      <c r="V1912" s="20">
        <v>0</v>
      </c>
    </row>
    <row r="1913" spans="1:22" ht="13.5" customHeight="1" x14ac:dyDescent="0.25">
      <c r="A1913" s="85" t="s">
        <v>4059</v>
      </c>
      <c r="B1913" s="85"/>
      <c r="C1913" s="85" t="s">
        <v>4060</v>
      </c>
      <c r="D1913" s="85"/>
      <c r="E1913" s="85"/>
      <c r="F1913" s="85"/>
      <c r="I1913" s="85" t="s">
        <v>4048</v>
      </c>
      <c r="J1913" s="85"/>
      <c r="K1913" s="18" t="s">
        <v>37</v>
      </c>
      <c r="L1913" s="19">
        <v>0</v>
      </c>
      <c r="M1913" s="86">
        <v>0</v>
      </c>
      <c r="N1913" s="86"/>
      <c r="O1913" s="86">
        <v>0</v>
      </c>
      <c r="P1913" s="86"/>
      <c r="Q1913" s="20">
        <v>0</v>
      </c>
      <c r="R1913" s="20">
        <v>0</v>
      </c>
      <c r="S1913" s="20">
        <v>0</v>
      </c>
      <c r="T1913" s="20">
        <v>0</v>
      </c>
      <c r="U1913" s="20">
        <v>0</v>
      </c>
      <c r="V1913" s="20">
        <v>0</v>
      </c>
    </row>
    <row r="1914" spans="1:22" ht="13.5" customHeight="1" x14ac:dyDescent="0.25">
      <c r="A1914" s="85" t="s">
        <v>4061</v>
      </c>
      <c r="B1914" s="85"/>
      <c r="C1914" s="85" t="s">
        <v>4062</v>
      </c>
      <c r="D1914" s="85"/>
      <c r="E1914" s="85"/>
      <c r="F1914" s="85"/>
      <c r="I1914" s="85" t="s">
        <v>36</v>
      </c>
      <c r="J1914" s="85"/>
      <c r="K1914" s="18" t="s">
        <v>37</v>
      </c>
      <c r="L1914" s="19">
        <v>35.200000000000003</v>
      </c>
      <c r="M1914" s="86">
        <v>0</v>
      </c>
      <c r="N1914" s="86"/>
      <c r="O1914" s="86">
        <v>0</v>
      </c>
      <c r="P1914" s="86"/>
      <c r="Q1914" s="20">
        <v>53</v>
      </c>
      <c r="R1914" s="20">
        <v>0</v>
      </c>
      <c r="S1914" s="20">
        <v>0</v>
      </c>
      <c r="T1914" s="20">
        <v>0</v>
      </c>
      <c r="U1914" s="20">
        <v>0</v>
      </c>
      <c r="V1914" s="20">
        <v>0</v>
      </c>
    </row>
    <row r="1915" spans="1:22" ht="13.5" customHeight="1" x14ac:dyDescent="0.25">
      <c r="A1915" s="85" t="s">
        <v>4063</v>
      </c>
      <c r="B1915" s="85"/>
      <c r="C1915" s="85" t="s">
        <v>4064</v>
      </c>
      <c r="D1915" s="85"/>
      <c r="E1915" s="85"/>
      <c r="F1915" s="85"/>
      <c r="I1915" s="85" t="s">
        <v>36</v>
      </c>
      <c r="J1915" s="85"/>
      <c r="K1915" s="18" t="s">
        <v>37</v>
      </c>
      <c r="L1915" s="19">
        <v>0</v>
      </c>
      <c r="M1915" s="86">
        <v>0</v>
      </c>
      <c r="N1915" s="86"/>
      <c r="O1915" s="86">
        <v>0</v>
      </c>
      <c r="P1915" s="86"/>
      <c r="Q1915" s="20">
        <v>0</v>
      </c>
      <c r="R1915" s="20">
        <v>0</v>
      </c>
      <c r="S1915" s="20">
        <v>0</v>
      </c>
      <c r="T1915" s="20">
        <v>0</v>
      </c>
      <c r="U1915" s="20">
        <v>0</v>
      </c>
      <c r="V1915" s="20">
        <v>0</v>
      </c>
    </row>
    <row r="1916" spans="1:22" ht="13.5" customHeight="1" x14ac:dyDescent="0.25">
      <c r="A1916" s="85" t="s">
        <v>4065</v>
      </c>
      <c r="B1916" s="85"/>
      <c r="C1916" s="85" t="s">
        <v>4066</v>
      </c>
      <c r="D1916" s="85"/>
      <c r="E1916" s="85"/>
      <c r="F1916" s="85"/>
      <c r="I1916" s="85" t="s">
        <v>36</v>
      </c>
      <c r="J1916" s="85"/>
      <c r="K1916" s="18" t="s">
        <v>37</v>
      </c>
      <c r="L1916" s="19">
        <v>0</v>
      </c>
      <c r="M1916" s="86">
        <v>0</v>
      </c>
      <c r="N1916" s="86"/>
      <c r="O1916" s="86">
        <v>0</v>
      </c>
      <c r="P1916" s="86"/>
      <c r="Q1916" s="20">
        <v>0</v>
      </c>
      <c r="R1916" s="20">
        <v>0</v>
      </c>
      <c r="S1916" s="20">
        <v>0</v>
      </c>
      <c r="T1916" s="20">
        <v>0</v>
      </c>
      <c r="U1916" s="20">
        <v>0</v>
      </c>
      <c r="V1916" s="20">
        <v>0</v>
      </c>
    </row>
    <row r="1917" spans="1:22" ht="13.5" customHeight="1" x14ac:dyDescent="0.25">
      <c r="A1917" s="85" t="s">
        <v>4067</v>
      </c>
      <c r="B1917" s="85"/>
      <c r="C1917" s="85" t="s">
        <v>4068</v>
      </c>
      <c r="D1917" s="85"/>
      <c r="E1917" s="85"/>
      <c r="F1917" s="85"/>
      <c r="I1917" s="85" t="s">
        <v>36</v>
      </c>
      <c r="J1917" s="85"/>
      <c r="K1917" s="18" t="s">
        <v>37</v>
      </c>
      <c r="L1917" s="19">
        <v>0</v>
      </c>
      <c r="M1917" s="86">
        <v>0</v>
      </c>
      <c r="N1917" s="86"/>
      <c r="O1917" s="86">
        <v>0</v>
      </c>
      <c r="P1917" s="86"/>
      <c r="Q1917" s="20">
        <v>0</v>
      </c>
      <c r="R1917" s="20">
        <v>0</v>
      </c>
      <c r="S1917" s="20">
        <v>0</v>
      </c>
      <c r="T1917" s="20">
        <v>0</v>
      </c>
      <c r="U1917" s="20">
        <v>0</v>
      </c>
      <c r="V1917" s="20">
        <v>0</v>
      </c>
    </row>
    <row r="1918" spans="1:22" ht="13.5" customHeight="1" x14ac:dyDescent="0.25">
      <c r="A1918" s="85" t="s">
        <v>4069</v>
      </c>
      <c r="B1918" s="85"/>
      <c r="C1918" s="85" t="s">
        <v>4070</v>
      </c>
      <c r="D1918" s="85"/>
      <c r="E1918" s="85"/>
      <c r="F1918" s="85"/>
      <c r="I1918" s="85" t="s">
        <v>36</v>
      </c>
      <c r="J1918" s="85"/>
      <c r="K1918" s="18" t="s">
        <v>37</v>
      </c>
      <c r="L1918" s="19">
        <v>32.799999999999997</v>
      </c>
      <c r="M1918" s="86">
        <v>0</v>
      </c>
      <c r="N1918" s="86"/>
      <c r="O1918" s="86">
        <v>0</v>
      </c>
      <c r="P1918" s="86"/>
      <c r="Q1918" s="20">
        <v>0</v>
      </c>
      <c r="R1918" s="20">
        <v>0</v>
      </c>
      <c r="S1918" s="20">
        <v>0</v>
      </c>
      <c r="T1918" s="20">
        <v>0</v>
      </c>
      <c r="U1918" s="20">
        <v>0</v>
      </c>
      <c r="V1918" s="20">
        <v>0</v>
      </c>
    </row>
    <row r="1919" spans="1:22" ht="13.5" customHeight="1" x14ac:dyDescent="0.25">
      <c r="A1919" s="85" t="s">
        <v>4071</v>
      </c>
      <c r="B1919" s="85"/>
      <c r="C1919" s="85" t="s">
        <v>4072</v>
      </c>
      <c r="D1919" s="85"/>
      <c r="E1919" s="85"/>
      <c r="F1919" s="85"/>
      <c r="I1919" s="85" t="s">
        <v>36</v>
      </c>
      <c r="J1919" s="85"/>
      <c r="K1919" s="18" t="s">
        <v>37</v>
      </c>
      <c r="L1919" s="19">
        <v>0</v>
      </c>
      <c r="M1919" s="86">
        <v>0</v>
      </c>
      <c r="N1919" s="86"/>
      <c r="O1919" s="86">
        <v>0</v>
      </c>
      <c r="P1919" s="86"/>
      <c r="Q1919" s="20">
        <v>0</v>
      </c>
      <c r="R1919" s="20">
        <v>0</v>
      </c>
      <c r="S1919" s="20">
        <v>0</v>
      </c>
      <c r="T1919" s="20">
        <v>0</v>
      </c>
      <c r="U1919" s="20">
        <v>0</v>
      </c>
      <c r="V1919" s="20">
        <v>0</v>
      </c>
    </row>
    <row r="1920" spans="1:22" ht="13.5" customHeight="1" x14ac:dyDescent="0.25">
      <c r="A1920" s="85" t="s">
        <v>4073</v>
      </c>
      <c r="B1920" s="85"/>
      <c r="C1920" s="85" t="s">
        <v>4074</v>
      </c>
      <c r="D1920" s="85"/>
      <c r="E1920" s="85"/>
      <c r="F1920" s="85"/>
      <c r="I1920" s="85" t="s">
        <v>36</v>
      </c>
      <c r="J1920" s="85"/>
      <c r="K1920" s="18" t="s">
        <v>37</v>
      </c>
      <c r="L1920" s="19">
        <v>28</v>
      </c>
      <c r="M1920" s="86">
        <v>0</v>
      </c>
      <c r="N1920" s="86"/>
      <c r="O1920" s="86">
        <v>0</v>
      </c>
      <c r="P1920" s="86"/>
      <c r="Q1920" s="20">
        <v>0</v>
      </c>
      <c r="R1920" s="20">
        <v>0</v>
      </c>
      <c r="S1920" s="20">
        <v>0</v>
      </c>
      <c r="T1920" s="20">
        <v>0</v>
      </c>
      <c r="U1920" s="20">
        <v>0</v>
      </c>
      <c r="V1920" s="20">
        <v>0</v>
      </c>
    </row>
    <row r="1921" spans="1:22" ht="13.5" customHeight="1" x14ac:dyDescent="0.25">
      <c r="A1921" s="85" t="s">
        <v>4075</v>
      </c>
      <c r="B1921" s="85"/>
      <c r="C1921" s="85" t="s">
        <v>4076</v>
      </c>
      <c r="D1921" s="85"/>
      <c r="E1921" s="85"/>
      <c r="F1921" s="85"/>
      <c r="I1921" s="85" t="s">
        <v>36</v>
      </c>
      <c r="J1921" s="85"/>
      <c r="K1921" s="18" t="s">
        <v>37</v>
      </c>
      <c r="L1921" s="19">
        <v>0</v>
      </c>
      <c r="M1921" s="86">
        <v>0</v>
      </c>
      <c r="N1921" s="86"/>
      <c r="O1921" s="86">
        <v>0</v>
      </c>
      <c r="P1921" s="86"/>
      <c r="Q1921" s="20">
        <v>0</v>
      </c>
      <c r="R1921" s="20">
        <v>0</v>
      </c>
      <c r="S1921" s="20">
        <v>0</v>
      </c>
      <c r="T1921" s="20">
        <v>0</v>
      </c>
      <c r="U1921" s="20">
        <v>0</v>
      </c>
      <c r="V1921" s="20">
        <v>0</v>
      </c>
    </row>
    <row r="1922" spans="1:22" ht="13.5" customHeight="1" x14ac:dyDescent="0.25">
      <c r="A1922" s="85" t="s">
        <v>4077</v>
      </c>
      <c r="B1922" s="85"/>
      <c r="C1922" s="85" t="s">
        <v>4078</v>
      </c>
      <c r="D1922" s="85"/>
      <c r="E1922" s="85"/>
      <c r="F1922" s="85"/>
      <c r="I1922" s="85" t="s">
        <v>36</v>
      </c>
      <c r="J1922" s="85"/>
      <c r="K1922" s="18" t="s">
        <v>37</v>
      </c>
      <c r="L1922" s="19">
        <v>0</v>
      </c>
      <c r="M1922" s="86">
        <v>0</v>
      </c>
      <c r="N1922" s="86"/>
      <c r="O1922" s="86">
        <v>0</v>
      </c>
      <c r="P1922" s="86"/>
      <c r="Q1922" s="20">
        <v>0</v>
      </c>
      <c r="R1922" s="20">
        <v>0</v>
      </c>
      <c r="S1922" s="20">
        <v>0</v>
      </c>
      <c r="T1922" s="20">
        <v>0</v>
      </c>
      <c r="U1922" s="20">
        <v>0</v>
      </c>
      <c r="V1922" s="20">
        <v>0</v>
      </c>
    </row>
    <row r="1923" spans="1:22" ht="13.5" customHeight="1" x14ac:dyDescent="0.25">
      <c r="A1923" s="85" t="s">
        <v>4079</v>
      </c>
      <c r="B1923" s="85"/>
      <c r="C1923" s="85" t="s">
        <v>4080</v>
      </c>
      <c r="D1923" s="85"/>
      <c r="E1923" s="85"/>
      <c r="F1923" s="85"/>
      <c r="I1923" s="85" t="s">
        <v>36</v>
      </c>
      <c r="J1923" s="85"/>
      <c r="K1923" s="18" t="s">
        <v>37</v>
      </c>
      <c r="L1923" s="19">
        <v>0</v>
      </c>
      <c r="M1923" s="86">
        <v>0</v>
      </c>
      <c r="N1923" s="86"/>
      <c r="O1923" s="86">
        <v>0</v>
      </c>
      <c r="P1923" s="86"/>
      <c r="Q1923" s="20">
        <v>0</v>
      </c>
      <c r="R1923" s="20">
        <v>0</v>
      </c>
      <c r="S1923" s="20">
        <v>0</v>
      </c>
      <c r="T1923" s="20">
        <v>0</v>
      </c>
      <c r="U1923" s="20">
        <v>0</v>
      </c>
      <c r="V1923" s="20">
        <v>0</v>
      </c>
    </row>
    <row r="1924" spans="1:22" ht="13.5" customHeight="1" x14ac:dyDescent="0.25">
      <c r="A1924" s="85" t="s">
        <v>4081</v>
      </c>
      <c r="B1924" s="85"/>
      <c r="C1924" s="85" t="s">
        <v>4082</v>
      </c>
      <c r="D1924" s="85"/>
      <c r="E1924" s="85"/>
      <c r="F1924" s="85"/>
      <c r="I1924" s="85" t="s">
        <v>36</v>
      </c>
      <c r="J1924" s="85"/>
      <c r="K1924" s="18" t="s">
        <v>37</v>
      </c>
      <c r="L1924" s="19">
        <v>0</v>
      </c>
      <c r="M1924" s="86">
        <v>0</v>
      </c>
      <c r="N1924" s="86"/>
      <c r="O1924" s="86">
        <v>0</v>
      </c>
      <c r="P1924" s="86"/>
      <c r="Q1924" s="20">
        <v>0</v>
      </c>
      <c r="R1924" s="20">
        <v>0</v>
      </c>
      <c r="S1924" s="20">
        <v>0</v>
      </c>
      <c r="T1924" s="20">
        <v>0</v>
      </c>
      <c r="U1924" s="20">
        <v>0</v>
      </c>
      <c r="V1924" s="20">
        <v>0</v>
      </c>
    </row>
    <row r="1925" spans="1:22" ht="13.5" customHeight="1" x14ac:dyDescent="0.25">
      <c r="A1925" s="85" t="s">
        <v>4083</v>
      </c>
      <c r="B1925" s="85"/>
      <c r="C1925" s="85" t="s">
        <v>4084</v>
      </c>
      <c r="D1925" s="85"/>
      <c r="E1925" s="85"/>
      <c r="F1925" s="85"/>
      <c r="I1925" s="85" t="s">
        <v>36</v>
      </c>
      <c r="J1925" s="85"/>
      <c r="K1925" s="18" t="s">
        <v>37</v>
      </c>
      <c r="L1925" s="19">
        <v>57.6</v>
      </c>
      <c r="M1925" s="86">
        <v>0</v>
      </c>
      <c r="N1925" s="86"/>
      <c r="O1925" s="86">
        <v>0</v>
      </c>
      <c r="P1925" s="86"/>
      <c r="Q1925" s="20">
        <v>0</v>
      </c>
      <c r="R1925" s="20">
        <v>0</v>
      </c>
      <c r="S1925" s="20">
        <v>0</v>
      </c>
      <c r="T1925" s="20">
        <v>0</v>
      </c>
      <c r="U1925" s="20">
        <v>0</v>
      </c>
      <c r="V1925" s="20">
        <v>0</v>
      </c>
    </row>
    <row r="1926" spans="1:22" ht="13.5" customHeight="1" x14ac:dyDescent="0.25">
      <c r="A1926" s="85" t="s">
        <v>4085</v>
      </c>
      <c r="B1926" s="85"/>
      <c r="C1926" s="85" t="s">
        <v>4086</v>
      </c>
      <c r="D1926" s="85"/>
      <c r="E1926" s="85"/>
      <c r="F1926" s="85"/>
      <c r="I1926" s="85" t="s">
        <v>36</v>
      </c>
      <c r="J1926" s="85"/>
      <c r="K1926" s="18" t="s">
        <v>37</v>
      </c>
      <c r="L1926" s="19">
        <v>25.62</v>
      </c>
      <c r="M1926" s="86">
        <v>0</v>
      </c>
      <c r="N1926" s="86"/>
      <c r="O1926" s="86">
        <v>0</v>
      </c>
      <c r="P1926" s="86"/>
      <c r="Q1926" s="20">
        <v>44.7288</v>
      </c>
      <c r="R1926" s="20">
        <v>0</v>
      </c>
      <c r="S1926" s="20">
        <v>0</v>
      </c>
      <c r="T1926" s="20">
        <v>0</v>
      </c>
      <c r="U1926" s="20">
        <v>0</v>
      </c>
      <c r="V1926" s="20">
        <v>0</v>
      </c>
    </row>
    <row r="1927" spans="1:22" ht="13.5" customHeight="1" x14ac:dyDescent="0.25">
      <c r="A1927" s="85" t="s">
        <v>4087</v>
      </c>
      <c r="B1927" s="85"/>
      <c r="C1927" s="85" t="s">
        <v>4088</v>
      </c>
      <c r="D1927" s="85"/>
      <c r="E1927" s="85"/>
      <c r="F1927" s="85"/>
      <c r="I1927" s="85" t="s">
        <v>36</v>
      </c>
      <c r="J1927" s="85"/>
      <c r="K1927" s="18" t="s">
        <v>37</v>
      </c>
      <c r="L1927" s="19">
        <v>22.13</v>
      </c>
      <c r="M1927" s="86">
        <v>0</v>
      </c>
      <c r="N1927" s="86"/>
      <c r="O1927" s="86">
        <v>0</v>
      </c>
      <c r="P1927" s="86"/>
      <c r="Q1927" s="20">
        <v>35.423699999999997</v>
      </c>
      <c r="R1927" s="20">
        <v>30.51</v>
      </c>
      <c r="S1927" s="20">
        <v>0</v>
      </c>
      <c r="T1927" s="20">
        <v>0</v>
      </c>
      <c r="U1927" s="20">
        <v>0</v>
      </c>
      <c r="V1927" s="20">
        <v>0</v>
      </c>
    </row>
    <row r="1928" spans="1:22" ht="13.5" customHeight="1" x14ac:dyDescent="0.25">
      <c r="A1928" s="85" t="s">
        <v>4089</v>
      </c>
      <c r="B1928" s="85"/>
      <c r="C1928" s="85" t="s">
        <v>4090</v>
      </c>
      <c r="D1928" s="85"/>
      <c r="E1928" s="85"/>
      <c r="F1928" s="85"/>
      <c r="I1928" s="85" t="s">
        <v>36</v>
      </c>
      <c r="J1928" s="85"/>
      <c r="K1928" s="18" t="s">
        <v>37</v>
      </c>
      <c r="L1928" s="19">
        <v>44.07</v>
      </c>
      <c r="M1928" s="86">
        <v>0</v>
      </c>
      <c r="N1928" s="86"/>
      <c r="O1928" s="86">
        <v>0</v>
      </c>
      <c r="P1928" s="86"/>
      <c r="Q1928" s="20">
        <v>54.067799999999998</v>
      </c>
      <c r="R1928" s="20">
        <v>49.15</v>
      </c>
      <c r="S1928" s="20">
        <v>0</v>
      </c>
      <c r="T1928" s="20">
        <v>0</v>
      </c>
      <c r="U1928" s="20">
        <v>0</v>
      </c>
      <c r="V1928" s="20">
        <v>0</v>
      </c>
    </row>
    <row r="1929" spans="1:22" ht="13.5" customHeight="1" x14ac:dyDescent="0.25">
      <c r="A1929" s="85" t="s">
        <v>4091</v>
      </c>
      <c r="B1929" s="85"/>
      <c r="C1929" s="85" t="s">
        <v>4092</v>
      </c>
      <c r="D1929" s="85"/>
      <c r="E1929" s="85"/>
      <c r="F1929" s="85"/>
      <c r="I1929" s="85" t="s">
        <v>36</v>
      </c>
      <c r="J1929" s="85"/>
      <c r="K1929" s="18" t="s">
        <v>37</v>
      </c>
      <c r="L1929" s="19">
        <v>0</v>
      </c>
      <c r="M1929" s="86">
        <v>0</v>
      </c>
      <c r="N1929" s="86"/>
      <c r="O1929" s="86">
        <v>0</v>
      </c>
      <c r="P1929" s="86"/>
      <c r="Q1929" s="20">
        <v>0</v>
      </c>
      <c r="R1929" s="20">
        <v>0</v>
      </c>
      <c r="S1929" s="20">
        <v>0</v>
      </c>
      <c r="T1929" s="20">
        <v>0</v>
      </c>
      <c r="U1929" s="20">
        <v>0</v>
      </c>
      <c r="V1929" s="20">
        <v>0</v>
      </c>
    </row>
    <row r="1930" spans="1:22" ht="13.5" customHeight="1" x14ac:dyDescent="0.25">
      <c r="A1930" s="85" t="s">
        <v>4093</v>
      </c>
      <c r="B1930" s="85"/>
      <c r="C1930" s="85" t="s">
        <v>4094</v>
      </c>
      <c r="D1930" s="85"/>
      <c r="E1930" s="85"/>
      <c r="F1930" s="85"/>
      <c r="I1930" s="85" t="s">
        <v>36</v>
      </c>
      <c r="J1930" s="85"/>
      <c r="K1930" s="18" t="s">
        <v>37</v>
      </c>
      <c r="L1930" s="19">
        <v>709.6</v>
      </c>
      <c r="M1930" s="86">
        <v>0</v>
      </c>
      <c r="N1930" s="86"/>
      <c r="O1930" s="86">
        <v>0</v>
      </c>
      <c r="P1930" s="86"/>
      <c r="Q1930" s="20">
        <v>0</v>
      </c>
      <c r="R1930" s="20">
        <v>0</v>
      </c>
      <c r="S1930" s="20">
        <v>0</v>
      </c>
      <c r="T1930" s="20">
        <v>0</v>
      </c>
      <c r="U1930" s="20">
        <v>0</v>
      </c>
      <c r="V1930" s="20">
        <v>0</v>
      </c>
    </row>
    <row r="1931" spans="1:22" ht="13.5" customHeight="1" x14ac:dyDescent="0.25">
      <c r="A1931" s="85" t="s">
        <v>4095</v>
      </c>
      <c r="B1931" s="85"/>
      <c r="C1931" s="85" t="s">
        <v>4096</v>
      </c>
      <c r="D1931" s="85"/>
      <c r="E1931" s="85"/>
      <c r="F1931" s="85"/>
      <c r="I1931" s="85" t="s">
        <v>36</v>
      </c>
      <c r="J1931" s="85"/>
      <c r="K1931" s="18" t="s">
        <v>37</v>
      </c>
      <c r="L1931" s="19">
        <v>656</v>
      </c>
      <c r="M1931" s="86">
        <v>0</v>
      </c>
      <c r="N1931" s="86"/>
      <c r="O1931" s="86">
        <v>0</v>
      </c>
      <c r="P1931" s="86"/>
      <c r="Q1931" s="20">
        <v>0</v>
      </c>
      <c r="R1931" s="20">
        <v>0</v>
      </c>
      <c r="S1931" s="20">
        <v>0</v>
      </c>
      <c r="T1931" s="20">
        <v>0</v>
      </c>
      <c r="U1931" s="20">
        <v>0</v>
      </c>
      <c r="V1931" s="20">
        <v>0</v>
      </c>
    </row>
    <row r="1932" spans="1:22" ht="13.5" customHeight="1" x14ac:dyDescent="0.25">
      <c r="A1932" s="85" t="s">
        <v>4097</v>
      </c>
      <c r="B1932" s="85"/>
      <c r="C1932" s="85" t="s">
        <v>4098</v>
      </c>
      <c r="D1932" s="85"/>
      <c r="E1932" s="85"/>
      <c r="F1932" s="85"/>
      <c r="I1932" s="85" t="s">
        <v>36</v>
      </c>
      <c r="J1932" s="85"/>
      <c r="K1932" s="18" t="s">
        <v>37</v>
      </c>
      <c r="L1932" s="19">
        <v>297.52</v>
      </c>
      <c r="M1932" s="86">
        <v>0</v>
      </c>
      <c r="N1932" s="86"/>
      <c r="O1932" s="86">
        <v>0</v>
      </c>
      <c r="P1932" s="86"/>
      <c r="Q1932" s="20">
        <v>459</v>
      </c>
      <c r="R1932" s="20">
        <v>372</v>
      </c>
      <c r="S1932" s="20">
        <v>0</v>
      </c>
      <c r="T1932" s="20">
        <v>0</v>
      </c>
      <c r="U1932" s="20">
        <v>0</v>
      </c>
      <c r="V1932" s="20">
        <v>0</v>
      </c>
    </row>
    <row r="1933" spans="1:22" ht="13.5" customHeight="1" x14ac:dyDescent="0.25">
      <c r="A1933" s="85" t="s">
        <v>4099</v>
      </c>
      <c r="B1933" s="85"/>
      <c r="C1933" s="85" t="s">
        <v>4100</v>
      </c>
      <c r="D1933" s="85"/>
      <c r="E1933" s="85"/>
      <c r="F1933" s="85"/>
      <c r="I1933" s="85" t="s">
        <v>36</v>
      </c>
      <c r="J1933" s="85"/>
      <c r="K1933" s="18" t="s">
        <v>37</v>
      </c>
      <c r="L1933" s="19">
        <v>318.39999999999998</v>
      </c>
      <c r="M1933" s="86">
        <v>0</v>
      </c>
      <c r="N1933" s="86"/>
      <c r="O1933" s="86">
        <v>0</v>
      </c>
      <c r="P1933" s="86"/>
      <c r="Q1933" s="20">
        <v>388</v>
      </c>
      <c r="R1933" s="20">
        <v>295</v>
      </c>
      <c r="S1933" s="20">
        <v>0</v>
      </c>
      <c r="T1933" s="20">
        <v>0</v>
      </c>
      <c r="U1933" s="20">
        <v>0</v>
      </c>
      <c r="V1933" s="20">
        <v>0</v>
      </c>
    </row>
    <row r="1934" spans="1:22" ht="13.5" customHeight="1" x14ac:dyDescent="0.25">
      <c r="A1934" s="85" t="s">
        <v>4101</v>
      </c>
      <c r="B1934" s="85"/>
      <c r="C1934" s="85" t="s">
        <v>4102</v>
      </c>
      <c r="D1934" s="85"/>
      <c r="E1934" s="85"/>
      <c r="F1934" s="85"/>
      <c r="I1934" s="85" t="s">
        <v>36</v>
      </c>
      <c r="J1934" s="85"/>
      <c r="K1934" s="18" t="s">
        <v>37</v>
      </c>
      <c r="L1934" s="19">
        <v>235.94</v>
      </c>
      <c r="M1934" s="86">
        <v>0</v>
      </c>
      <c r="N1934" s="86"/>
      <c r="O1934" s="86">
        <v>0</v>
      </c>
      <c r="P1934" s="86"/>
      <c r="Q1934" s="20">
        <v>388</v>
      </c>
      <c r="R1934" s="20">
        <v>294.9153</v>
      </c>
      <c r="S1934" s="20">
        <v>0</v>
      </c>
      <c r="T1934" s="20">
        <v>0</v>
      </c>
      <c r="U1934" s="20">
        <v>0</v>
      </c>
      <c r="V1934" s="20">
        <v>0</v>
      </c>
    </row>
    <row r="1935" spans="1:22" ht="13.5" customHeight="1" x14ac:dyDescent="0.25">
      <c r="A1935" s="85" t="s">
        <v>4103</v>
      </c>
      <c r="B1935" s="85"/>
      <c r="C1935" s="85" t="s">
        <v>4104</v>
      </c>
      <c r="D1935" s="85"/>
      <c r="E1935" s="85"/>
      <c r="F1935" s="85"/>
      <c r="I1935" s="85" t="s">
        <v>36</v>
      </c>
      <c r="J1935" s="85"/>
      <c r="K1935" s="18" t="s">
        <v>37</v>
      </c>
      <c r="L1935" s="19">
        <v>0</v>
      </c>
      <c r="M1935" s="86">
        <v>0</v>
      </c>
      <c r="N1935" s="86"/>
      <c r="O1935" s="86">
        <v>0</v>
      </c>
      <c r="P1935" s="86"/>
      <c r="Q1935" s="20">
        <v>0</v>
      </c>
      <c r="R1935" s="20">
        <v>0</v>
      </c>
      <c r="S1935" s="20">
        <v>0</v>
      </c>
      <c r="T1935" s="20">
        <v>0</v>
      </c>
      <c r="U1935" s="20">
        <v>0</v>
      </c>
      <c r="V1935" s="20">
        <v>0</v>
      </c>
    </row>
    <row r="1936" spans="1:22" ht="13.5" customHeight="1" x14ac:dyDescent="0.25">
      <c r="A1936" s="85" t="s">
        <v>4105</v>
      </c>
      <c r="B1936" s="85"/>
      <c r="C1936" s="85" t="s">
        <v>4106</v>
      </c>
      <c r="D1936" s="85"/>
      <c r="E1936" s="85"/>
      <c r="F1936" s="85"/>
      <c r="I1936" s="85" t="s">
        <v>36</v>
      </c>
      <c r="J1936" s="85"/>
      <c r="K1936" s="18" t="s">
        <v>37</v>
      </c>
      <c r="L1936" s="19">
        <v>0</v>
      </c>
      <c r="M1936" s="86">
        <v>0</v>
      </c>
      <c r="N1936" s="86"/>
      <c r="O1936" s="86">
        <v>0</v>
      </c>
      <c r="P1936" s="86"/>
      <c r="Q1936" s="20">
        <v>0</v>
      </c>
      <c r="R1936" s="20">
        <v>0</v>
      </c>
      <c r="S1936" s="20">
        <v>0</v>
      </c>
      <c r="T1936" s="20">
        <v>0</v>
      </c>
      <c r="U1936" s="20">
        <v>0</v>
      </c>
      <c r="V1936" s="20">
        <v>0</v>
      </c>
    </row>
    <row r="1937" spans="1:22" ht="13.5" customHeight="1" x14ac:dyDescent="0.25">
      <c r="A1937" s="85" t="s">
        <v>4107</v>
      </c>
      <c r="B1937" s="85"/>
      <c r="C1937" s="85" t="s">
        <v>4108</v>
      </c>
      <c r="D1937" s="85"/>
      <c r="E1937" s="85"/>
      <c r="F1937" s="85"/>
      <c r="I1937" s="85" t="s">
        <v>36</v>
      </c>
      <c r="J1937" s="85"/>
      <c r="K1937" s="18" t="s">
        <v>37</v>
      </c>
      <c r="L1937" s="19">
        <v>0</v>
      </c>
      <c r="M1937" s="86">
        <v>0</v>
      </c>
      <c r="N1937" s="86"/>
      <c r="O1937" s="86">
        <v>0</v>
      </c>
      <c r="P1937" s="86"/>
      <c r="Q1937" s="20">
        <v>0</v>
      </c>
      <c r="R1937" s="20">
        <v>0</v>
      </c>
      <c r="S1937" s="20">
        <v>0</v>
      </c>
      <c r="T1937" s="20">
        <v>0</v>
      </c>
      <c r="U1937" s="20">
        <v>0</v>
      </c>
      <c r="V1937" s="20">
        <v>0</v>
      </c>
    </row>
    <row r="1938" spans="1:22" ht="13.5" customHeight="1" x14ac:dyDescent="0.25">
      <c r="A1938" s="85" t="s">
        <v>4109</v>
      </c>
      <c r="B1938" s="85"/>
      <c r="C1938" s="85" t="s">
        <v>4110</v>
      </c>
      <c r="D1938" s="85"/>
      <c r="E1938" s="85"/>
      <c r="F1938" s="85"/>
      <c r="I1938" s="85" t="s">
        <v>36</v>
      </c>
      <c r="J1938" s="85"/>
      <c r="K1938" s="18" t="s">
        <v>37</v>
      </c>
      <c r="L1938" s="19">
        <v>0</v>
      </c>
      <c r="M1938" s="86">
        <v>0</v>
      </c>
      <c r="N1938" s="86"/>
      <c r="O1938" s="86">
        <v>0</v>
      </c>
      <c r="P1938" s="86"/>
      <c r="Q1938" s="20">
        <v>0</v>
      </c>
      <c r="R1938" s="20">
        <v>0</v>
      </c>
      <c r="S1938" s="20">
        <v>0</v>
      </c>
      <c r="T1938" s="20">
        <v>0</v>
      </c>
      <c r="U1938" s="20">
        <v>0</v>
      </c>
      <c r="V1938" s="20">
        <v>0</v>
      </c>
    </row>
    <row r="1939" spans="1:22" ht="13.5" customHeight="1" x14ac:dyDescent="0.25">
      <c r="A1939" s="85" t="s">
        <v>4111</v>
      </c>
      <c r="B1939" s="85"/>
      <c r="C1939" s="85" t="s">
        <v>4112</v>
      </c>
      <c r="D1939" s="85"/>
      <c r="E1939" s="85"/>
      <c r="F1939" s="85"/>
      <c r="I1939" s="85" t="s">
        <v>36</v>
      </c>
      <c r="J1939" s="85"/>
      <c r="K1939" s="18" t="s">
        <v>37</v>
      </c>
      <c r="L1939" s="19">
        <v>124</v>
      </c>
      <c r="M1939" s="86">
        <v>0</v>
      </c>
      <c r="N1939" s="86"/>
      <c r="O1939" s="86">
        <v>0</v>
      </c>
      <c r="P1939" s="86"/>
      <c r="Q1939" s="20">
        <v>0</v>
      </c>
      <c r="R1939" s="20">
        <v>0</v>
      </c>
      <c r="S1939" s="20">
        <v>0</v>
      </c>
      <c r="T1939" s="20">
        <v>0</v>
      </c>
      <c r="U1939" s="20">
        <v>0</v>
      </c>
      <c r="V1939" s="20">
        <v>0</v>
      </c>
    </row>
    <row r="1940" spans="1:22" ht="13.5" customHeight="1" x14ac:dyDescent="0.25">
      <c r="A1940" s="85" t="s">
        <v>4113</v>
      </c>
      <c r="B1940" s="85"/>
      <c r="C1940" s="85" t="s">
        <v>4114</v>
      </c>
      <c r="D1940" s="85"/>
      <c r="E1940" s="85"/>
      <c r="F1940" s="85"/>
      <c r="I1940" s="85" t="s">
        <v>36</v>
      </c>
      <c r="J1940" s="85"/>
      <c r="K1940" s="18" t="s">
        <v>37</v>
      </c>
      <c r="L1940" s="19">
        <v>0</v>
      </c>
      <c r="M1940" s="86">
        <v>0</v>
      </c>
      <c r="N1940" s="86"/>
      <c r="O1940" s="86">
        <v>0</v>
      </c>
      <c r="P1940" s="86"/>
      <c r="Q1940" s="20">
        <v>0</v>
      </c>
      <c r="R1940" s="20">
        <v>0</v>
      </c>
      <c r="S1940" s="20">
        <v>0</v>
      </c>
      <c r="T1940" s="20">
        <v>0</v>
      </c>
      <c r="U1940" s="20">
        <v>0</v>
      </c>
      <c r="V1940" s="20">
        <v>0</v>
      </c>
    </row>
    <row r="1941" spans="1:22" ht="13.5" customHeight="1" x14ac:dyDescent="0.25">
      <c r="A1941" s="85" t="s">
        <v>4115</v>
      </c>
      <c r="B1941" s="85"/>
      <c r="C1941" s="85" t="s">
        <v>4116</v>
      </c>
      <c r="D1941" s="85"/>
      <c r="E1941" s="85"/>
      <c r="F1941" s="85"/>
      <c r="I1941" s="85" t="s">
        <v>36</v>
      </c>
      <c r="J1941" s="85"/>
      <c r="K1941" s="18" t="s">
        <v>37</v>
      </c>
      <c r="L1941" s="19">
        <v>0</v>
      </c>
      <c r="M1941" s="86">
        <v>0</v>
      </c>
      <c r="N1941" s="86"/>
      <c r="O1941" s="86">
        <v>0</v>
      </c>
      <c r="P1941" s="86"/>
      <c r="Q1941" s="20">
        <v>0</v>
      </c>
      <c r="R1941" s="20">
        <v>0</v>
      </c>
      <c r="S1941" s="20">
        <v>0</v>
      </c>
      <c r="T1941" s="20">
        <v>0</v>
      </c>
      <c r="U1941" s="20">
        <v>0</v>
      </c>
      <c r="V1941" s="20">
        <v>0</v>
      </c>
    </row>
    <row r="1942" spans="1:22" ht="13.5" customHeight="1" x14ac:dyDescent="0.25">
      <c r="A1942" s="85" t="s">
        <v>4117</v>
      </c>
      <c r="B1942" s="85"/>
      <c r="C1942" s="85" t="s">
        <v>4118</v>
      </c>
      <c r="D1942" s="85"/>
      <c r="E1942" s="85"/>
      <c r="F1942" s="85"/>
      <c r="I1942" s="85" t="s">
        <v>36</v>
      </c>
      <c r="J1942" s="85"/>
      <c r="K1942" s="18" t="s">
        <v>37</v>
      </c>
      <c r="L1942" s="19">
        <v>0</v>
      </c>
      <c r="M1942" s="86">
        <v>0</v>
      </c>
      <c r="N1942" s="86"/>
      <c r="O1942" s="86">
        <v>0</v>
      </c>
      <c r="P1942" s="86"/>
      <c r="Q1942" s="20">
        <v>0</v>
      </c>
      <c r="R1942" s="20">
        <v>0</v>
      </c>
      <c r="S1942" s="20">
        <v>0</v>
      </c>
      <c r="T1942" s="20">
        <v>0</v>
      </c>
      <c r="U1942" s="20">
        <v>0</v>
      </c>
      <c r="V1942" s="20">
        <v>0</v>
      </c>
    </row>
    <row r="1943" spans="1:22" ht="13.5" customHeight="1" x14ac:dyDescent="0.25">
      <c r="A1943" s="85" t="s">
        <v>4119</v>
      </c>
      <c r="B1943" s="85"/>
      <c r="C1943" s="85" t="s">
        <v>4120</v>
      </c>
      <c r="D1943" s="85"/>
      <c r="E1943" s="85"/>
      <c r="F1943" s="85"/>
      <c r="I1943" s="85" t="s">
        <v>36</v>
      </c>
      <c r="J1943" s="85"/>
      <c r="K1943" s="18" t="s">
        <v>37</v>
      </c>
      <c r="L1943" s="19">
        <v>0</v>
      </c>
      <c r="M1943" s="86">
        <v>0</v>
      </c>
      <c r="N1943" s="86"/>
      <c r="O1943" s="86">
        <v>0</v>
      </c>
      <c r="P1943" s="86"/>
      <c r="Q1943" s="20">
        <v>0</v>
      </c>
      <c r="R1943" s="20">
        <v>0</v>
      </c>
      <c r="S1943" s="20">
        <v>0</v>
      </c>
      <c r="T1943" s="20">
        <v>0</v>
      </c>
      <c r="U1943" s="20">
        <v>0</v>
      </c>
      <c r="V1943" s="20">
        <v>0</v>
      </c>
    </row>
    <row r="1944" spans="1:22" ht="13.5" customHeight="1" x14ac:dyDescent="0.25">
      <c r="A1944" s="85" t="s">
        <v>4121</v>
      </c>
      <c r="B1944" s="85"/>
      <c r="C1944" s="85" t="s">
        <v>4122</v>
      </c>
      <c r="D1944" s="85"/>
      <c r="E1944" s="85"/>
      <c r="F1944" s="85"/>
      <c r="I1944" s="85" t="s">
        <v>36</v>
      </c>
      <c r="J1944" s="85"/>
      <c r="K1944" s="18" t="s">
        <v>37</v>
      </c>
      <c r="L1944" s="19">
        <v>85.600000000000009</v>
      </c>
      <c r="M1944" s="86">
        <v>0</v>
      </c>
      <c r="N1944" s="86"/>
      <c r="O1944" s="86">
        <v>0</v>
      </c>
      <c r="P1944" s="86"/>
      <c r="Q1944" s="20">
        <v>0</v>
      </c>
      <c r="R1944" s="20">
        <v>0</v>
      </c>
      <c r="S1944" s="20">
        <v>0</v>
      </c>
      <c r="T1944" s="20">
        <v>0</v>
      </c>
      <c r="U1944" s="20">
        <v>0</v>
      </c>
      <c r="V1944" s="20">
        <v>0</v>
      </c>
    </row>
    <row r="1945" spans="1:22" ht="13.5" customHeight="1" x14ac:dyDescent="0.25">
      <c r="A1945" s="85" t="s">
        <v>4123</v>
      </c>
      <c r="B1945" s="85"/>
      <c r="C1945" s="85" t="s">
        <v>4124</v>
      </c>
      <c r="D1945" s="85"/>
      <c r="E1945" s="85"/>
      <c r="F1945" s="85"/>
      <c r="I1945" s="85" t="s">
        <v>36</v>
      </c>
      <c r="J1945" s="85"/>
      <c r="K1945" s="18" t="s">
        <v>61</v>
      </c>
      <c r="L1945" s="19">
        <v>0</v>
      </c>
      <c r="M1945" s="86">
        <v>0</v>
      </c>
      <c r="N1945" s="86"/>
      <c r="O1945" s="86">
        <v>0</v>
      </c>
      <c r="P1945" s="86"/>
      <c r="Q1945" s="20">
        <v>0</v>
      </c>
      <c r="R1945" s="20">
        <v>0</v>
      </c>
      <c r="S1945" s="20">
        <v>0</v>
      </c>
      <c r="T1945" s="20">
        <v>0</v>
      </c>
      <c r="U1945" s="20">
        <v>0</v>
      </c>
      <c r="V1945" s="20">
        <v>0</v>
      </c>
    </row>
    <row r="1946" spans="1:22" ht="13.5" customHeight="1" x14ac:dyDescent="0.25">
      <c r="A1946" s="85" t="s">
        <v>4125</v>
      </c>
      <c r="B1946" s="85"/>
      <c r="C1946" s="85" t="s">
        <v>4126</v>
      </c>
      <c r="D1946" s="85"/>
      <c r="E1946" s="85"/>
      <c r="F1946" s="85"/>
      <c r="I1946" s="85" t="s">
        <v>36</v>
      </c>
      <c r="J1946" s="85"/>
      <c r="K1946" s="18" t="s">
        <v>37</v>
      </c>
      <c r="L1946" s="19">
        <v>0</v>
      </c>
      <c r="M1946" s="86">
        <v>0</v>
      </c>
      <c r="N1946" s="86"/>
      <c r="O1946" s="86">
        <v>0</v>
      </c>
      <c r="P1946" s="86"/>
      <c r="Q1946" s="20">
        <v>0</v>
      </c>
      <c r="R1946" s="20">
        <v>0</v>
      </c>
      <c r="S1946" s="20">
        <v>0</v>
      </c>
      <c r="T1946" s="20">
        <v>0</v>
      </c>
      <c r="U1946" s="20">
        <v>0</v>
      </c>
      <c r="V1946" s="20">
        <v>0</v>
      </c>
    </row>
    <row r="1947" spans="1:22" ht="13.5" customHeight="1" x14ac:dyDescent="0.25">
      <c r="A1947" s="85" t="s">
        <v>4127</v>
      </c>
      <c r="B1947" s="85"/>
      <c r="C1947" s="85" t="s">
        <v>4128</v>
      </c>
      <c r="D1947" s="85"/>
      <c r="E1947" s="85"/>
      <c r="F1947" s="85"/>
      <c r="I1947" s="85" t="s">
        <v>36</v>
      </c>
      <c r="J1947" s="85"/>
      <c r="K1947" s="18" t="s">
        <v>37</v>
      </c>
      <c r="L1947" s="19">
        <v>0</v>
      </c>
      <c r="M1947" s="86">
        <v>0</v>
      </c>
      <c r="N1947" s="86"/>
      <c r="O1947" s="86">
        <v>0</v>
      </c>
      <c r="P1947" s="86"/>
      <c r="Q1947" s="20">
        <v>0</v>
      </c>
      <c r="R1947" s="20">
        <v>0</v>
      </c>
      <c r="S1947" s="20">
        <v>0</v>
      </c>
      <c r="T1947" s="20">
        <v>0</v>
      </c>
      <c r="U1947" s="20">
        <v>0</v>
      </c>
      <c r="V1947" s="20">
        <v>0</v>
      </c>
    </row>
    <row r="1948" spans="1:22" ht="13.5" customHeight="1" x14ac:dyDescent="0.25">
      <c r="A1948" s="85" t="s">
        <v>4129</v>
      </c>
      <c r="B1948" s="85"/>
      <c r="C1948" s="85" t="s">
        <v>4130</v>
      </c>
      <c r="D1948" s="85"/>
      <c r="E1948" s="85"/>
      <c r="F1948" s="85"/>
      <c r="I1948" s="85" t="s">
        <v>36</v>
      </c>
      <c r="J1948" s="85"/>
      <c r="K1948" s="18" t="s">
        <v>37</v>
      </c>
      <c r="L1948" s="19">
        <v>0</v>
      </c>
      <c r="M1948" s="86">
        <v>0</v>
      </c>
      <c r="N1948" s="86"/>
      <c r="O1948" s="86">
        <v>0</v>
      </c>
      <c r="P1948" s="86"/>
      <c r="Q1948" s="20">
        <v>0</v>
      </c>
      <c r="R1948" s="20">
        <v>0</v>
      </c>
      <c r="S1948" s="20">
        <v>0</v>
      </c>
      <c r="T1948" s="20">
        <v>0</v>
      </c>
      <c r="U1948" s="20">
        <v>0</v>
      </c>
      <c r="V1948" s="20">
        <v>0</v>
      </c>
    </row>
    <row r="1949" spans="1:22" ht="13.5" customHeight="1" x14ac:dyDescent="0.25">
      <c r="A1949" s="85" t="s">
        <v>4131</v>
      </c>
      <c r="B1949" s="85"/>
      <c r="C1949" s="85" t="s">
        <v>4132</v>
      </c>
      <c r="D1949" s="85"/>
      <c r="E1949" s="85"/>
      <c r="F1949" s="85"/>
      <c r="I1949" s="85" t="s">
        <v>36</v>
      </c>
      <c r="J1949" s="85"/>
      <c r="K1949" s="18" t="s">
        <v>37</v>
      </c>
      <c r="L1949" s="19">
        <v>6400</v>
      </c>
      <c r="M1949" s="86">
        <v>0</v>
      </c>
      <c r="N1949" s="86"/>
      <c r="O1949" s="86">
        <v>0</v>
      </c>
      <c r="P1949" s="86"/>
      <c r="Q1949" s="20">
        <v>0</v>
      </c>
      <c r="R1949" s="20">
        <v>0</v>
      </c>
      <c r="S1949" s="20">
        <v>0</v>
      </c>
      <c r="T1949" s="20">
        <v>0</v>
      </c>
      <c r="U1949" s="20">
        <v>0</v>
      </c>
      <c r="V1949" s="20">
        <v>0</v>
      </c>
    </row>
    <row r="1950" spans="1:22" ht="13.5" customHeight="1" x14ac:dyDescent="0.25">
      <c r="A1950" s="85" t="s">
        <v>4133</v>
      </c>
      <c r="B1950" s="85"/>
      <c r="C1950" s="85" t="s">
        <v>4134</v>
      </c>
      <c r="D1950" s="85"/>
      <c r="E1950" s="85"/>
      <c r="F1950" s="85"/>
      <c r="I1950" s="85" t="s">
        <v>36</v>
      </c>
      <c r="J1950" s="85"/>
      <c r="K1950" s="18" t="s">
        <v>61</v>
      </c>
      <c r="L1950" s="19">
        <v>8.32</v>
      </c>
      <c r="M1950" s="86">
        <v>0</v>
      </c>
      <c r="N1950" s="86"/>
      <c r="O1950" s="86">
        <v>0</v>
      </c>
      <c r="P1950" s="86"/>
      <c r="Q1950" s="20">
        <v>0</v>
      </c>
      <c r="R1950" s="20">
        <v>0</v>
      </c>
      <c r="S1950" s="20">
        <v>0</v>
      </c>
      <c r="T1950" s="20">
        <v>0</v>
      </c>
      <c r="U1950" s="20">
        <v>0</v>
      </c>
      <c r="V1950" s="20">
        <v>0</v>
      </c>
    </row>
    <row r="1951" spans="1:22" ht="13.5" customHeight="1" x14ac:dyDescent="0.25">
      <c r="A1951" s="85" t="s">
        <v>4135</v>
      </c>
      <c r="B1951" s="85"/>
      <c r="C1951" s="85" t="s">
        <v>6101</v>
      </c>
      <c r="D1951" s="85"/>
      <c r="E1951" s="85"/>
      <c r="F1951" s="85"/>
      <c r="I1951" s="85" t="s">
        <v>36</v>
      </c>
      <c r="J1951" s="85"/>
      <c r="K1951" s="18" t="s">
        <v>61</v>
      </c>
      <c r="L1951" s="19">
        <v>112.97</v>
      </c>
      <c r="M1951" s="86">
        <v>0</v>
      </c>
      <c r="N1951" s="86"/>
      <c r="O1951" s="86">
        <v>0</v>
      </c>
      <c r="P1951" s="86"/>
      <c r="Q1951" s="20">
        <v>0</v>
      </c>
      <c r="R1951" s="20">
        <v>0</v>
      </c>
      <c r="S1951" s="20">
        <v>0</v>
      </c>
      <c r="T1951" s="20">
        <v>0</v>
      </c>
      <c r="U1951" s="20">
        <v>0</v>
      </c>
      <c r="V1951" s="20">
        <v>0</v>
      </c>
    </row>
    <row r="1952" spans="1:22" ht="13.5" customHeight="1" x14ac:dyDescent="0.25">
      <c r="A1952" s="85" t="s">
        <v>4136</v>
      </c>
      <c r="B1952" s="85"/>
      <c r="C1952" s="85" t="s">
        <v>4137</v>
      </c>
      <c r="D1952" s="85"/>
      <c r="E1952" s="85"/>
      <c r="F1952" s="85"/>
      <c r="I1952" s="85" t="s">
        <v>36</v>
      </c>
      <c r="J1952" s="85"/>
      <c r="K1952" s="18" t="s">
        <v>37</v>
      </c>
      <c r="L1952" s="19">
        <v>0</v>
      </c>
      <c r="M1952" s="86">
        <v>0</v>
      </c>
      <c r="N1952" s="86"/>
      <c r="O1952" s="86">
        <v>0</v>
      </c>
      <c r="P1952" s="86"/>
      <c r="Q1952" s="20">
        <v>0</v>
      </c>
      <c r="R1952" s="20">
        <v>0</v>
      </c>
      <c r="S1952" s="20">
        <v>0</v>
      </c>
      <c r="T1952" s="20">
        <v>0</v>
      </c>
      <c r="U1952" s="20">
        <v>0</v>
      </c>
      <c r="V1952" s="20">
        <v>0</v>
      </c>
    </row>
    <row r="1953" spans="1:22" ht="13.5" customHeight="1" x14ac:dyDescent="0.25">
      <c r="A1953" s="85" t="s">
        <v>4138</v>
      </c>
      <c r="B1953" s="85"/>
      <c r="C1953" s="85" t="s">
        <v>4139</v>
      </c>
      <c r="D1953" s="85"/>
      <c r="E1953" s="85"/>
      <c r="F1953" s="85"/>
      <c r="I1953" s="85" t="s">
        <v>36</v>
      </c>
      <c r="J1953" s="85"/>
      <c r="K1953" s="18" t="s">
        <v>37</v>
      </c>
      <c r="L1953" s="19">
        <v>0</v>
      </c>
      <c r="M1953" s="86">
        <v>0</v>
      </c>
      <c r="N1953" s="86"/>
      <c r="O1953" s="86">
        <v>0</v>
      </c>
      <c r="P1953" s="86"/>
      <c r="Q1953" s="20">
        <v>0</v>
      </c>
      <c r="R1953" s="20">
        <v>0</v>
      </c>
      <c r="S1953" s="20">
        <v>0</v>
      </c>
      <c r="T1953" s="20">
        <v>0</v>
      </c>
      <c r="U1953" s="20">
        <v>0</v>
      </c>
      <c r="V1953" s="20">
        <v>0</v>
      </c>
    </row>
    <row r="1954" spans="1:22" ht="13.5" customHeight="1" x14ac:dyDescent="0.25">
      <c r="A1954" s="85" t="s">
        <v>4140</v>
      </c>
      <c r="B1954" s="85"/>
      <c r="C1954" s="85" t="s">
        <v>4141</v>
      </c>
      <c r="D1954" s="85"/>
      <c r="E1954" s="85"/>
      <c r="F1954" s="85"/>
      <c r="I1954" s="85" t="s">
        <v>36</v>
      </c>
      <c r="J1954" s="85"/>
      <c r="K1954" s="18" t="s">
        <v>37</v>
      </c>
      <c r="L1954" s="19">
        <v>0</v>
      </c>
      <c r="M1954" s="86">
        <v>0</v>
      </c>
      <c r="N1954" s="86"/>
      <c r="O1954" s="86">
        <v>0</v>
      </c>
      <c r="P1954" s="86"/>
      <c r="Q1954" s="20">
        <v>0</v>
      </c>
      <c r="R1954" s="20">
        <v>0</v>
      </c>
      <c r="S1954" s="20">
        <v>0</v>
      </c>
      <c r="T1954" s="20">
        <v>0</v>
      </c>
      <c r="U1954" s="20">
        <v>0</v>
      </c>
      <c r="V1954" s="20">
        <v>0</v>
      </c>
    </row>
    <row r="1955" spans="1:22" ht="13.5" customHeight="1" x14ac:dyDescent="0.25">
      <c r="A1955" s="85" t="s">
        <v>4142</v>
      </c>
      <c r="B1955" s="85"/>
      <c r="C1955" s="85" t="s">
        <v>4143</v>
      </c>
      <c r="D1955" s="85"/>
      <c r="E1955" s="85"/>
      <c r="F1955" s="85"/>
      <c r="I1955" s="85" t="s">
        <v>36</v>
      </c>
      <c r="J1955" s="85"/>
      <c r="K1955" s="18" t="s">
        <v>37</v>
      </c>
      <c r="L1955" s="19">
        <v>0</v>
      </c>
      <c r="M1955" s="86">
        <v>0</v>
      </c>
      <c r="N1955" s="86"/>
      <c r="O1955" s="86">
        <v>0</v>
      </c>
      <c r="P1955" s="86"/>
      <c r="Q1955" s="20">
        <v>0</v>
      </c>
      <c r="R1955" s="20">
        <v>0</v>
      </c>
      <c r="S1955" s="20">
        <v>0</v>
      </c>
      <c r="T1955" s="20">
        <v>0</v>
      </c>
      <c r="U1955" s="20">
        <v>0</v>
      </c>
      <c r="V1955" s="20">
        <v>0</v>
      </c>
    </row>
    <row r="1956" spans="1:22" ht="13.5" customHeight="1" x14ac:dyDescent="0.25">
      <c r="A1956" s="85" t="s">
        <v>4144</v>
      </c>
      <c r="B1956" s="85"/>
      <c r="C1956" s="85" t="s">
        <v>4145</v>
      </c>
      <c r="D1956" s="85"/>
      <c r="E1956" s="85"/>
      <c r="F1956" s="85"/>
      <c r="I1956" s="85" t="s">
        <v>36</v>
      </c>
      <c r="J1956" s="85"/>
      <c r="K1956" s="18" t="s">
        <v>37</v>
      </c>
      <c r="L1956" s="19">
        <v>0</v>
      </c>
      <c r="M1956" s="86">
        <v>0</v>
      </c>
      <c r="N1956" s="86"/>
      <c r="O1956" s="86">
        <v>0</v>
      </c>
      <c r="P1956" s="86"/>
      <c r="Q1956" s="20">
        <v>0</v>
      </c>
      <c r="R1956" s="20">
        <v>0</v>
      </c>
      <c r="S1956" s="20">
        <v>0</v>
      </c>
      <c r="T1956" s="20">
        <v>0</v>
      </c>
      <c r="U1956" s="20">
        <v>0</v>
      </c>
      <c r="V1956" s="20">
        <v>0</v>
      </c>
    </row>
    <row r="1957" spans="1:22" ht="13.5" customHeight="1" x14ac:dyDescent="0.25">
      <c r="A1957" s="85" t="s">
        <v>4146</v>
      </c>
      <c r="B1957" s="85"/>
      <c r="C1957" s="85" t="s">
        <v>4147</v>
      </c>
      <c r="D1957" s="85"/>
      <c r="E1957" s="85"/>
      <c r="F1957" s="85"/>
      <c r="I1957" s="85" t="s">
        <v>36</v>
      </c>
      <c r="J1957" s="85"/>
      <c r="K1957" s="18" t="s">
        <v>37</v>
      </c>
      <c r="L1957" s="19">
        <v>0</v>
      </c>
      <c r="M1957" s="86">
        <v>0</v>
      </c>
      <c r="N1957" s="86"/>
      <c r="O1957" s="86">
        <v>0</v>
      </c>
      <c r="P1957" s="86"/>
      <c r="Q1957" s="20">
        <v>0</v>
      </c>
      <c r="R1957" s="20">
        <v>0</v>
      </c>
      <c r="S1957" s="20">
        <v>0</v>
      </c>
      <c r="T1957" s="20">
        <v>0</v>
      </c>
      <c r="U1957" s="20">
        <v>0</v>
      </c>
      <c r="V1957" s="20">
        <v>0</v>
      </c>
    </row>
    <row r="1958" spans="1:22" ht="13.5" customHeight="1" x14ac:dyDescent="0.25">
      <c r="A1958" s="85" t="s">
        <v>4148</v>
      </c>
      <c r="B1958" s="85"/>
      <c r="C1958" s="85" t="s">
        <v>4149</v>
      </c>
      <c r="D1958" s="85"/>
      <c r="E1958" s="85"/>
      <c r="F1958" s="85"/>
      <c r="I1958" s="85" t="s">
        <v>36</v>
      </c>
      <c r="J1958" s="85"/>
      <c r="K1958" s="18" t="s">
        <v>61</v>
      </c>
      <c r="L1958" s="19">
        <v>36</v>
      </c>
      <c r="M1958" s="86">
        <v>0</v>
      </c>
      <c r="N1958" s="86"/>
      <c r="O1958" s="86">
        <v>0</v>
      </c>
      <c r="P1958" s="86"/>
      <c r="Q1958" s="20">
        <v>45</v>
      </c>
      <c r="R1958" s="20">
        <v>0</v>
      </c>
      <c r="S1958" s="20">
        <v>0</v>
      </c>
      <c r="T1958" s="20">
        <v>0</v>
      </c>
      <c r="U1958" s="20">
        <v>0</v>
      </c>
      <c r="V1958" s="20">
        <v>0</v>
      </c>
    </row>
    <row r="1959" spans="1:22" ht="13.5" customHeight="1" x14ac:dyDescent="0.25">
      <c r="A1959" s="85" t="s">
        <v>4150</v>
      </c>
      <c r="B1959" s="85"/>
      <c r="C1959" s="85" t="s">
        <v>4151</v>
      </c>
      <c r="D1959" s="85"/>
      <c r="E1959" s="85"/>
      <c r="F1959" s="85"/>
      <c r="I1959" s="85" t="s">
        <v>36</v>
      </c>
      <c r="J1959" s="85"/>
      <c r="K1959" s="18" t="s">
        <v>37</v>
      </c>
      <c r="L1959" s="19">
        <v>0</v>
      </c>
      <c r="M1959" s="86">
        <v>0</v>
      </c>
      <c r="N1959" s="86"/>
      <c r="O1959" s="86">
        <v>0</v>
      </c>
      <c r="P1959" s="86"/>
      <c r="Q1959" s="20">
        <v>0</v>
      </c>
      <c r="R1959" s="20">
        <v>0</v>
      </c>
      <c r="S1959" s="20">
        <v>0</v>
      </c>
      <c r="T1959" s="20">
        <v>0</v>
      </c>
      <c r="U1959" s="20">
        <v>0</v>
      </c>
      <c r="V1959" s="20">
        <v>0</v>
      </c>
    </row>
    <row r="1960" spans="1:22" ht="13.5" customHeight="1" x14ac:dyDescent="0.25">
      <c r="A1960" s="85" t="s">
        <v>4152</v>
      </c>
      <c r="B1960" s="85"/>
      <c r="C1960" s="85" t="s">
        <v>4153</v>
      </c>
      <c r="D1960" s="85"/>
      <c r="E1960" s="85"/>
      <c r="F1960" s="85"/>
      <c r="I1960" s="85" t="s">
        <v>36</v>
      </c>
      <c r="J1960" s="85"/>
      <c r="K1960" s="18" t="s">
        <v>37</v>
      </c>
      <c r="L1960" s="19">
        <v>0</v>
      </c>
      <c r="M1960" s="86">
        <v>0</v>
      </c>
      <c r="N1960" s="86"/>
      <c r="O1960" s="86">
        <v>0</v>
      </c>
      <c r="P1960" s="86"/>
      <c r="Q1960" s="20">
        <v>0</v>
      </c>
      <c r="R1960" s="20">
        <v>0</v>
      </c>
      <c r="S1960" s="20">
        <v>0</v>
      </c>
      <c r="T1960" s="20">
        <v>0</v>
      </c>
      <c r="U1960" s="20">
        <v>0</v>
      </c>
      <c r="V1960" s="20">
        <v>0</v>
      </c>
    </row>
    <row r="1961" spans="1:22" ht="13.5" customHeight="1" x14ac:dyDescent="0.25">
      <c r="A1961" s="85" t="s">
        <v>4154</v>
      </c>
      <c r="B1961" s="85"/>
      <c r="C1961" s="85" t="s">
        <v>4155</v>
      </c>
      <c r="D1961" s="85"/>
      <c r="E1961" s="85"/>
      <c r="F1961" s="85"/>
      <c r="I1961" s="85" t="s">
        <v>36</v>
      </c>
      <c r="J1961" s="85"/>
      <c r="K1961" s="18" t="s">
        <v>37</v>
      </c>
      <c r="L1961" s="19">
        <v>0</v>
      </c>
      <c r="M1961" s="86">
        <v>0</v>
      </c>
      <c r="N1961" s="86"/>
      <c r="O1961" s="86">
        <v>0</v>
      </c>
      <c r="P1961" s="86"/>
      <c r="Q1961" s="20">
        <v>0</v>
      </c>
      <c r="R1961" s="20">
        <v>0</v>
      </c>
      <c r="S1961" s="20">
        <v>0</v>
      </c>
      <c r="T1961" s="20">
        <v>0</v>
      </c>
      <c r="U1961" s="20">
        <v>0</v>
      </c>
      <c r="V1961" s="20">
        <v>0</v>
      </c>
    </row>
    <row r="1962" spans="1:22" ht="13.5" customHeight="1" x14ac:dyDescent="0.25">
      <c r="A1962" s="85" t="s">
        <v>4156</v>
      </c>
      <c r="B1962" s="85"/>
      <c r="C1962" s="85" t="s">
        <v>4157</v>
      </c>
      <c r="D1962" s="85"/>
      <c r="E1962" s="85"/>
      <c r="F1962" s="85"/>
      <c r="I1962" s="85" t="s">
        <v>36</v>
      </c>
      <c r="J1962" s="85"/>
      <c r="K1962" s="18" t="s">
        <v>37</v>
      </c>
      <c r="L1962" s="19">
        <v>0</v>
      </c>
      <c r="M1962" s="86">
        <v>0</v>
      </c>
      <c r="N1962" s="86"/>
      <c r="O1962" s="86">
        <v>0</v>
      </c>
      <c r="P1962" s="86"/>
      <c r="Q1962" s="20">
        <v>0</v>
      </c>
      <c r="R1962" s="20">
        <v>0</v>
      </c>
      <c r="S1962" s="20">
        <v>0</v>
      </c>
      <c r="T1962" s="20">
        <v>0</v>
      </c>
      <c r="U1962" s="20">
        <v>0</v>
      </c>
      <c r="V1962" s="20">
        <v>0</v>
      </c>
    </row>
    <row r="1963" spans="1:22" ht="13.5" customHeight="1" x14ac:dyDescent="0.25">
      <c r="A1963" s="85" t="s">
        <v>4158</v>
      </c>
      <c r="B1963" s="85"/>
      <c r="C1963" s="85" t="s">
        <v>4159</v>
      </c>
      <c r="D1963" s="85"/>
      <c r="E1963" s="85"/>
      <c r="F1963" s="85"/>
      <c r="I1963" s="85" t="s">
        <v>36</v>
      </c>
      <c r="J1963" s="85"/>
      <c r="K1963" s="18" t="s">
        <v>37</v>
      </c>
      <c r="L1963" s="19">
        <v>0</v>
      </c>
      <c r="M1963" s="86">
        <v>0</v>
      </c>
      <c r="N1963" s="86"/>
      <c r="O1963" s="86">
        <v>0</v>
      </c>
      <c r="P1963" s="86"/>
      <c r="Q1963" s="20">
        <v>0</v>
      </c>
      <c r="R1963" s="20">
        <v>0</v>
      </c>
      <c r="S1963" s="20">
        <v>0</v>
      </c>
      <c r="T1963" s="20">
        <v>0</v>
      </c>
      <c r="U1963" s="20">
        <v>0</v>
      </c>
      <c r="V1963" s="20">
        <v>0</v>
      </c>
    </row>
    <row r="1964" spans="1:22" ht="13.5" customHeight="1" x14ac:dyDescent="0.25">
      <c r="A1964" s="85" t="s">
        <v>4160</v>
      </c>
      <c r="B1964" s="85"/>
      <c r="C1964" s="85" t="s">
        <v>4161</v>
      </c>
      <c r="D1964" s="85"/>
      <c r="E1964" s="85"/>
      <c r="F1964" s="85"/>
      <c r="I1964" s="85" t="s">
        <v>36</v>
      </c>
      <c r="J1964" s="85"/>
      <c r="K1964" s="18" t="s">
        <v>37</v>
      </c>
      <c r="L1964" s="19">
        <v>0</v>
      </c>
      <c r="M1964" s="86">
        <v>0</v>
      </c>
      <c r="N1964" s="86"/>
      <c r="O1964" s="86">
        <v>0</v>
      </c>
      <c r="P1964" s="86"/>
      <c r="Q1964" s="20">
        <v>0</v>
      </c>
      <c r="R1964" s="20">
        <v>0</v>
      </c>
      <c r="S1964" s="20">
        <v>0</v>
      </c>
      <c r="T1964" s="20">
        <v>0</v>
      </c>
      <c r="U1964" s="20">
        <v>0</v>
      </c>
      <c r="V1964" s="20">
        <v>0</v>
      </c>
    </row>
    <row r="1965" spans="1:22" ht="13.5" customHeight="1" x14ac:dyDescent="0.25">
      <c r="A1965" s="85" t="s">
        <v>4162</v>
      </c>
      <c r="B1965" s="85"/>
      <c r="C1965" s="85" t="s">
        <v>4163</v>
      </c>
      <c r="D1965" s="85"/>
      <c r="E1965" s="85"/>
      <c r="F1965" s="85"/>
      <c r="I1965" s="85" t="s">
        <v>36</v>
      </c>
      <c r="J1965" s="85"/>
      <c r="K1965" s="18" t="s">
        <v>37</v>
      </c>
      <c r="L1965" s="19">
        <v>0</v>
      </c>
      <c r="M1965" s="86">
        <v>0</v>
      </c>
      <c r="N1965" s="86"/>
      <c r="O1965" s="86">
        <v>0</v>
      </c>
      <c r="P1965" s="86"/>
      <c r="Q1965" s="20">
        <v>0</v>
      </c>
      <c r="R1965" s="20">
        <v>0</v>
      </c>
      <c r="S1965" s="20">
        <v>0</v>
      </c>
      <c r="T1965" s="20">
        <v>0</v>
      </c>
      <c r="U1965" s="20">
        <v>0</v>
      </c>
      <c r="V1965" s="20">
        <v>0</v>
      </c>
    </row>
    <row r="1966" spans="1:22" ht="13.5" customHeight="1" x14ac:dyDescent="0.25">
      <c r="A1966" s="85" t="s">
        <v>4164</v>
      </c>
      <c r="B1966" s="85"/>
      <c r="C1966" s="85" t="s">
        <v>4165</v>
      </c>
      <c r="D1966" s="85"/>
      <c r="E1966" s="85"/>
      <c r="F1966" s="85"/>
      <c r="I1966" s="85" t="s">
        <v>36</v>
      </c>
      <c r="J1966" s="85"/>
      <c r="K1966" s="18" t="s">
        <v>37</v>
      </c>
      <c r="L1966" s="19">
        <v>1280</v>
      </c>
      <c r="M1966" s="86">
        <v>0</v>
      </c>
      <c r="N1966" s="86"/>
      <c r="O1966" s="86">
        <v>0</v>
      </c>
      <c r="P1966" s="86"/>
      <c r="Q1966" s="20">
        <v>0</v>
      </c>
      <c r="R1966" s="20">
        <v>0</v>
      </c>
      <c r="S1966" s="20">
        <v>0</v>
      </c>
      <c r="T1966" s="20">
        <v>0</v>
      </c>
      <c r="U1966" s="20">
        <v>0</v>
      </c>
      <c r="V1966" s="20">
        <v>0</v>
      </c>
    </row>
    <row r="1967" spans="1:22" ht="13.5" customHeight="1" x14ac:dyDescent="0.25">
      <c r="A1967" s="85" t="s">
        <v>4166</v>
      </c>
      <c r="B1967" s="85"/>
      <c r="C1967" s="85" t="s">
        <v>4167</v>
      </c>
      <c r="D1967" s="85"/>
      <c r="E1967" s="85"/>
      <c r="F1967" s="85"/>
      <c r="I1967" s="85" t="s">
        <v>36</v>
      </c>
      <c r="J1967" s="85"/>
      <c r="K1967" s="18" t="s">
        <v>37</v>
      </c>
      <c r="L1967" s="19">
        <v>32.78</v>
      </c>
      <c r="M1967" s="86">
        <v>0</v>
      </c>
      <c r="N1967" s="86"/>
      <c r="O1967" s="86">
        <v>0</v>
      </c>
      <c r="P1967" s="86"/>
      <c r="Q1967" s="20">
        <v>59</v>
      </c>
      <c r="R1967" s="20">
        <v>0</v>
      </c>
      <c r="S1967" s="20">
        <v>0</v>
      </c>
      <c r="T1967" s="20">
        <v>0</v>
      </c>
      <c r="U1967" s="20">
        <v>0</v>
      </c>
      <c r="V1967" s="20">
        <v>0</v>
      </c>
    </row>
    <row r="1968" spans="1:22" ht="13.5" customHeight="1" x14ac:dyDescent="0.25">
      <c r="A1968" s="85" t="s">
        <v>4168</v>
      </c>
      <c r="B1968" s="85"/>
      <c r="C1968" s="85" t="s">
        <v>4169</v>
      </c>
      <c r="D1968" s="85"/>
      <c r="E1968" s="85"/>
      <c r="F1968" s="85"/>
      <c r="I1968" s="85" t="s">
        <v>36</v>
      </c>
      <c r="J1968" s="85"/>
      <c r="K1968" s="18" t="s">
        <v>37</v>
      </c>
      <c r="L1968" s="19">
        <v>38.33</v>
      </c>
      <c r="M1968" s="86">
        <v>0</v>
      </c>
      <c r="N1968" s="86"/>
      <c r="O1968" s="86">
        <v>0</v>
      </c>
      <c r="P1968" s="86"/>
      <c r="Q1968" s="20">
        <v>69</v>
      </c>
      <c r="R1968" s="20">
        <v>0</v>
      </c>
      <c r="S1968" s="20">
        <v>0</v>
      </c>
      <c r="T1968" s="20">
        <v>0</v>
      </c>
      <c r="U1968" s="20">
        <v>0</v>
      </c>
      <c r="V1968" s="20">
        <v>0</v>
      </c>
    </row>
    <row r="1969" spans="1:22" ht="13.5" customHeight="1" x14ac:dyDescent="0.25">
      <c r="A1969" s="85" t="s">
        <v>4170</v>
      </c>
      <c r="B1969" s="85"/>
      <c r="C1969" s="85" t="s">
        <v>4171</v>
      </c>
      <c r="D1969" s="85"/>
      <c r="E1969" s="85"/>
      <c r="F1969" s="85"/>
      <c r="I1969" s="85" t="s">
        <v>36</v>
      </c>
      <c r="J1969" s="85"/>
      <c r="K1969" s="18" t="s">
        <v>37</v>
      </c>
      <c r="L1969" s="19">
        <v>5870</v>
      </c>
      <c r="M1969" s="86">
        <v>0</v>
      </c>
      <c r="N1969" s="86"/>
      <c r="O1969" s="86">
        <v>0</v>
      </c>
      <c r="P1969" s="86"/>
      <c r="Q1969" s="20">
        <v>9784</v>
      </c>
      <c r="R1969" s="20">
        <v>0</v>
      </c>
      <c r="S1969" s="20">
        <v>0</v>
      </c>
      <c r="T1969" s="20">
        <v>0</v>
      </c>
      <c r="U1969" s="20">
        <v>0</v>
      </c>
      <c r="V1969" s="20">
        <v>0</v>
      </c>
    </row>
    <row r="1970" spans="1:22" ht="13.5" customHeight="1" x14ac:dyDescent="0.25">
      <c r="A1970" s="85" t="s">
        <v>4172</v>
      </c>
      <c r="B1970" s="85"/>
      <c r="C1970" s="85" t="s">
        <v>4173</v>
      </c>
      <c r="D1970" s="85"/>
      <c r="E1970" s="85"/>
      <c r="F1970" s="85"/>
      <c r="I1970" s="85" t="s">
        <v>36</v>
      </c>
      <c r="J1970" s="85"/>
      <c r="K1970" s="18" t="s">
        <v>37</v>
      </c>
      <c r="L1970" s="19">
        <v>56</v>
      </c>
      <c r="M1970" s="86">
        <v>0</v>
      </c>
      <c r="N1970" s="86"/>
      <c r="O1970" s="86">
        <v>0</v>
      </c>
      <c r="P1970" s="86"/>
      <c r="Q1970" s="20">
        <v>0</v>
      </c>
      <c r="R1970" s="20">
        <v>0</v>
      </c>
      <c r="S1970" s="20">
        <v>0</v>
      </c>
      <c r="T1970" s="20">
        <v>0</v>
      </c>
      <c r="U1970" s="20">
        <v>0</v>
      </c>
      <c r="V1970" s="20">
        <v>0</v>
      </c>
    </row>
    <row r="1971" spans="1:22" ht="13.5" customHeight="1" x14ac:dyDescent="0.25">
      <c r="A1971" s="85" t="s">
        <v>4174</v>
      </c>
      <c r="B1971" s="85"/>
      <c r="C1971" s="85" t="s">
        <v>4175</v>
      </c>
      <c r="D1971" s="85"/>
      <c r="E1971" s="85"/>
      <c r="F1971" s="85"/>
      <c r="I1971" s="85" t="s">
        <v>36</v>
      </c>
      <c r="J1971" s="85"/>
      <c r="K1971" s="18" t="s">
        <v>37</v>
      </c>
      <c r="L1971" s="19">
        <v>0</v>
      </c>
      <c r="M1971" s="86">
        <v>0</v>
      </c>
      <c r="N1971" s="86"/>
      <c r="O1971" s="86">
        <v>0</v>
      </c>
      <c r="P1971" s="86"/>
      <c r="Q1971" s="20">
        <v>0</v>
      </c>
      <c r="R1971" s="20">
        <v>0</v>
      </c>
      <c r="S1971" s="20">
        <v>0</v>
      </c>
      <c r="T1971" s="20">
        <v>0</v>
      </c>
      <c r="U1971" s="20">
        <v>0</v>
      </c>
      <c r="V1971" s="20">
        <v>0</v>
      </c>
    </row>
    <row r="1972" spans="1:22" ht="13.5" customHeight="1" x14ac:dyDescent="0.25">
      <c r="A1972" s="85" t="s">
        <v>4176</v>
      </c>
      <c r="B1972" s="85"/>
      <c r="C1972" s="85" t="s">
        <v>4177</v>
      </c>
      <c r="D1972" s="85"/>
      <c r="E1972" s="85"/>
      <c r="F1972" s="85"/>
      <c r="I1972" s="85" t="s">
        <v>36</v>
      </c>
      <c r="J1972" s="85"/>
      <c r="K1972" s="18" t="s">
        <v>37</v>
      </c>
      <c r="L1972" s="19">
        <v>173.6</v>
      </c>
      <c r="M1972" s="86">
        <v>0</v>
      </c>
      <c r="N1972" s="86"/>
      <c r="O1972" s="86">
        <v>0</v>
      </c>
      <c r="P1972" s="86"/>
      <c r="Q1972" s="20">
        <v>0</v>
      </c>
      <c r="R1972" s="20">
        <v>0</v>
      </c>
      <c r="S1972" s="20">
        <v>0</v>
      </c>
      <c r="T1972" s="20">
        <v>0</v>
      </c>
      <c r="U1972" s="20">
        <v>0</v>
      </c>
      <c r="V1972" s="20">
        <v>0</v>
      </c>
    </row>
    <row r="1973" spans="1:22" ht="13.5" customHeight="1" x14ac:dyDescent="0.25">
      <c r="A1973" s="85" t="s">
        <v>4178</v>
      </c>
      <c r="B1973" s="85"/>
      <c r="C1973" s="85" t="s">
        <v>4179</v>
      </c>
      <c r="D1973" s="85"/>
      <c r="E1973" s="85"/>
      <c r="F1973" s="85"/>
      <c r="I1973" s="85" t="s">
        <v>36</v>
      </c>
      <c r="J1973" s="85"/>
      <c r="K1973" s="18" t="s">
        <v>37</v>
      </c>
      <c r="L1973" s="19">
        <v>0</v>
      </c>
      <c r="M1973" s="86">
        <v>0</v>
      </c>
      <c r="N1973" s="86"/>
      <c r="O1973" s="86">
        <v>0</v>
      </c>
      <c r="P1973" s="86"/>
      <c r="Q1973" s="20">
        <v>0</v>
      </c>
      <c r="R1973" s="20">
        <v>0</v>
      </c>
      <c r="S1973" s="20">
        <v>0</v>
      </c>
      <c r="T1973" s="20">
        <v>0</v>
      </c>
      <c r="U1973" s="20">
        <v>0</v>
      </c>
      <c r="V1973" s="20">
        <v>0</v>
      </c>
    </row>
    <row r="1974" spans="1:22" ht="13.5" customHeight="1" x14ac:dyDescent="0.25">
      <c r="A1974" s="85" t="s">
        <v>4180</v>
      </c>
      <c r="B1974" s="85"/>
      <c r="C1974" s="85" t="s">
        <v>4181</v>
      </c>
      <c r="D1974" s="85"/>
      <c r="E1974" s="85"/>
      <c r="F1974" s="85"/>
      <c r="I1974" s="85" t="s">
        <v>36</v>
      </c>
      <c r="J1974" s="85"/>
      <c r="K1974" s="18" t="s">
        <v>37</v>
      </c>
      <c r="L1974" s="19">
        <v>16.224</v>
      </c>
      <c r="M1974" s="86">
        <v>0</v>
      </c>
      <c r="N1974" s="86"/>
      <c r="O1974" s="86">
        <v>0</v>
      </c>
      <c r="P1974" s="86"/>
      <c r="Q1974" s="20">
        <v>0</v>
      </c>
      <c r="R1974" s="20">
        <v>0</v>
      </c>
      <c r="S1974" s="20">
        <v>0</v>
      </c>
      <c r="T1974" s="20">
        <v>0</v>
      </c>
      <c r="U1974" s="20">
        <v>0</v>
      </c>
      <c r="V1974" s="20">
        <v>0</v>
      </c>
    </row>
    <row r="1975" spans="1:22" ht="13.5" customHeight="1" x14ac:dyDescent="0.25">
      <c r="A1975" s="85" t="s">
        <v>4182</v>
      </c>
      <c r="B1975" s="85"/>
      <c r="C1975" s="85" t="s">
        <v>4183</v>
      </c>
      <c r="D1975" s="85"/>
      <c r="E1975" s="85"/>
      <c r="F1975" s="85"/>
      <c r="I1975" s="85" t="s">
        <v>36</v>
      </c>
      <c r="J1975" s="85"/>
      <c r="K1975" s="18" t="s">
        <v>37</v>
      </c>
      <c r="L1975" s="19">
        <v>279</v>
      </c>
      <c r="M1975" s="86">
        <v>0</v>
      </c>
      <c r="N1975" s="86"/>
      <c r="O1975" s="86">
        <v>0</v>
      </c>
      <c r="P1975" s="86"/>
      <c r="Q1975" s="20">
        <v>0</v>
      </c>
      <c r="R1975" s="20">
        <v>0</v>
      </c>
      <c r="S1975" s="20">
        <v>0</v>
      </c>
      <c r="T1975" s="20">
        <v>0</v>
      </c>
      <c r="U1975" s="20">
        <v>0</v>
      </c>
      <c r="V1975" s="20">
        <v>0</v>
      </c>
    </row>
    <row r="1976" spans="1:22" ht="13.5" customHeight="1" x14ac:dyDescent="0.25">
      <c r="A1976" s="85" t="s">
        <v>4184</v>
      </c>
      <c r="B1976" s="85"/>
      <c r="C1976" s="85" t="s">
        <v>4185</v>
      </c>
      <c r="D1976" s="85"/>
      <c r="E1976" s="85"/>
      <c r="F1976" s="85"/>
      <c r="I1976" s="85" t="s">
        <v>36</v>
      </c>
      <c r="J1976" s="85"/>
      <c r="K1976" s="18" t="s">
        <v>37</v>
      </c>
      <c r="L1976" s="19">
        <v>400</v>
      </c>
      <c r="M1976" s="86">
        <v>0</v>
      </c>
      <c r="N1976" s="86"/>
      <c r="O1976" s="86">
        <v>0</v>
      </c>
      <c r="P1976" s="86"/>
      <c r="Q1976" s="20">
        <v>650</v>
      </c>
      <c r="R1976" s="20">
        <v>0</v>
      </c>
      <c r="S1976" s="20">
        <v>0</v>
      </c>
      <c r="T1976" s="20">
        <v>0</v>
      </c>
      <c r="U1976" s="20">
        <v>0</v>
      </c>
      <c r="V1976" s="20">
        <v>0</v>
      </c>
    </row>
    <row r="1977" spans="1:22" ht="13.5" customHeight="1" x14ac:dyDescent="0.25">
      <c r="A1977" s="85" t="s">
        <v>4186</v>
      </c>
      <c r="B1977" s="85"/>
      <c r="C1977" s="85" t="s">
        <v>4187</v>
      </c>
      <c r="D1977" s="85"/>
      <c r="E1977" s="85"/>
      <c r="F1977" s="85"/>
      <c r="I1977" s="85" t="s">
        <v>36</v>
      </c>
      <c r="J1977" s="85"/>
      <c r="K1977" s="18" t="s">
        <v>37</v>
      </c>
      <c r="L1977" s="19">
        <v>0</v>
      </c>
      <c r="M1977" s="86">
        <v>0</v>
      </c>
      <c r="N1977" s="86"/>
      <c r="O1977" s="86">
        <v>0</v>
      </c>
      <c r="P1977" s="86"/>
      <c r="Q1977" s="20">
        <v>0</v>
      </c>
      <c r="R1977" s="20">
        <v>0</v>
      </c>
      <c r="S1977" s="20">
        <v>0</v>
      </c>
      <c r="T1977" s="20">
        <v>0</v>
      </c>
      <c r="U1977" s="20">
        <v>0</v>
      </c>
      <c r="V1977" s="20">
        <v>0</v>
      </c>
    </row>
    <row r="1978" spans="1:22" ht="13.5" customHeight="1" x14ac:dyDescent="0.25">
      <c r="A1978" s="85" t="s">
        <v>4188</v>
      </c>
      <c r="B1978" s="85"/>
      <c r="C1978" s="85" t="s">
        <v>4189</v>
      </c>
      <c r="D1978" s="85"/>
      <c r="E1978" s="85"/>
      <c r="F1978" s="85"/>
      <c r="I1978" s="85" t="s">
        <v>36</v>
      </c>
      <c r="J1978" s="85"/>
      <c r="K1978" s="18" t="s">
        <v>37</v>
      </c>
      <c r="L1978" s="19">
        <v>0</v>
      </c>
      <c r="M1978" s="86">
        <v>0</v>
      </c>
      <c r="N1978" s="86"/>
      <c r="O1978" s="86">
        <v>0</v>
      </c>
      <c r="P1978" s="86"/>
      <c r="Q1978" s="20">
        <v>0</v>
      </c>
      <c r="R1978" s="20">
        <v>0</v>
      </c>
      <c r="S1978" s="20">
        <v>0</v>
      </c>
      <c r="T1978" s="20">
        <v>0</v>
      </c>
      <c r="U1978" s="20">
        <v>0</v>
      </c>
      <c r="V1978" s="20">
        <v>0</v>
      </c>
    </row>
    <row r="1979" spans="1:22" ht="13.5" customHeight="1" x14ac:dyDescent="0.25">
      <c r="A1979" s="85" t="s">
        <v>4190</v>
      </c>
      <c r="B1979" s="85"/>
      <c r="C1979" s="85" t="s">
        <v>4191</v>
      </c>
      <c r="D1979" s="85"/>
      <c r="E1979" s="85"/>
      <c r="F1979" s="85"/>
      <c r="I1979" s="85" t="s">
        <v>36</v>
      </c>
      <c r="J1979" s="85"/>
      <c r="K1979" s="18" t="s">
        <v>37</v>
      </c>
      <c r="L1979" s="19">
        <v>0</v>
      </c>
      <c r="M1979" s="86">
        <v>0</v>
      </c>
      <c r="N1979" s="86"/>
      <c r="O1979" s="86">
        <v>0</v>
      </c>
      <c r="P1979" s="86"/>
      <c r="Q1979" s="20">
        <v>0</v>
      </c>
      <c r="R1979" s="20">
        <v>0</v>
      </c>
      <c r="S1979" s="20">
        <v>0</v>
      </c>
      <c r="T1979" s="20">
        <v>0</v>
      </c>
      <c r="U1979" s="20">
        <v>0</v>
      </c>
      <c r="V1979" s="20">
        <v>0</v>
      </c>
    </row>
    <row r="1980" spans="1:22" ht="13.5" customHeight="1" x14ac:dyDescent="0.25">
      <c r="A1980" s="85" t="s">
        <v>4192</v>
      </c>
      <c r="B1980" s="85"/>
      <c r="C1980" s="85" t="s">
        <v>4193</v>
      </c>
      <c r="D1980" s="85"/>
      <c r="E1980" s="85"/>
      <c r="F1980" s="85"/>
      <c r="I1980" s="85" t="s">
        <v>36</v>
      </c>
      <c r="J1980" s="85"/>
      <c r="K1980" s="18" t="s">
        <v>37</v>
      </c>
      <c r="L1980" s="19">
        <v>0</v>
      </c>
      <c r="M1980" s="86">
        <v>0</v>
      </c>
      <c r="N1980" s="86"/>
      <c r="O1980" s="86">
        <v>0</v>
      </c>
      <c r="P1980" s="86"/>
      <c r="Q1980" s="20">
        <v>0</v>
      </c>
      <c r="R1980" s="20">
        <v>0</v>
      </c>
      <c r="S1980" s="20">
        <v>0</v>
      </c>
      <c r="T1980" s="20">
        <v>0</v>
      </c>
      <c r="U1980" s="20">
        <v>0</v>
      </c>
      <c r="V1980" s="20">
        <v>0</v>
      </c>
    </row>
    <row r="1981" spans="1:22" ht="13.5" customHeight="1" x14ac:dyDescent="0.25">
      <c r="A1981" s="85" t="s">
        <v>4194</v>
      </c>
      <c r="B1981" s="85"/>
      <c r="C1981" s="85" t="s">
        <v>4195</v>
      </c>
      <c r="D1981" s="85"/>
      <c r="E1981" s="85"/>
      <c r="F1981" s="85"/>
      <c r="I1981" s="85" t="s">
        <v>36</v>
      </c>
      <c r="J1981" s="85"/>
      <c r="K1981" s="18" t="s">
        <v>37</v>
      </c>
      <c r="L1981" s="19">
        <v>0</v>
      </c>
      <c r="M1981" s="86">
        <v>0</v>
      </c>
      <c r="N1981" s="86"/>
      <c r="O1981" s="86">
        <v>0</v>
      </c>
      <c r="P1981" s="86"/>
      <c r="Q1981" s="20">
        <v>0</v>
      </c>
      <c r="R1981" s="20">
        <v>0</v>
      </c>
      <c r="S1981" s="20">
        <v>0</v>
      </c>
      <c r="T1981" s="20">
        <v>0</v>
      </c>
      <c r="U1981" s="20">
        <v>0</v>
      </c>
      <c r="V1981" s="20">
        <v>0</v>
      </c>
    </row>
    <row r="1982" spans="1:22" ht="13.5" customHeight="1" x14ac:dyDescent="0.25">
      <c r="A1982" s="85" t="s">
        <v>4196</v>
      </c>
      <c r="B1982" s="85"/>
      <c r="C1982" s="85" t="s">
        <v>4197</v>
      </c>
      <c r="D1982" s="85"/>
      <c r="E1982" s="85"/>
      <c r="F1982" s="85"/>
      <c r="I1982" s="85" t="s">
        <v>36</v>
      </c>
      <c r="J1982" s="85"/>
      <c r="K1982" s="18" t="s">
        <v>37</v>
      </c>
      <c r="L1982" s="19">
        <v>160</v>
      </c>
      <c r="M1982" s="86">
        <v>0</v>
      </c>
      <c r="N1982" s="86"/>
      <c r="O1982" s="86">
        <v>0</v>
      </c>
      <c r="P1982" s="86"/>
      <c r="Q1982" s="20">
        <v>237</v>
      </c>
      <c r="R1982" s="20">
        <v>0</v>
      </c>
      <c r="S1982" s="20">
        <v>0</v>
      </c>
      <c r="T1982" s="20">
        <v>0</v>
      </c>
      <c r="U1982" s="20">
        <v>0</v>
      </c>
      <c r="V1982" s="20">
        <v>0</v>
      </c>
    </row>
    <row r="1983" spans="1:22" ht="13.5" customHeight="1" x14ac:dyDescent="0.25">
      <c r="A1983" s="85" t="s">
        <v>4198</v>
      </c>
      <c r="B1983" s="85"/>
      <c r="C1983" s="85" t="s">
        <v>6102</v>
      </c>
      <c r="D1983" s="85"/>
      <c r="E1983" s="85"/>
      <c r="F1983" s="85"/>
      <c r="I1983" s="85" t="s">
        <v>36</v>
      </c>
      <c r="J1983" s="85"/>
      <c r="K1983" s="18" t="s">
        <v>61</v>
      </c>
      <c r="L1983" s="19">
        <v>100</v>
      </c>
      <c r="M1983" s="86">
        <v>0</v>
      </c>
      <c r="N1983" s="86"/>
      <c r="O1983" s="86">
        <v>0</v>
      </c>
      <c r="P1983" s="86"/>
      <c r="Q1983" s="20">
        <v>0</v>
      </c>
      <c r="R1983" s="20">
        <v>0</v>
      </c>
      <c r="S1983" s="20">
        <v>0</v>
      </c>
      <c r="T1983" s="20">
        <v>0</v>
      </c>
      <c r="U1983" s="20">
        <v>0</v>
      </c>
      <c r="V1983" s="20">
        <v>0</v>
      </c>
    </row>
    <row r="1984" spans="1:22" ht="13.5" customHeight="1" x14ac:dyDescent="0.25">
      <c r="A1984" s="85" t="s">
        <v>4199</v>
      </c>
      <c r="B1984" s="85"/>
      <c r="C1984" s="85" t="s">
        <v>4200</v>
      </c>
      <c r="D1984" s="85"/>
      <c r="E1984" s="85"/>
      <c r="F1984" s="85"/>
      <c r="I1984" s="85" t="s">
        <v>36</v>
      </c>
      <c r="J1984" s="85"/>
      <c r="K1984" s="18" t="s">
        <v>37</v>
      </c>
      <c r="L1984" s="19">
        <v>0</v>
      </c>
      <c r="M1984" s="86">
        <v>0</v>
      </c>
      <c r="N1984" s="86"/>
      <c r="O1984" s="86">
        <v>0</v>
      </c>
      <c r="P1984" s="86"/>
      <c r="Q1984" s="20">
        <v>0</v>
      </c>
      <c r="R1984" s="20">
        <v>0</v>
      </c>
      <c r="S1984" s="20">
        <v>0</v>
      </c>
      <c r="T1984" s="20">
        <v>0</v>
      </c>
      <c r="U1984" s="20">
        <v>0</v>
      </c>
      <c r="V1984" s="20">
        <v>0</v>
      </c>
    </row>
    <row r="1985" spans="1:22" ht="13.5" customHeight="1" x14ac:dyDescent="0.25">
      <c r="A1985" s="85" t="s">
        <v>4201</v>
      </c>
      <c r="B1985" s="85"/>
      <c r="C1985" s="85" t="s">
        <v>4202</v>
      </c>
      <c r="D1985" s="85"/>
      <c r="E1985" s="85"/>
      <c r="F1985" s="85"/>
      <c r="I1985" s="85" t="s">
        <v>36</v>
      </c>
      <c r="J1985" s="85"/>
      <c r="K1985" s="18" t="s">
        <v>37</v>
      </c>
      <c r="L1985" s="19">
        <v>1584</v>
      </c>
      <c r="M1985" s="86">
        <v>0</v>
      </c>
      <c r="N1985" s="86"/>
      <c r="O1985" s="86">
        <v>0</v>
      </c>
      <c r="P1985" s="86"/>
      <c r="Q1985" s="20">
        <v>0</v>
      </c>
      <c r="R1985" s="20">
        <v>0</v>
      </c>
      <c r="S1985" s="20">
        <v>0</v>
      </c>
      <c r="T1985" s="20">
        <v>0</v>
      </c>
      <c r="U1985" s="20">
        <v>0</v>
      </c>
      <c r="V1985" s="20">
        <v>0</v>
      </c>
    </row>
    <row r="1986" spans="1:22" ht="13.5" customHeight="1" x14ac:dyDescent="0.25">
      <c r="A1986" s="85" t="s">
        <v>4203</v>
      </c>
      <c r="B1986" s="85"/>
      <c r="C1986" s="85" t="s">
        <v>4204</v>
      </c>
      <c r="D1986" s="85"/>
      <c r="E1986" s="85"/>
      <c r="F1986" s="85"/>
      <c r="I1986" s="85" t="s">
        <v>36</v>
      </c>
      <c r="J1986" s="85"/>
      <c r="K1986" s="18" t="s">
        <v>37</v>
      </c>
      <c r="L1986" s="19">
        <v>82</v>
      </c>
      <c r="M1986" s="86">
        <v>0</v>
      </c>
      <c r="N1986" s="86"/>
      <c r="O1986" s="86">
        <v>0</v>
      </c>
      <c r="P1986" s="86"/>
      <c r="Q1986" s="20">
        <v>82</v>
      </c>
      <c r="R1986" s="20">
        <v>0</v>
      </c>
      <c r="S1986" s="20">
        <v>0</v>
      </c>
      <c r="T1986" s="20">
        <v>0</v>
      </c>
      <c r="U1986" s="20">
        <v>0</v>
      </c>
      <c r="V1986" s="20">
        <v>0</v>
      </c>
    </row>
    <row r="1987" spans="1:22" ht="13.5" customHeight="1" x14ac:dyDescent="0.25">
      <c r="A1987" s="85" t="s">
        <v>4205</v>
      </c>
      <c r="B1987" s="85"/>
      <c r="C1987" s="85" t="s">
        <v>4206</v>
      </c>
      <c r="D1987" s="85"/>
      <c r="E1987" s="85"/>
      <c r="F1987" s="85"/>
      <c r="I1987" s="85" t="s">
        <v>36</v>
      </c>
      <c r="J1987" s="85"/>
      <c r="K1987" s="18" t="s">
        <v>37</v>
      </c>
      <c r="L1987" s="19">
        <v>0</v>
      </c>
      <c r="M1987" s="86">
        <v>0</v>
      </c>
      <c r="N1987" s="86"/>
      <c r="O1987" s="86">
        <v>0</v>
      </c>
      <c r="P1987" s="86"/>
      <c r="Q1987" s="20">
        <v>0</v>
      </c>
      <c r="R1987" s="20">
        <v>0</v>
      </c>
      <c r="S1987" s="20">
        <v>0</v>
      </c>
      <c r="T1987" s="20">
        <v>0</v>
      </c>
      <c r="U1987" s="20">
        <v>0</v>
      </c>
      <c r="V1987" s="20">
        <v>0</v>
      </c>
    </row>
    <row r="1988" spans="1:22" ht="13.5" customHeight="1" x14ac:dyDescent="0.25">
      <c r="A1988" s="85" t="s">
        <v>4207</v>
      </c>
      <c r="B1988" s="85"/>
      <c r="C1988" s="85" t="s">
        <v>4208</v>
      </c>
      <c r="D1988" s="85"/>
      <c r="E1988" s="85"/>
      <c r="F1988" s="85"/>
      <c r="I1988" s="85" t="s">
        <v>36</v>
      </c>
      <c r="J1988" s="85"/>
      <c r="K1988" s="18" t="s">
        <v>37</v>
      </c>
      <c r="L1988" s="19">
        <v>128</v>
      </c>
      <c r="M1988" s="86">
        <v>0</v>
      </c>
      <c r="N1988" s="86"/>
      <c r="O1988" s="86">
        <v>0</v>
      </c>
      <c r="P1988" s="86"/>
      <c r="Q1988" s="20">
        <v>0</v>
      </c>
      <c r="R1988" s="20">
        <v>0</v>
      </c>
      <c r="S1988" s="20">
        <v>0</v>
      </c>
      <c r="T1988" s="20">
        <v>0</v>
      </c>
      <c r="U1988" s="20">
        <v>0</v>
      </c>
      <c r="V1988" s="20">
        <v>0</v>
      </c>
    </row>
    <row r="1989" spans="1:22" ht="13.5" customHeight="1" x14ac:dyDescent="0.25">
      <c r="A1989" s="85" t="s">
        <v>4209</v>
      </c>
      <c r="B1989" s="85"/>
      <c r="C1989" s="85" t="s">
        <v>4210</v>
      </c>
      <c r="D1989" s="85"/>
      <c r="E1989" s="85"/>
      <c r="F1989" s="85"/>
      <c r="I1989" s="85" t="s">
        <v>36</v>
      </c>
      <c r="J1989" s="85"/>
      <c r="K1989" s="18" t="s">
        <v>37</v>
      </c>
      <c r="L1989" s="19">
        <v>250</v>
      </c>
      <c r="M1989" s="86">
        <v>0</v>
      </c>
      <c r="N1989" s="86"/>
      <c r="O1989" s="86">
        <v>0</v>
      </c>
      <c r="P1989" s="86"/>
      <c r="Q1989" s="20">
        <v>0</v>
      </c>
      <c r="R1989" s="20">
        <v>0</v>
      </c>
      <c r="S1989" s="20">
        <v>0</v>
      </c>
      <c r="T1989" s="20">
        <v>0</v>
      </c>
      <c r="U1989" s="20">
        <v>0</v>
      </c>
      <c r="V1989" s="20">
        <v>0</v>
      </c>
    </row>
    <row r="1990" spans="1:22" ht="13.5" customHeight="1" x14ac:dyDescent="0.25">
      <c r="A1990" s="85" t="s">
        <v>4211</v>
      </c>
      <c r="B1990" s="85"/>
      <c r="C1990" s="85" t="s">
        <v>4212</v>
      </c>
      <c r="D1990" s="85"/>
      <c r="E1990" s="85"/>
      <c r="F1990" s="85"/>
      <c r="I1990" s="85" t="s">
        <v>36</v>
      </c>
      <c r="J1990" s="85"/>
      <c r="K1990" s="18" t="s">
        <v>37</v>
      </c>
      <c r="L1990" s="19">
        <v>0</v>
      </c>
      <c r="M1990" s="86">
        <v>0</v>
      </c>
      <c r="N1990" s="86"/>
      <c r="O1990" s="86">
        <v>0</v>
      </c>
      <c r="P1990" s="86"/>
      <c r="Q1990" s="20">
        <v>0</v>
      </c>
      <c r="R1990" s="20">
        <v>0</v>
      </c>
      <c r="S1990" s="20">
        <v>0</v>
      </c>
      <c r="T1990" s="20">
        <v>0</v>
      </c>
      <c r="U1990" s="20">
        <v>0</v>
      </c>
      <c r="V1990" s="20">
        <v>0</v>
      </c>
    </row>
    <row r="1991" spans="1:22" ht="13.5" customHeight="1" x14ac:dyDescent="0.25">
      <c r="A1991" s="85" t="s">
        <v>4213</v>
      </c>
      <c r="B1991" s="85"/>
      <c r="C1991" s="85" t="s">
        <v>4214</v>
      </c>
      <c r="D1991" s="85"/>
      <c r="E1991" s="85"/>
      <c r="F1991" s="85"/>
      <c r="I1991" s="85" t="s">
        <v>36</v>
      </c>
      <c r="J1991" s="85"/>
      <c r="K1991" s="18" t="s">
        <v>37</v>
      </c>
      <c r="L1991" s="19">
        <v>0</v>
      </c>
      <c r="M1991" s="86">
        <v>0</v>
      </c>
      <c r="N1991" s="86"/>
      <c r="O1991" s="86">
        <v>0</v>
      </c>
      <c r="P1991" s="86"/>
      <c r="Q1991" s="20">
        <v>0</v>
      </c>
      <c r="R1991" s="20">
        <v>0</v>
      </c>
      <c r="S1991" s="20">
        <v>0</v>
      </c>
      <c r="T1991" s="20">
        <v>0</v>
      </c>
      <c r="U1991" s="20">
        <v>0</v>
      </c>
      <c r="V1991" s="20">
        <v>0</v>
      </c>
    </row>
    <row r="1992" spans="1:22" ht="13.5" customHeight="1" x14ac:dyDescent="0.25">
      <c r="A1992" s="85" t="s">
        <v>4215</v>
      </c>
      <c r="B1992" s="85"/>
      <c r="C1992" s="85" t="s">
        <v>4216</v>
      </c>
      <c r="D1992" s="85"/>
      <c r="E1992" s="85"/>
      <c r="F1992" s="85"/>
      <c r="I1992" s="85" t="s">
        <v>36</v>
      </c>
      <c r="J1992" s="85"/>
      <c r="K1992" s="18" t="s">
        <v>37</v>
      </c>
      <c r="L1992" s="19">
        <v>0</v>
      </c>
      <c r="M1992" s="86">
        <v>0</v>
      </c>
      <c r="N1992" s="86"/>
      <c r="O1992" s="86">
        <v>0</v>
      </c>
      <c r="P1992" s="86"/>
      <c r="Q1992" s="20">
        <v>0</v>
      </c>
      <c r="R1992" s="20">
        <v>0</v>
      </c>
      <c r="S1992" s="20">
        <v>0</v>
      </c>
      <c r="T1992" s="20">
        <v>0</v>
      </c>
      <c r="U1992" s="20">
        <v>0</v>
      </c>
      <c r="V1992" s="20">
        <v>0</v>
      </c>
    </row>
    <row r="1993" spans="1:22" ht="13.5" customHeight="1" x14ac:dyDescent="0.25">
      <c r="A1993" s="85" t="s">
        <v>4217</v>
      </c>
      <c r="B1993" s="85"/>
      <c r="C1993" s="85" t="s">
        <v>4218</v>
      </c>
      <c r="D1993" s="85"/>
      <c r="E1993" s="85"/>
      <c r="F1993" s="85"/>
      <c r="I1993" s="85" t="s">
        <v>36</v>
      </c>
      <c r="J1993" s="85"/>
      <c r="K1993" s="18" t="s">
        <v>37</v>
      </c>
      <c r="L1993" s="19">
        <v>0</v>
      </c>
      <c r="M1993" s="86">
        <v>0</v>
      </c>
      <c r="N1993" s="86"/>
      <c r="O1993" s="86">
        <v>0</v>
      </c>
      <c r="P1993" s="86"/>
      <c r="Q1993" s="20">
        <v>0</v>
      </c>
      <c r="R1993" s="20">
        <v>0</v>
      </c>
      <c r="S1993" s="20">
        <v>0</v>
      </c>
      <c r="T1993" s="20">
        <v>0</v>
      </c>
      <c r="U1993" s="20">
        <v>0</v>
      </c>
      <c r="V1993" s="20">
        <v>0</v>
      </c>
    </row>
    <row r="1994" spans="1:22" ht="13.5" customHeight="1" x14ac:dyDescent="0.25">
      <c r="A1994" s="85" t="s">
        <v>4219</v>
      </c>
      <c r="B1994" s="85"/>
      <c r="C1994" s="85" t="s">
        <v>4220</v>
      </c>
      <c r="D1994" s="85"/>
      <c r="E1994" s="85"/>
      <c r="F1994" s="85"/>
      <c r="I1994" s="85" t="s">
        <v>36</v>
      </c>
      <c r="J1994" s="85"/>
      <c r="K1994" s="18" t="s">
        <v>37</v>
      </c>
      <c r="L1994" s="19">
        <v>0</v>
      </c>
      <c r="M1994" s="86">
        <v>0</v>
      </c>
      <c r="N1994" s="86"/>
      <c r="O1994" s="86">
        <v>0</v>
      </c>
      <c r="P1994" s="86"/>
      <c r="Q1994" s="20">
        <v>0</v>
      </c>
      <c r="R1994" s="20">
        <v>0</v>
      </c>
      <c r="S1994" s="20">
        <v>0</v>
      </c>
      <c r="T1994" s="20">
        <v>0</v>
      </c>
      <c r="U1994" s="20">
        <v>0</v>
      </c>
      <c r="V1994" s="20">
        <v>0</v>
      </c>
    </row>
    <row r="1995" spans="1:22" ht="13.5" customHeight="1" x14ac:dyDescent="0.25">
      <c r="A1995" s="85" t="s">
        <v>4221</v>
      </c>
      <c r="B1995" s="85"/>
      <c r="C1995" s="85" t="s">
        <v>4222</v>
      </c>
      <c r="D1995" s="85"/>
      <c r="E1995" s="85"/>
      <c r="F1995" s="85"/>
      <c r="I1995" s="85" t="s">
        <v>36</v>
      </c>
      <c r="J1995" s="85"/>
      <c r="K1995" s="18" t="s">
        <v>37</v>
      </c>
      <c r="L1995" s="19">
        <v>0</v>
      </c>
      <c r="M1995" s="86">
        <v>0</v>
      </c>
      <c r="N1995" s="86"/>
      <c r="O1995" s="86">
        <v>0</v>
      </c>
      <c r="P1995" s="86"/>
      <c r="Q1995" s="20">
        <v>0</v>
      </c>
      <c r="R1995" s="20">
        <v>0</v>
      </c>
      <c r="S1995" s="20">
        <v>0</v>
      </c>
      <c r="T1995" s="20">
        <v>0</v>
      </c>
      <c r="U1995" s="20">
        <v>0</v>
      </c>
      <c r="V1995" s="20">
        <v>0</v>
      </c>
    </row>
    <row r="1996" spans="1:22" ht="13.5" customHeight="1" x14ac:dyDescent="0.25">
      <c r="A1996" s="85" t="s">
        <v>4223</v>
      </c>
      <c r="B1996" s="85"/>
      <c r="C1996" s="85" t="s">
        <v>4224</v>
      </c>
      <c r="D1996" s="85"/>
      <c r="E1996" s="85"/>
      <c r="F1996" s="85"/>
      <c r="I1996" s="85" t="s">
        <v>36</v>
      </c>
      <c r="J1996" s="85"/>
      <c r="K1996" s="18" t="s">
        <v>37</v>
      </c>
      <c r="L1996" s="19">
        <v>0</v>
      </c>
      <c r="M1996" s="86">
        <v>0</v>
      </c>
      <c r="N1996" s="86"/>
      <c r="O1996" s="86">
        <v>0</v>
      </c>
      <c r="P1996" s="86"/>
      <c r="Q1996" s="20">
        <v>0</v>
      </c>
      <c r="R1996" s="20">
        <v>0</v>
      </c>
      <c r="S1996" s="20">
        <v>0</v>
      </c>
      <c r="T1996" s="20">
        <v>0</v>
      </c>
      <c r="U1996" s="20">
        <v>0</v>
      </c>
      <c r="V1996" s="20">
        <v>0</v>
      </c>
    </row>
    <row r="1997" spans="1:22" ht="13.5" customHeight="1" x14ac:dyDescent="0.25">
      <c r="A1997" s="85" t="s">
        <v>4225</v>
      </c>
      <c r="B1997" s="85"/>
      <c r="C1997" s="85" t="s">
        <v>4226</v>
      </c>
      <c r="D1997" s="85"/>
      <c r="E1997" s="85"/>
      <c r="F1997" s="85"/>
      <c r="I1997" s="85" t="s">
        <v>36</v>
      </c>
      <c r="J1997" s="85"/>
      <c r="K1997" s="18" t="s">
        <v>37</v>
      </c>
      <c r="L1997" s="19">
        <v>0</v>
      </c>
      <c r="M1997" s="86">
        <v>0</v>
      </c>
      <c r="N1997" s="86"/>
      <c r="O1997" s="86">
        <v>0</v>
      </c>
      <c r="P1997" s="86"/>
      <c r="Q1997" s="20">
        <v>0</v>
      </c>
      <c r="R1997" s="20">
        <v>0</v>
      </c>
      <c r="S1997" s="20">
        <v>0</v>
      </c>
      <c r="T1997" s="20">
        <v>0</v>
      </c>
      <c r="U1997" s="20">
        <v>0</v>
      </c>
      <c r="V1997" s="20">
        <v>0</v>
      </c>
    </row>
    <row r="1998" spans="1:22" ht="13.5" customHeight="1" x14ac:dyDescent="0.25">
      <c r="A1998" s="85" t="s">
        <v>4227</v>
      </c>
      <c r="B1998" s="85"/>
      <c r="C1998" s="85" t="s">
        <v>4228</v>
      </c>
      <c r="D1998" s="85"/>
      <c r="E1998" s="85"/>
      <c r="F1998" s="85"/>
      <c r="I1998" s="85" t="s">
        <v>36</v>
      </c>
      <c r="J1998" s="85"/>
      <c r="K1998" s="18" t="s">
        <v>37</v>
      </c>
      <c r="L1998" s="19">
        <v>46.61</v>
      </c>
      <c r="M1998" s="86">
        <v>0</v>
      </c>
      <c r="N1998" s="86"/>
      <c r="O1998" s="86">
        <v>0</v>
      </c>
      <c r="P1998" s="86"/>
      <c r="Q1998" s="20">
        <v>0</v>
      </c>
      <c r="R1998" s="20">
        <v>0</v>
      </c>
      <c r="S1998" s="20">
        <v>0</v>
      </c>
      <c r="T1998" s="20">
        <v>0</v>
      </c>
      <c r="U1998" s="20">
        <v>0</v>
      </c>
      <c r="V1998" s="20">
        <v>0</v>
      </c>
    </row>
    <row r="1999" spans="1:22" ht="13.5" customHeight="1" x14ac:dyDescent="0.25">
      <c r="A1999" s="85" t="s">
        <v>4229</v>
      </c>
      <c r="B1999" s="85"/>
      <c r="C1999" s="85" t="s">
        <v>6103</v>
      </c>
      <c r="D1999" s="85"/>
      <c r="E1999" s="85"/>
      <c r="F1999" s="85"/>
      <c r="I1999" s="85" t="s">
        <v>36</v>
      </c>
      <c r="J1999" s="85"/>
      <c r="K1999" s="18" t="s">
        <v>37</v>
      </c>
      <c r="L1999" s="19">
        <v>680</v>
      </c>
      <c r="M1999" s="86">
        <v>0</v>
      </c>
      <c r="N1999" s="86"/>
      <c r="O1999" s="86">
        <v>0</v>
      </c>
      <c r="P1999" s="86"/>
      <c r="Q1999" s="20">
        <v>0</v>
      </c>
      <c r="R1999" s="20">
        <v>0</v>
      </c>
      <c r="S1999" s="20">
        <v>0</v>
      </c>
      <c r="T1999" s="20">
        <v>0</v>
      </c>
      <c r="U1999" s="20">
        <v>0</v>
      </c>
      <c r="V1999" s="20">
        <v>0</v>
      </c>
    </row>
    <row r="2000" spans="1:22" ht="13.5" customHeight="1" x14ac:dyDescent="0.25">
      <c r="A2000" s="85" t="s">
        <v>4230</v>
      </c>
      <c r="B2000" s="85"/>
      <c r="C2000" s="85" t="s">
        <v>4231</v>
      </c>
      <c r="D2000" s="85"/>
      <c r="E2000" s="85"/>
      <c r="F2000" s="85"/>
      <c r="I2000" s="85" t="s">
        <v>36</v>
      </c>
      <c r="J2000" s="85"/>
      <c r="K2000" s="18" t="s">
        <v>37</v>
      </c>
      <c r="L2000" s="19">
        <v>114.4</v>
      </c>
      <c r="M2000" s="86">
        <v>0</v>
      </c>
      <c r="N2000" s="86"/>
      <c r="O2000" s="86">
        <v>0</v>
      </c>
      <c r="P2000" s="86"/>
      <c r="Q2000" s="20">
        <v>143</v>
      </c>
      <c r="R2000" s="20">
        <v>0</v>
      </c>
      <c r="S2000" s="20">
        <v>0</v>
      </c>
      <c r="T2000" s="20">
        <v>0</v>
      </c>
      <c r="U2000" s="20">
        <v>0</v>
      </c>
      <c r="V2000" s="20">
        <v>0</v>
      </c>
    </row>
    <row r="2001" spans="1:22" ht="13.5" customHeight="1" x14ac:dyDescent="0.25">
      <c r="A2001" s="85" t="s">
        <v>4232</v>
      </c>
      <c r="B2001" s="85"/>
      <c r="C2001" s="85" t="s">
        <v>4233</v>
      </c>
      <c r="D2001" s="85"/>
      <c r="E2001" s="85"/>
      <c r="F2001" s="85"/>
      <c r="I2001" s="85" t="s">
        <v>36</v>
      </c>
      <c r="J2001" s="85"/>
      <c r="K2001" s="18" t="s">
        <v>37</v>
      </c>
      <c r="L2001" s="19">
        <v>198.4</v>
      </c>
      <c r="M2001" s="86">
        <v>0</v>
      </c>
      <c r="N2001" s="86"/>
      <c r="O2001" s="86">
        <v>0</v>
      </c>
      <c r="P2001" s="86"/>
      <c r="Q2001" s="20">
        <v>248</v>
      </c>
      <c r="R2001" s="20">
        <v>0</v>
      </c>
      <c r="S2001" s="20">
        <v>0</v>
      </c>
      <c r="T2001" s="20">
        <v>0</v>
      </c>
      <c r="U2001" s="20">
        <v>0</v>
      </c>
      <c r="V2001" s="20">
        <v>0</v>
      </c>
    </row>
    <row r="2002" spans="1:22" ht="13.5" customHeight="1" x14ac:dyDescent="0.25">
      <c r="A2002" s="85" t="s">
        <v>4234</v>
      </c>
      <c r="B2002" s="85"/>
      <c r="C2002" s="85" t="s">
        <v>4235</v>
      </c>
      <c r="D2002" s="85"/>
      <c r="E2002" s="85"/>
      <c r="F2002" s="85"/>
      <c r="I2002" s="85" t="s">
        <v>36</v>
      </c>
      <c r="J2002" s="85"/>
      <c r="K2002" s="18" t="s">
        <v>37</v>
      </c>
      <c r="L2002" s="19">
        <v>35</v>
      </c>
      <c r="M2002" s="86">
        <v>0</v>
      </c>
      <c r="N2002" s="86"/>
      <c r="O2002" s="86">
        <v>0</v>
      </c>
      <c r="P2002" s="86"/>
      <c r="Q2002" s="20">
        <v>35</v>
      </c>
      <c r="R2002" s="20">
        <v>0</v>
      </c>
      <c r="S2002" s="20">
        <v>0</v>
      </c>
      <c r="T2002" s="20">
        <v>0</v>
      </c>
      <c r="U2002" s="20">
        <v>0</v>
      </c>
      <c r="V2002" s="20">
        <v>0</v>
      </c>
    </row>
    <row r="2003" spans="1:22" ht="13.5" customHeight="1" x14ac:dyDescent="0.25">
      <c r="A2003" s="85" t="s">
        <v>4236</v>
      </c>
      <c r="B2003" s="85"/>
      <c r="C2003" s="85" t="s">
        <v>4237</v>
      </c>
      <c r="D2003" s="85"/>
      <c r="E2003" s="85"/>
      <c r="F2003" s="85"/>
      <c r="I2003" s="85" t="s">
        <v>36</v>
      </c>
      <c r="J2003" s="85"/>
      <c r="K2003" s="18" t="s">
        <v>37</v>
      </c>
      <c r="L2003" s="19">
        <v>55.2</v>
      </c>
      <c r="M2003" s="86">
        <v>0</v>
      </c>
      <c r="N2003" s="86"/>
      <c r="O2003" s="86">
        <v>0</v>
      </c>
      <c r="P2003" s="86"/>
      <c r="Q2003" s="20">
        <v>69</v>
      </c>
      <c r="R2003" s="20">
        <v>0</v>
      </c>
      <c r="S2003" s="20">
        <v>0</v>
      </c>
      <c r="T2003" s="20">
        <v>0</v>
      </c>
      <c r="U2003" s="20">
        <v>0</v>
      </c>
      <c r="V2003" s="20">
        <v>0</v>
      </c>
    </row>
    <row r="2004" spans="1:22" ht="13.5" customHeight="1" x14ac:dyDescent="0.25">
      <c r="A2004" s="85" t="s">
        <v>4238</v>
      </c>
      <c r="B2004" s="85"/>
      <c r="C2004" s="85" t="s">
        <v>4239</v>
      </c>
      <c r="D2004" s="85"/>
      <c r="E2004" s="85"/>
      <c r="F2004" s="85"/>
      <c r="I2004" s="85" t="s">
        <v>36</v>
      </c>
      <c r="J2004" s="85"/>
      <c r="K2004" s="18" t="s">
        <v>37</v>
      </c>
      <c r="L2004" s="19">
        <v>12</v>
      </c>
      <c r="M2004" s="86">
        <v>0</v>
      </c>
      <c r="N2004" s="86"/>
      <c r="O2004" s="86">
        <v>0</v>
      </c>
      <c r="P2004" s="86"/>
      <c r="Q2004" s="20">
        <v>15</v>
      </c>
      <c r="R2004" s="20">
        <v>0</v>
      </c>
      <c r="S2004" s="20">
        <v>0</v>
      </c>
      <c r="T2004" s="20">
        <v>0</v>
      </c>
      <c r="U2004" s="20">
        <v>0</v>
      </c>
      <c r="V2004" s="20">
        <v>0</v>
      </c>
    </row>
    <row r="2005" spans="1:22" ht="13.5" customHeight="1" x14ac:dyDescent="0.25">
      <c r="A2005" s="85" t="s">
        <v>4240</v>
      </c>
      <c r="B2005" s="85"/>
      <c r="C2005" s="85" t="s">
        <v>4241</v>
      </c>
      <c r="D2005" s="85"/>
      <c r="E2005" s="85"/>
      <c r="F2005" s="85"/>
      <c r="I2005" s="85" t="s">
        <v>36</v>
      </c>
      <c r="J2005" s="85"/>
      <c r="K2005" s="18" t="s">
        <v>37</v>
      </c>
      <c r="L2005" s="19">
        <v>12</v>
      </c>
      <c r="M2005" s="86">
        <v>0</v>
      </c>
      <c r="N2005" s="86"/>
      <c r="O2005" s="86">
        <v>0</v>
      </c>
      <c r="P2005" s="86"/>
      <c r="Q2005" s="20">
        <v>15</v>
      </c>
      <c r="R2005" s="20">
        <v>0</v>
      </c>
      <c r="S2005" s="20">
        <v>0</v>
      </c>
      <c r="T2005" s="20">
        <v>0</v>
      </c>
      <c r="U2005" s="20">
        <v>0</v>
      </c>
      <c r="V2005" s="20">
        <v>0</v>
      </c>
    </row>
    <row r="2006" spans="1:22" ht="13.5" customHeight="1" x14ac:dyDescent="0.25">
      <c r="A2006" s="85" t="s">
        <v>4242</v>
      </c>
      <c r="B2006" s="85"/>
      <c r="C2006" s="85" t="s">
        <v>4243</v>
      </c>
      <c r="D2006" s="85"/>
      <c r="E2006" s="85"/>
      <c r="F2006" s="85"/>
      <c r="I2006" s="85" t="s">
        <v>36</v>
      </c>
      <c r="J2006" s="85"/>
      <c r="K2006" s="18" t="s">
        <v>37</v>
      </c>
      <c r="L2006" s="19">
        <v>30</v>
      </c>
      <c r="M2006" s="86">
        <v>0</v>
      </c>
      <c r="N2006" s="86"/>
      <c r="O2006" s="86">
        <v>0</v>
      </c>
      <c r="P2006" s="86"/>
      <c r="Q2006" s="20">
        <v>42</v>
      </c>
      <c r="R2006" s="20">
        <v>0</v>
      </c>
      <c r="S2006" s="20">
        <v>0</v>
      </c>
      <c r="T2006" s="20">
        <v>0</v>
      </c>
      <c r="U2006" s="20">
        <v>0</v>
      </c>
      <c r="V2006" s="20">
        <v>0</v>
      </c>
    </row>
    <row r="2007" spans="1:22" ht="13.5" customHeight="1" x14ac:dyDescent="0.25">
      <c r="A2007" s="85" t="s">
        <v>4244</v>
      </c>
      <c r="B2007" s="85"/>
      <c r="C2007" s="85" t="s">
        <v>4245</v>
      </c>
      <c r="D2007" s="85"/>
      <c r="E2007" s="85"/>
      <c r="F2007" s="85"/>
      <c r="I2007" s="85" t="s">
        <v>36</v>
      </c>
      <c r="J2007" s="85"/>
      <c r="K2007" s="18" t="s">
        <v>37</v>
      </c>
      <c r="L2007" s="19">
        <v>30</v>
      </c>
      <c r="M2007" s="86">
        <v>0</v>
      </c>
      <c r="N2007" s="86"/>
      <c r="O2007" s="86">
        <v>0</v>
      </c>
      <c r="P2007" s="86"/>
      <c r="Q2007" s="20">
        <v>42</v>
      </c>
      <c r="R2007" s="20">
        <v>0</v>
      </c>
      <c r="S2007" s="20">
        <v>0</v>
      </c>
      <c r="T2007" s="20">
        <v>0</v>
      </c>
      <c r="U2007" s="20">
        <v>0</v>
      </c>
      <c r="V2007" s="20">
        <v>0</v>
      </c>
    </row>
    <row r="2008" spans="1:22" ht="13.5" customHeight="1" x14ac:dyDescent="0.25">
      <c r="A2008" s="85" t="s">
        <v>4246</v>
      </c>
      <c r="B2008" s="85"/>
      <c r="C2008" s="85" t="s">
        <v>4247</v>
      </c>
      <c r="D2008" s="85"/>
      <c r="E2008" s="85"/>
      <c r="F2008" s="85"/>
      <c r="I2008" s="85" t="s">
        <v>36</v>
      </c>
      <c r="J2008" s="85"/>
      <c r="K2008" s="18" t="s">
        <v>37</v>
      </c>
      <c r="L2008" s="19">
        <v>114.35000000000001</v>
      </c>
      <c r="M2008" s="86">
        <v>0</v>
      </c>
      <c r="N2008" s="86"/>
      <c r="O2008" s="86">
        <v>0</v>
      </c>
      <c r="P2008" s="86"/>
      <c r="Q2008" s="20">
        <v>178</v>
      </c>
      <c r="R2008" s="20">
        <v>0</v>
      </c>
      <c r="S2008" s="20">
        <v>0</v>
      </c>
      <c r="T2008" s="20">
        <v>0</v>
      </c>
      <c r="U2008" s="20">
        <v>0</v>
      </c>
      <c r="V2008" s="20">
        <v>0</v>
      </c>
    </row>
    <row r="2009" spans="1:22" ht="13.5" customHeight="1" x14ac:dyDescent="0.25">
      <c r="A2009" s="85" t="s">
        <v>4248</v>
      </c>
      <c r="B2009" s="85"/>
      <c r="C2009" s="85" t="s">
        <v>4249</v>
      </c>
      <c r="D2009" s="85"/>
      <c r="E2009" s="85"/>
      <c r="F2009" s="85"/>
      <c r="I2009" s="85" t="s">
        <v>36</v>
      </c>
      <c r="J2009" s="85"/>
      <c r="K2009" s="18" t="s">
        <v>37</v>
      </c>
      <c r="L2009" s="19">
        <v>142.4</v>
      </c>
      <c r="M2009" s="86">
        <v>0</v>
      </c>
      <c r="N2009" s="86"/>
      <c r="O2009" s="86">
        <v>0</v>
      </c>
      <c r="P2009" s="86"/>
      <c r="Q2009" s="20">
        <v>178</v>
      </c>
      <c r="R2009" s="20">
        <v>0</v>
      </c>
      <c r="S2009" s="20">
        <v>0</v>
      </c>
      <c r="T2009" s="20">
        <v>0</v>
      </c>
      <c r="U2009" s="20">
        <v>0</v>
      </c>
      <c r="V2009" s="20">
        <v>0</v>
      </c>
    </row>
    <row r="2010" spans="1:22" ht="13.5" customHeight="1" x14ac:dyDescent="0.25">
      <c r="A2010" s="85" t="s">
        <v>4250</v>
      </c>
      <c r="B2010" s="85"/>
      <c r="C2010" s="85" t="s">
        <v>4251</v>
      </c>
      <c r="D2010" s="85"/>
      <c r="E2010" s="85"/>
      <c r="F2010" s="85"/>
      <c r="I2010" s="85" t="s">
        <v>36</v>
      </c>
      <c r="J2010" s="85"/>
      <c r="K2010" s="18" t="s">
        <v>37</v>
      </c>
      <c r="L2010" s="19">
        <v>23.2</v>
      </c>
      <c r="M2010" s="86">
        <v>0</v>
      </c>
      <c r="N2010" s="86"/>
      <c r="O2010" s="86">
        <v>0</v>
      </c>
      <c r="P2010" s="86"/>
      <c r="Q2010" s="20">
        <v>29</v>
      </c>
      <c r="R2010" s="20">
        <v>0</v>
      </c>
      <c r="S2010" s="20">
        <v>0</v>
      </c>
      <c r="T2010" s="20">
        <v>0</v>
      </c>
      <c r="U2010" s="20">
        <v>0</v>
      </c>
      <c r="V2010" s="20">
        <v>0</v>
      </c>
    </row>
    <row r="2011" spans="1:22" ht="13.5" customHeight="1" x14ac:dyDescent="0.25">
      <c r="A2011" s="85" t="s">
        <v>4252</v>
      </c>
      <c r="B2011" s="85"/>
      <c r="C2011" s="85" t="s">
        <v>4253</v>
      </c>
      <c r="D2011" s="85"/>
      <c r="E2011" s="85"/>
      <c r="F2011" s="85"/>
      <c r="I2011" s="85" t="s">
        <v>36</v>
      </c>
      <c r="J2011" s="85"/>
      <c r="K2011" s="18" t="s">
        <v>37</v>
      </c>
      <c r="L2011" s="19">
        <v>7.2</v>
      </c>
      <c r="M2011" s="86">
        <v>0</v>
      </c>
      <c r="N2011" s="86"/>
      <c r="O2011" s="86">
        <v>0</v>
      </c>
      <c r="P2011" s="86"/>
      <c r="Q2011" s="20">
        <v>9</v>
      </c>
      <c r="R2011" s="20">
        <v>0</v>
      </c>
      <c r="S2011" s="20">
        <v>0</v>
      </c>
      <c r="T2011" s="20">
        <v>0</v>
      </c>
      <c r="U2011" s="20">
        <v>0</v>
      </c>
      <c r="V2011" s="20">
        <v>0</v>
      </c>
    </row>
    <row r="2012" spans="1:22" ht="13.5" customHeight="1" x14ac:dyDescent="0.25">
      <c r="A2012" s="85" t="s">
        <v>4254</v>
      </c>
      <c r="B2012" s="85"/>
      <c r="C2012" s="85" t="s">
        <v>4255</v>
      </c>
      <c r="D2012" s="85"/>
      <c r="E2012" s="85"/>
      <c r="F2012" s="85"/>
      <c r="I2012" s="85" t="s">
        <v>36</v>
      </c>
      <c r="J2012" s="85"/>
      <c r="K2012" s="18" t="s">
        <v>37</v>
      </c>
      <c r="L2012" s="19">
        <v>63.2</v>
      </c>
      <c r="M2012" s="86">
        <v>0</v>
      </c>
      <c r="N2012" s="86"/>
      <c r="O2012" s="86">
        <v>0</v>
      </c>
      <c r="P2012" s="86"/>
      <c r="Q2012" s="20">
        <v>79</v>
      </c>
      <c r="R2012" s="20">
        <v>0</v>
      </c>
      <c r="S2012" s="20">
        <v>0</v>
      </c>
      <c r="T2012" s="20">
        <v>0</v>
      </c>
      <c r="U2012" s="20">
        <v>0</v>
      </c>
      <c r="V2012" s="20">
        <v>0</v>
      </c>
    </row>
    <row r="2013" spans="1:22" ht="13.5" customHeight="1" x14ac:dyDescent="0.25">
      <c r="A2013" s="85" t="s">
        <v>4256</v>
      </c>
      <c r="B2013" s="85"/>
      <c r="C2013" s="85" t="s">
        <v>4257</v>
      </c>
      <c r="D2013" s="85"/>
      <c r="E2013" s="85"/>
      <c r="F2013" s="85"/>
      <c r="I2013" s="85" t="s">
        <v>36</v>
      </c>
      <c r="J2013" s="85"/>
      <c r="K2013" s="18" t="s">
        <v>37</v>
      </c>
      <c r="L2013" s="19">
        <v>4</v>
      </c>
      <c r="M2013" s="86">
        <v>0</v>
      </c>
      <c r="N2013" s="86"/>
      <c r="O2013" s="86">
        <v>0</v>
      </c>
      <c r="P2013" s="86"/>
      <c r="Q2013" s="20">
        <v>6</v>
      </c>
      <c r="R2013" s="20">
        <v>0</v>
      </c>
      <c r="S2013" s="20">
        <v>0</v>
      </c>
      <c r="T2013" s="20">
        <v>0</v>
      </c>
      <c r="U2013" s="20">
        <v>0</v>
      </c>
      <c r="V2013" s="20">
        <v>0</v>
      </c>
    </row>
    <row r="2014" spans="1:22" ht="13.5" customHeight="1" x14ac:dyDescent="0.25">
      <c r="A2014" s="85" t="s">
        <v>4258</v>
      </c>
      <c r="B2014" s="85"/>
      <c r="C2014" s="85" t="s">
        <v>4259</v>
      </c>
      <c r="D2014" s="85"/>
      <c r="E2014" s="85"/>
      <c r="F2014" s="85"/>
      <c r="I2014" s="85" t="s">
        <v>36</v>
      </c>
      <c r="J2014" s="85"/>
      <c r="K2014" s="18" t="s">
        <v>37</v>
      </c>
      <c r="L2014" s="19">
        <v>4.8</v>
      </c>
      <c r="M2014" s="86">
        <v>0</v>
      </c>
      <c r="N2014" s="86"/>
      <c r="O2014" s="86">
        <v>0</v>
      </c>
      <c r="P2014" s="86"/>
      <c r="Q2014" s="20">
        <v>6</v>
      </c>
      <c r="R2014" s="20">
        <v>0</v>
      </c>
      <c r="S2014" s="20">
        <v>0</v>
      </c>
      <c r="T2014" s="20">
        <v>0</v>
      </c>
      <c r="U2014" s="20">
        <v>0</v>
      </c>
      <c r="V2014" s="20">
        <v>0</v>
      </c>
    </row>
    <row r="2015" spans="1:22" ht="13.5" customHeight="1" x14ac:dyDescent="0.25">
      <c r="A2015" s="85" t="s">
        <v>4260</v>
      </c>
      <c r="B2015" s="85"/>
      <c r="C2015" s="85" t="s">
        <v>4261</v>
      </c>
      <c r="D2015" s="85"/>
      <c r="E2015" s="85"/>
      <c r="F2015" s="85"/>
      <c r="I2015" s="85" t="s">
        <v>36</v>
      </c>
      <c r="J2015" s="85"/>
      <c r="K2015" s="18" t="s">
        <v>37</v>
      </c>
      <c r="L2015" s="19">
        <v>158.4</v>
      </c>
      <c r="M2015" s="86">
        <v>0</v>
      </c>
      <c r="N2015" s="86"/>
      <c r="O2015" s="86">
        <v>0</v>
      </c>
      <c r="P2015" s="86"/>
      <c r="Q2015" s="20">
        <v>198</v>
      </c>
      <c r="R2015" s="20">
        <v>0</v>
      </c>
      <c r="S2015" s="20">
        <v>0</v>
      </c>
      <c r="T2015" s="20">
        <v>0</v>
      </c>
      <c r="U2015" s="20">
        <v>0</v>
      </c>
      <c r="V2015" s="20">
        <v>0</v>
      </c>
    </row>
    <row r="2016" spans="1:22" ht="13.5" customHeight="1" x14ac:dyDescent="0.25">
      <c r="A2016" s="85" t="s">
        <v>4262</v>
      </c>
      <c r="B2016" s="85"/>
      <c r="C2016" s="85" t="s">
        <v>4263</v>
      </c>
      <c r="D2016" s="85"/>
      <c r="E2016" s="85"/>
      <c r="F2016" s="85"/>
      <c r="I2016" s="85" t="s">
        <v>36</v>
      </c>
      <c r="J2016" s="85"/>
      <c r="K2016" s="18" t="s">
        <v>37</v>
      </c>
      <c r="L2016" s="19">
        <v>158.4</v>
      </c>
      <c r="M2016" s="86">
        <v>0</v>
      </c>
      <c r="N2016" s="86"/>
      <c r="O2016" s="86">
        <v>0</v>
      </c>
      <c r="P2016" s="86"/>
      <c r="Q2016" s="20">
        <v>198</v>
      </c>
      <c r="R2016" s="20">
        <v>0</v>
      </c>
      <c r="S2016" s="20">
        <v>0</v>
      </c>
      <c r="T2016" s="20">
        <v>0</v>
      </c>
      <c r="U2016" s="20">
        <v>0</v>
      </c>
      <c r="V2016" s="20">
        <v>0</v>
      </c>
    </row>
    <row r="2017" spans="1:22" ht="13.5" customHeight="1" x14ac:dyDescent="0.25">
      <c r="A2017" s="85" t="s">
        <v>4264</v>
      </c>
      <c r="B2017" s="85"/>
      <c r="C2017" s="85" t="s">
        <v>4265</v>
      </c>
      <c r="D2017" s="85"/>
      <c r="E2017" s="85"/>
      <c r="F2017" s="85"/>
      <c r="I2017" s="85" t="s">
        <v>36</v>
      </c>
      <c r="J2017" s="85"/>
      <c r="K2017" s="18" t="s">
        <v>37</v>
      </c>
      <c r="L2017" s="19">
        <v>175.20000000000002</v>
      </c>
      <c r="M2017" s="86">
        <v>0</v>
      </c>
      <c r="N2017" s="86"/>
      <c r="O2017" s="86">
        <v>0</v>
      </c>
      <c r="P2017" s="86"/>
      <c r="Q2017" s="20">
        <v>219</v>
      </c>
      <c r="R2017" s="20">
        <v>0</v>
      </c>
      <c r="S2017" s="20">
        <v>0</v>
      </c>
      <c r="T2017" s="20">
        <v>0</v>
      </c>
      <c r="U2017" s="20">
        <v>0</v>
      </c>
      <c r="V2017" s="20">
        <v>0</v>
      </c>
    </row>
    <row r="2018" spans="1:22" ht="13.5" customHeight="1" x14ac:dyDescent="0.25">
      <c r="A2018" s="85" t="s">
        <v>4266</v>
      </c>
      <c r="B2018" s="85"/>
      <c r="C2018" s="85" t="s">
        <v>4267</v>
      </c>
      <c r="D2018" s="85"/>
      <c r="E2018" s="85"/>
      <c r="F2018" s="85"/>
      <c r="I2018" s="85" t="s">
        <v>36</v>
      </c>
      <c r="J2018" s="85"/>
      <c r="K2018" s="18" t="s">
        <v>37</v>
      </c>
      <c r="L2018" s="19">
        <v>175.20000000000002</v>
      </c>
      <c r="M2018" s="86">
        <v>0</v>
      </c>
      <c r="N2018" s="86"/>
      <c r="O2018" s="86">
        <v>0</v>
      </c>
      <c r="P2018" s="86"/>
      <c r="Q2018" s="20">
        <v>219</v>
      </c>
      <c r="R2018" s="20">
        <v>0</v>
      </c>
      <c r="S2018" s="20">
        <v>0</v>
      </c>
      <c r="T2018" s="20">
        <v>0</v>
      </c>
      <c r="U2018" s="20">
        <v>0</v>
      </c>
      <c r="V2018" s="20">
        <v>0</v>
      </c>
    </row>
    <row r="2019" spans="1:22" ht="13.5" customHeight="1" x14ac:dyDescent="0.25">
      <c r="A2019" s="85" t="s">
        <v>4268</v>
      </c>
      <c r="B2019" s="85"/>
      <c r="C2019" s="85" t="s">
        <v>4269</v>
      </c>
      <c r="D2019" s="85"/>
      <c r="E2019" s="85"/>
      <c r="F2019" s="85"/>
      <c r="I2019" s="85" t="s">
        <v>36</v>
      </c>
      <c r="J2019" s="85"/>
      <c r="K2019" s="18" t="s">
        <v>37</v>
      </c>
      <c r="L2019" s="19">
        <v>175.20000000000002</v>
      </c>
      <c r="M2019" s="86">
        <v>0</v>
      </c>
      <c r="N2019" s="86"/>
      <c r="O2019" s="86">
        <v>0</v>
      </c>
      <c r="P2019" s="86"/>
      <c r="Q2019" s="20">
        <v>219</v>
      </c>
      <c r="R2019" s="20">
        <v>0</v>
      </c>
      <c r="S2019" s="20">
        <v>0</v>
      </c>
      <c r="T2019" s="20">
        <v>0</v>
      </c>
      <c r="U2019" s="20">
        <v>0</v>
      </c>
      <c r="V2019" s="20">
        <v>0</v>
      </c>
    </row>
    <row r="2020" spans="1:22" ht="13.5" customHeight="1" x14ac:dyDescent="0.25">
      <c r="A2020" s="85" t="s">
        <v>4270</v>
      </c>
      <c r="B2020" s="85"/>
      <c r="C2020" s="85" t="s">
        <v>4271</v>
      </c>
      <c r="D2020" s="85"/>
      <c r="E2020" s="85"/>
      <c r="F2020" s="85"/>
      <c r="I2020" s="85" t="s">
        <v>36</v>
      </c>
      <c r="J2020" s="85"/>
      <c r="K2020" s="18" t="s">
        <v>37</v>
      </c>
      <c r="L2020" s="19">
        <v>175.20000000000002</v>
      </c>
      <c r="M2020" s="86">
        <v>0</v>
      </c>
      <c r="N2020" s="86"/>
      <c r="O2020" s="86">
        <v>0</v>
      </c>
      <c r="P2020" s="86"/>
      <c r="Q2020" s="20">
        <v>219</v>
      </c>
      <c r="R2020" s="20">
        <v>0</v>
      </c>
      <c r="S2020" s="20">
        <v>0</v>
      </c>
      <c r="T2020" s="20">
        <v>0</v>
      </c>
      <c r="U2020" s="20">
        <v>0</v>
      </c>
      <c r="V2020" s="20">
        <v>0</v>
      </c>
    </row>
    <row r="2021" spans="1:22" ht="13.5" customHeight="1" x14ac:dyDescent="0.25">
      <c r="A2021" s="85" t="s">
        <v>4272</v>
      </c>
      <c r="B2021" s="85"/>
      <c r="C2021" s="85" t="s">
        <v>4273</v>
      </c>
      <c r="D2021" s="85"/>
      <c r="E2021" s="85"/>
      <c r="F2021" s="85"/>
      <c r="I2021" s="85" t="s">
        <v>36</v>
      </c>
      <c r="J2021" s="85"/>
      <c r="K2021" s="18" t="s">
        <v>37</v>
      </c>
      <c r="L2021" s="19">
        <v>28</v>
      </c>
      <c r="M2021" s="86">
        <v>0</v>
      </c>
      <c r="N2021" s="86"/>
      <c r="O2021" s="86">
        <v>0</v>
      </c>
      <c r="P2021" s="86"/>
      <c r="Q2021" s="20">
        <v>39</v>
      </c>
      <c r="R2021" s="20">
        <v>0</v>
      </c>
      <c r="S2021" s="20">
        <v>0</v>
      </c>
      <c r="T2021" s="20">
        <v>0</v>
      </c>
      <c r="U2021" s="20">
        <v>0</v>
      </c>
      <c r="V2021" s="20">
        <v>0</v>
      </c>
    </row>
    <row r="2022" spans="1:22" ht="13.5" customHeight="1" x14ac:dyDescent="0.25">
      <c r="A2022" s="85" t="s">
        <v>4274</v>
      </c>
      <c r="B2022" s="85"/>
      <c r="C2022" s="85" t="s">
        <v>4275</v>
      </c>
      <c r="D2022" s="85"/>
      <c r="E2022" s="85"/>
      <c r="F2022" s="85"/>
      <c r="I2022" s="85" t="s">
        <v>36</v>
      </c>
      <c r="J2022" s="85"/>
      <c r="K2022" s="18" t="s">
        <v>37</v>
      </c>
      <c r="L2022" s="19">
        <v>96</v>
      </c>
      <c r="M2022" s="86">
        <v>0</v>
      </c>
      <c r="N2022" s="86"/>
      <c r="O2022" s="86">
        <v>0</v>
      </c>
      <c r="P2022" s="86"/>
      <c r="Q2022" s="20">
        <v>120</v>
      </c>
      <c r="R2022" s="20">
        <v>0</v>
      </c>
      <c r="S2022" s="20">
        <v>0</v>
      </c>
      <c r="T2022" s="20">
        <v>0</v>
      </c>
      <c r="U2022" s="20">
        <v>0</v>
      </c>
      <c r="V2022" s="20">
        <v>0</v>
      </c>
    </row>
    <row r="2023" spans="1:22" ht="13.5" customHeight="1" x14ac:dyDescent="0.25">
      <c r="A2023" s="85" t="s">
        <v>4276</v>
      </c>
      <c r="B2023" s="85"/>
      <c r="C2023" s="85" t="s">
        <v>4277</v>
      </c>
      <c r="D2023" s="85"/>
      <c r="E2023" s="85"/>
      <c r="F2023" s="85"/>
      <c r="I2023" s="85" t="s">
        <v>36</v>
      </c>
      <c r="J2023" s="85"/>
      <c r="K2023" s="18" t="s">
        <v>37</v>
      </c>
      <c r="L2023" s="19">
        <v>358.40000000000003</v>
      </c>
      <c r="M2023" s="86">
        <v>0</v>
      </c>
      <c r="N2023" s="86"/>
      <c r="O2023" s="86">
        <v>0</v>
      </c>
      <c r="P2023" s="86"/>
      <c r="Q2023" s="20">
        <v>448</v>
      </c>
      <c r="R2023" s="20">
        <v>0</v>
      </c>
      <c r="S2023" s="20">
        <v>0</v>
      </c>
      <c r="T2023" s="20">
        <v>0</v>
      </c>
      <c r="U2023" s="20">
        <v>0</v>
      </c>
      <c r="V2023" s="20">
        <v>0</v>
      </c>
    </row>
    <row r="2024" spans="1:22" ht="13.5" customHeight="1" x14ac:dyDescent="0.25">
      <c r="A2024" s="85" t="s">
        <v>4278</v>
      </c>
      <c r="B2024" s="85"/>
      <c r="C2024" s="85" t="s">
        <v>4279</v>
      </c>
      <c r="D2024" s="85"/>
      <c r="E2024" s="85"/>
      <c r="F2024" s="85"/>
      <c r="I2024" s="85" t="s">
        <v>36</v>
      </c>
      <c r="J2024" s="85"/>
      <c r="K2024" s="18" t="s">
        <v>37</v>
      </c>
      <c r="L2024" s="19">
        <v>11360</v>
      </c>
      <c r="M2024" s="86">
        <v>0</v>
      </c>
      <c r="N2024" s="86"/>
      <c r="O2024" s="86">
        <v>0</v>
      </c>
      <c r="P2024" s="86"/>
      <c r="Q2024" s="20">
        <v>14200</v>
      </c>
      <c r="R2024" s="20">
        <v>0</v>
      </c>
      <c r="S2024" s="20">
        <v>0</v>
      </c>
      <c r="T2024" s="20">
        <v>0</v>
      </c>
      <c r="U2024" s="20">
        <v>0</v>
      </c>
      <c r="V2024" s="20">
        <v>0</v>
      </c>
    </row>
    <row r="2025" spans="1:22" ht="13.5" customHeight="1" x14ac:dyDescent="0.25">
      <c r="A2025" s="85" t="s">
        <v>4280</v>
      </c>
      <c r="B2025" s="85"/>
      <c r="C2025" s="85" t="s">
        <v>4281</v>
      </c>
      <c r="D2025" s="85"/>
      <c r="E2025" s="85"/>
      <c r="F2025" s="85"/>
      <c r="I2025" s="85" t="s">
        <v>213</v>
      </c>
      <c r="J2025" s="85"/>
      <c r="K2025" s="18" t="s">
        <v>37</v>
      </c>
      <c r="L2025" s="19">
        <v>0</v>
      </c>
      <c r="M2025" s="86">
        <v>0</v>
      </c>
      <c r="N2025" s="86"/>
      <c r="O2025" s="86">
        <v>0</v>
      </c>
      <c r="P2025" s="86"/>
      <c r="Q2025" s="20">
        <v>0</v>
      </c>
      <c r="R2025" s="20">
        <v>0</v>
      </c>
      <c r="S2025" s="20">
        <v>0</v>
      </c>
      <c r="T2025" s="20">
        <v>0</v>
      </c>
      <c r="U2025" s="20">
        <v>0</v>
      </c>
      <c r="V2025" s="20">
        <v>0</v>
      </c>
    </row>
    <row r="2026" spans="1:22" ht="13.5" customHeight="1" x14ac:dyDescent="0.25">
      <c r="A2026" s="85" t="s">
        <v>4282</v>
      </c>
      <c r="B2026" s="85"/>
      <c r="C2026" s="85" t="s">
        <v>4283</v>
      </c>
      <c r="D2026" s="85"/>
      <c r="E2026" s="85"/>
      <c r="F2026" s="85"/>
      <c r="I2026" s="85" t="s">
        <v>213</v>
      </c>
      <c r="J2026" s="85"/>
      <c r="K2026" s="18" t="s">
        <v>37</v>
      </c>
      <c r="L2026" s="19">
        <v>0</v>
      </c>
      <c r="M2026" s="86">
        <v>0</v>
      </c>
      <c r="N2026" s="86"/>
      <c r="O2026" s="86">
        <v>0</v>
      </c>
      <c r="P2026" s="86"/>
      <c r="Q2026" s="20">
        <v>0</v>
      </c>
      <c r="R2026" s="20">
        <v>0</v>
      </c>
      <c r="S2026" s="20">
        <v>0</v>
      </c>
      <c r="T2026" s="20">
        <v>0</v>
      </c>
      <c r="U2026" s="20">
        <v>0</v>
      </c>
      <c r="V2026" s="20">
        <v>0</v>
      </c>
    </row>
    <row r="2027" spans="1:22" ht="13.5" customHeight="1" x14ac:dyDescent="0.25">
      <c r="A2027" s="85" t="s">
        <v>4284</v>
      </c>
      <c r="B2027" s="85"/>
      <c r="C2027" s="85" t="s">
        <v>4285</v>
      </c>
      <c r="D2027" s="85"/>
      <c r="E2027" s="85"/>
      <c r="F2027" s="85"/>
      <c r="I2027" s="85" t="s">
        <v>213</v>
      </c>
      <c r="J2027" s="85"/>
      <c r="K2027" s="18" t="s">
        <v>37</v>
      </c>
      <c r="L2027" s="19">
        <v>0.80030000000000001</v>
      </c>
      <c r="M2027" s="86">
        <v>0</v>
      </c>
      <c r="N2027" s="86"/>
      <c r="O2027" s="86">
        <v>0</v>
      </c>
      <c r="P2027" s="86"/>
      <c r="Q2027" s="20">
        <v>1.0763</v>
      </c>
      <c r="R2027" s="20">
        <v>0</v>
      </c>
      <c r="S2027" s="20">
        <v>0</v>
      </c>
      <c r="T2027" s="20">
        <v>0</v>
      </c>
      <c r="U2027" s="20">
        <v>0</v>
      </c>
      <c r="V2027" s="20">
        <v>0</v>
      </c>
    </row>
    <row r="2028" spans="1:22" ht="13.5" customHeight="1" x14ac:dyDescent="0.25">
      <c r="A2028" s="85" t="s">
        <v>4286</v>
      </c>
      <c r="B2028" s="85"/>
      <c r="C2028" s="85" t="s">
        <v>4287</v>
      </c>
      <c r="D2028" s="85"/>
      <c r="E2028" s="85"/>
      <c r="F2028" s="85"/>
      <c r="I2028" s="85" t="s">
        <v>213</v>
      </c>
      <c r="J2028" s="85"/>
      <c r="K2028" s="18" t="s">
        <v>37</v>
      </c>
      <c r="L2028" s="19">
        <v>0.30470000000000003</v>
      </c>
      <c r="M2028" s="86">
        <v>0</v>
      </c>
      <c r="N2028" s="86"/>
      <c r="O2028" s="86">
        <v>0</v>
      </c>
      <c r="P2028" s="86"/>
      <c r="Q2028" s="20">
        <v>0.42370000000000008</v>
      </c>
      <c r="R2028" s="20">
        <v>0</v>
      </c>
      <c r="S2028" s="20">
        <v>0</v>
      </c>
      <c r="T2028" s="20">
        <v>0</v>
      </c>
      <c r="U2028" s="20">
        <v>0</v>
      </c>
      <c r="V2028" s="20">
        <v>0</v>
      </c>
    </row>
    <row r="2029" spans="1:22" ht="13.5" customHeight="1" x14ac:dyDescent="0.25">
      <c r="A2029" s="85" t="s">
        <v>4288</v>
      </c>
      <c r="B2029" s="85"/>
      <c r="C2029" s="85" t="s">
        <v>4289</v>
      </c>
      <c r="D2029" s="85"/>
      <c r="E2029" s="85"/>
      <c r="F2029" s="85"/>
      <c r="I2029" s="85" t="s">
        <v>213</v>
      </c>
      <c r="J2029" s="85"/>
      <c r="K2029" s="18" t="s">
        <v>37</v>
      </c>
      <c r="L2029" s="19">
        <v>0.38769999999999999</v>
      </c>
      <c r="M2029" s="86">
        <v>0</v>
      </c>
      <c r="N2029" s="86"/>
      <c r="O2029" s="86">
        <v>0</v>
      </c>
      <c r="P2029" s="86"/>
      <c r="Q2029" s="20">
        <v>0.52539999999999998</v>
      </c>
      <c r="R2029" s="20">
        <v>0</v>
      </c>
      <c r="S2029" s="20">
        <v>0</v>
      </c>
      <c r="T2029" s="20">
        <v>0</v>
      </c>
      <c r="U2029" s="20">
        <v>0</v>
      </c>
      <c r="V2029" s="20">
        <v>0</v>
      </c>
    </row>
    <row r="2030" spans="1:22" ht="13.5" customHeight="1" x14ac:dyDescent="0.25">
      <c r="A2030" s="85" t="s">
        <v>4290</v>
      </c>
      <c r="B2030" s="85"/>
      <c r="C2030" s="85" t="s">
        <v>6104</v>
      </c>
      <c r="D2030" s="85"/>
      <c r="E2030" s="85"/>
      <c r="F2030" s="85"/>
      <c r="I2030" s="85" t="s">
        <v>213</v>
      </c>
      <c r="J2030" s="85"/>
      <c r="K2030" s="18" t="s">
        <v>37</v>
      </c>
      <c r="L2030" s="19">
        <v>0.27410000000000001</v>
      </c>
      <c r="M2030" s="86">
        <v>0</v>
      </c>
      <c r="N2030" s="86"/>
      <c r="O2030" s="86">
        <v>0</v>
      </c>
      <c r="P2030" s="86"/>
      <c r="Q2030" s="20">
        <v>0.72030000000000005</v>
      </c>
      <c r="R2030" s="20">
        <v>0</v>
      </c>
      <c r="S2030" s="20">
        <v>0</v>
      </c>
      <c r="T2030" s="20">
        <v>0</v>
      </c>
      <c r="U2030" s="20">
        <v>0</v>
      </c>
      <c r="V2030" s="20">
        <v>0</v>
      </c>
    </row>
    <row r="2031" spans="1:22" ht="13.5" customHeight="1" x14ac:dyDescent="0.25">
      <c r="A2031" s="85" t="s">
        <v>4291</v>
      </c>
      <c r="B2031" s="85"/>
      <c r="C2031" s="85" t="s">
        <v>4292</v>
      </c>
      <c r="D2031" s="85"/>
      <c r="E2031" s="85"/>
      <c r="F2031" s="85"/>
      <c r="I2031" s="85" t="s">
        <v>213</v>
      </c>
      <c r="J2031" s="85"/>
      <c r="K2031" s="18" t="s">
        <v>37</v>
      </c>
      <c r="L2031" s="19">
        <v>1</v>
      </c>
      <c r="M2031" s="86">
        <v>0</v>
      </c>
      <c r="N2031" s="86"/>
      <c r="O2031" s="86">
        <v>0</v>
      </c>
      <c r="P2031" s="86"/>
      <c r="Q2031" s="20">
        <v>0</v>
      </c>
      <c r="R2031" s="20">
        <v>0</v>
      </c>
      <c r="S2031" s="20">
        <v>0</v>
      </c>
      <c r="T2031" s="20">
        <v>0</v>
      </c>
      <c r="U2031" s="20">
        <v>0</v>
      </c>
      <c r="V2031" s="20">
        <v>0</v>
      </c>
    </row>
    <row r="2032" spans="1:22" ht="13.5" customHeight="1" x14ac:dyDescent="0.25">
      <c r="A2032" s="85" t="s">
        <v>4293</v>
      </c>
      <c r="B2032" s="85"/>
      <c r="C2032" s="85" t="s">
        <v>4294</v>
      </c>
      <c r="D2032" s="85"/>
      <c r="E2032" s="85"/>
      <c r="F2032" s="85"/>
      <c r="I2032" s="85" t="s">
        <v>213</v>
      </c>
      <c r="J2032" s="85"/>
      <c r="K2032" s="18" t="s">
        <v>37</v>
      </c>
      <c r="L2032" s="19">
        <v>0.93</v>
      </c>
      <c r="M2032" s="86">
        <v>0</v>
      </c>
      <c r="N2032" s="86"/>
      <c r="O2032" s="86">
        <v>0</v>
      </c>
      <c r="P2032" s="86"/>
      <c r="Q2032" s="20">
        <v>1.9068000000000001</v>
      </c>
      <c r="R2032" s="20">
        <v>0</v>
      </c>
      <c r="S2032" s="20">
        <v>0</v>
      </c>
      <c r="T2032" s="20">
        <v>0</v>
      </c>
      <c r="U2032" s="20">
        <v>0</v>
      </c>
      <c r="V2032" s="20">
        <v>0</v>
      </c>
    </row>
    <row r="2033" spans="1:22" ht="13.5" customHeight="1" x14ac:dyDescent="0.25">
      <c r="A2033" s="85" t="s">
        <v>4295</v>
      </c>
      <c r="B2033" s="85"/>
      <c r="C2033" s="85" t="s">
        <v>4296</v>
      </c>
      <c r="D2033" s="85"/>
      <c r="E2033" s="85"/>
      <c r="F2033" s="85"/>
      <c r="I2033" s="85" t="s">
        <v>213</v>
      </c>
      <c r="J2033" s="85"/>
      <c r="K2033" s="18" t="s">
        <v>37</v>
      </c>
      <c r="L2033" s="19">
        <v>1.98</v>
      </c>
      <c r="M2033" s="86">
        <v>0</v>
      </c>
      <c r="N2033" s="86"/>
      <c r="O2033" s="86">
        <v>0</v>
      </c>
      <c r="P2033" s="86"/>
      <c r="Q2033" s="20">
        <v>2.839</v>
      </c>
      <c r="R2033" s="20">
        <v>0</v>
      </c>
      <c r="S2033" s="20">
        <v>0</v>
      </c>
      <c r="T2033" s="20">
        <v>0</v>
      </c>
      <c r="U2033" s="20">
        <v>0</v>
      </c>
      <c r="V2033" s="20">
        <v>0</v>
      </c>
    </row>
    <row r="2034" spans="1:22" ht="13.5" customHeight="1" x14ac:dyDescent="0.25">
      <c r="A2034" s="85" t="s">
        <v>4297</v>
      </c>
      <c r="B2034" s="85"/>
      <c r="C2034" s="85" t="s">
        <v>4298</v>
      </c>
      <c r="D2034" s="85"/>
      <c r="E2034" s="85"/>
      <c r="F2034" s="85"/>
      <c r="I2034" s="85" t="s">
        <v>213</v>
      </c>
      <c r="J2034" s="85"/>
      <c r="K2034" s="18" t="s">
        <v>37</v>
      </c>
      <c r="L2034" s="19">
        <v>9.8000000000000004E-2</v>
      </c>
      <c r="M2034" s="86">
        <v>0</v>
      </c>
      <c r="N2034" s="86"/>
      <c r="O2034" s="86">
        <v>0</v>
      </c>
      <c r="P2034" s="86"/>
      <c r="Q2034" s="20">
        <v>0</v>
      </c>
      <c r="R2034" s="20">
        <v>0</v>
      </c>
      <c r="S2034" s="20">
        <v>0</v>
      </c>
      <c r="T2034" s="20">
        <v>0</v>
      </c>
      <c r="U2034" s="20">
        <v>0</v>
      </c>
      <c r="V2034" s="20">
        <v>0</v>
      </c>
    </row>
    <row r="2035" spans="1:22" ht="13.5" customHeight="1" x14ac:dyDescent="0.25">
      <c r="A2035" s="85" t="s">
        <v>4299</v>
      </c>
      <c r="B2035" s="85"/>
      <c r="C2035" s="85" t="s">
        <v>4300</v>
      </c>
      <c r="D2035" s="85"/>
      <c r="E2035" s="85"/>
      <c r="F2035" s="85"/>
      <c r="I2035" s="85" t="s">
        <v>213</v>
      </c>
      <c r="J2035" s="85"/>
      <c r="K2035" s="18" t="s">
        <v>37</v>
      </c>
      <c r="L2035" s="19">
        <v>0.75</v>
      </c>
      <c r="M2035" s="86">
        <v>0</v>
      </c>
      <c r="N2035" s="86"/>
      <c r="O2035" s="86">
        <v>0</v>
      </c>
      <c r="P2035" s="86"/>
      <c r="Q2035" s="20">
        <v>0</v>
      </c>
      <c r="R2035" s="20">
        <v>0</v>
      </c>
      <c r="S2035" s="20">
        <v>0</v>
      </c>
      <c r="T2035" s="20">
        <v>0</v>
      </c>
      <c r="U2035" s="20">
        <v>0</v>
      </c>
      <c r="V2035" s="20">
        <v>0</v>
      </c>
    </row>
    <row r="2036" spans="1:22" ht="13.5" customHeight="1" x14ac:dyDescent="0.25">
      <c r="A2036" s="85" t="s">
        <v>4301</v>
      </c>
      <c r="B2036" s="85"/>
      <c r="C2036" s="85" t="s">
        <v>4302</v>
      </c>
      <c r="D2036" s="85"/>
      <c r="E2036" s="85"/>
      <c r="F2036" s="85"/>
      <c r="I2036" s="85" t="s">
        <v>213</v>
      </c>
      <c r="J2036" s="85"/>
      <c r="K2036" s="18" t="s">
        <v>37</v>
      </c>
      <c r="L2036" s="19">
        <v>1.33</v>
      </c>
      <c r="M2036" s="86">
        <v>0</v>
      </c>
      <c r="N2036" s="86"/>
      <c r="O2036" s="86">
        <v>0</v>
      </c>
      <c r="P2036" s="86"/>
      <c r="Q2036" s="20">
        <v>0</v>
      </c>
      <c r="R2036" s="20">
        <v>0</v>
      </c>
      <c r="S2036" s="20">
        <v>0</v>
      </c>
      <c r="T2036" s="20">
        <v>0</v>
      </c>
      <c r="U2036" s="20">
        <v>0</v>
      </c>
      <c r="V2036" s="20">
        <v>0</v>
      </c>
    </row>
    <row r="2037" spans="1:22" ht="13.5" customHeight="1" x14ac:dyDescent="0.25">
      <c r="A2037" s="85" t="s">
        <v>4303</v>
      </c>
      <c r="B2037" s="85"/>
      <c r="C2037" s="85" t="s">
        <v>4304</v>
      </c>
      <c r="D2037" s="85"/>
      <c r="E2037" s="85"/>
      <c r="F2037" s="85"/>
      <c r="I2037" s="85" t="s">
        <v>213</v>
      </c>
      <c r="J2037" s="85"/>
      <c r="K2037" s="18" t="s">
        <v>37</v>
      </c>
      <c r="L2037" s="19">
        <v>0</v>
      </c>
      <c r="M2037" s="86">
        <v>0</v>
      </c>
      <c r="N2037" s="86"/>
      <c r="O2037" s="86">
        <v>0</v>
      </c>
      <c r="P2037" s="86"/>
      <c r="Q2037" s="20">
        <v>0</v>
      </c>
      <c r="R2037" s="20">
        <v>0</v>
      </c>
      <c r="S2037" s="20">
        <v>0</v>
      </c>
      <c r="T2037" s="20">
        <v>0</v>
      </c>
      <c r="U2037" s="20">
        <v>0</v>
      </c>
      <c r="V2037" s="20">
        <v>0</v>
      </c>
    </row>
    <row r="2038" spans="1:22" ht="13.5" customHeight="1" x14ac:dyDescent="0.25">
      <c r="A2038" s="85" t="s">
        <v>4305</v>
      </c>
      <c r="B2038" s="85"/>
      <c r="C2038" s="85" t="s">
        <v>4306</v>
      </c>
      <c r="D2038" s="85"/>
      <c r="E2038" s="85"/>
      <c r="F2038" s="85"/>
      <c r="I2038" s="85" t="s">
        <v>213</v>
      </c>
      <c r="J2038" s="85"/>
      <c r="K2038" s="18" t="s">
        <v>37</v>
      </c>
      <c r="L2038" s="19">
        <v>0</v>
      </c>
      <c r="M2038" s="86">
        <v>0</v>
      </c>
      <c r="N2038" s="86"/>
      <c r="O2038" s="86">
        <v>0</v>
      </c>
      <c r="P2038" s="86"/>
      <c r="Q2038" s="20">
        <v>0</v>
      </c>
      <c r="R2038" s="20">
        <v>0</v>
      </c>
      <c r="S2038" s="20">
        <v>0</v>
      </c>
      <c r="T2038" s="20">
        <v>0</v>
      </c>
      <c r="U2038" s="20">
        <v>0</v>
      </c>
      <c r="V2038" s="20">
        <v>0</v>
      </c>
    </row>
    <row r="2039" spans="1:22" ht="13.5" customHeight="1" x14ac:dyDescent="0.25">
      <c r="A2039" s="85" t="s">
        <v>4307</v>
      </c>
      <c r="B2039" s="85"/>
      <c r="C2039" s="85" t="s">
        <v>4308</v>
      </c>
      <c r="D2039" s="85"/>
      <c r="E2039" s="85"/>
      <c r="F2039" s="85"/>
      <c r="I2039" s="85" t="s">
        <v>213</v>
      </c>
      <c r="J2039" s="85"/>
      <c r="K2039" s="18" t="s">
        <v>37</v>
      </c>
      <c r="L2039" s="19">
        <v>0</v>
      </c>
      <c r="M2039" s="86">
        <v>0</v>
      </c>
      <c r="N2039" s="86"/>
      <c r="O2039" s="86">
        <v>0</v>
      </c>
      <c r="P2039" s="86"/>
      <c r="Q2039" s="20">
        <v>0</v>
      </c>
      <c r="R2039" s="20">
        <v>0</v>
      </c>
      <c r="S2039" s="20">
        <v>0</v>
      </c>
      <c r="T2039" s="20">
        <v>0</v>
      </c>
      <c r="U2039" s="20">
        <v>0</v>
      </c>
      <c r="V2039" s="20">
        <v>0</v>
      </c>
    </row>
    <row r="2040" spans="1:22" ht="13.5" customHeight="1" x14ac:dyDescent="0.25">
      <c r="A2040" s="85" t="s">
        <v>4309</v>
      </c>
      <c r="B2040" s="85"/>
      <c r="C2040" s="85" t="s">
        <v>4310</v>
      </c>
      <c r="D2040" s="85"/>
      <c r="E2040" s="85"/>
      <c r="F2040" s="85"/>
      <c r="I2040" s="85" t="s">
        <v>100</v>
      </c>
      <c r="J2040" s="85"/>
      <c r="K2040" s="18" t="s">
        <v>37</v>
      </c>
      <c r="L2040" s="19">
        <v>0</v>
      </c>
      <c r="M2040" s="86">
        <v>0</v>
      </c>
      <c r="N2040" s="86"/>
      <c r="O2040" s="86">
        <v>0</v>
      </c>
      <c r="P2040" s="86"/>
      <c r="Q2040" s="20">
        <v>0</v>
      </c>
      <c r="R2040" s="20">
        <v>0</v>
      </c>
      <c r="S2040" s="20">
        <v>0</v>
      </c>
      <c r="T2040" s="20">
        <v>0</v>
      </c>
      <c r="U2040" s="20">
        <v>0</v>
      </c>
      <c r="V2040" s="20">
        <v>0</v>
      </c>
    </row>
    <row r="2041" spans="1:22" ht="13.5" customHeight="1" x14ac:dyDescent="0.25">
      <c r="A2041" s="85" t="s">
        <v>4311</v>
      </c>
      <c r="B2041" s="85"/>
      <c r="C2041" s="85" t="s">
        <v>4312</v>
      </c>
      <c r="D2041" s="85"/>
      <c r="E2041" s="85"/>
      <c r="F2041" s="85"/>
      <c r="I2041" s="85" t="s">
        <v>213</v>
      </c>
      <c r="J2041" s="85"/>
      <c r="K2041" s="18" t="s">
        <v>37</v>
      </c>
      <c r="L2041" s="19">
        <v>0</v>
      </c>
      <c r="M2041" s="86">
        <v>0</v>
      </c>
      <c r="N2041" s="86"/>
      <c r="O2041" s="86">
        <v>0</v>
      </c>
      <c r="P2041" s="86"/>
      <c r="Q2041" s="20">
        <v>0</v>
      </c>
      <c r="R2041" s="20">
        <v>0</v>
      </c>
      <c r="S2041" s="20">
        <v>0</v>
      </c>
      <c r="T2041" s="20">
        <v>0</v>
      </c>
      <c r="U2041" s="20">
        <v>0</v>
      </c>
      <c r="V2041" s="20">
        <v>0</v>
      </c>
    </row>
    <row r="2042" spans="1:22" ht="13.5" customHeight="1" x14ac:dyDescent="0.25">
      <c r="A2042" s="85" t="s">
        <v>4313</v>
      </c>
      <c r="B2042" s="85"/>
      <c r="C2042" s="85" t="s">
        <v>4314</v>
      </c>
      <c r="D2042" s="85"/>
      <c r="E2042" s="85"/>
      <c r="F2042" s="85"/>
      <c r="G2042" s="85" t="s">
        <v>4315</v>
      </c>
      <c r="H2042" s="85"/>
      <c r="I2042" s="85" t="s">
        <v>213</v>
      </c>
      <c r="J2042" s="85"/>
      <c r="K2042" s="18" t="s">
        <v>37</v>
      </c>
      <c r="L2042" s="19">
        <v>1.6459999999999999</v>
      </c>
      <c r="M2042" s="86">
        <v>0</v>
      </c>
      <c r="N2042" s="86"/>
      <c r="O2042" s="86">
        <v>0</v>
      </c>
      <c r="P2042" s="86"/>
      <c r="Q2042" s="20">
        <v>0</v>
      </c>
      <c r="R2042" s="20">
        <v>0</v>
      </c>
      <c r="S2042" s="20">
        <v>0</v>
      </c>
      <c r="T2042" s="20">
        <v>0</v>
      </c>
      <c r="U2042" s="20">
        <v>0</v>
      </c>
      <c r="V2042" s="20">
        <v>0</v>
      </c>
    </row>
    <row r="2043" spans="1:22" ht="13.5" customHeight="1" x14ac:dyDescent="0.25">
      <c r="A2043" s="85" t="s">
        <v>4316</v>
      </c>
      <c r="B2043" s="85"/>
      <c r="C2043" s="85" t="s">
        <v>4317</v>
      </c>
      <c r="D2043" s="85"/>
      <c r="E2043" s="85"/>
      <c r="F2043" s="85"/>
      <c r="I2043" s="85" t="s">
        <v>100</v>
      </c>
      <c r="J2043" s="85"/>
      <c r="K2043" s="18" t="s">
        <v>37</v>
      </c>
      <c r="L2043" s="19">
        <v>0</v>
      </c>
      <c r="M2043" s="86">
        <v>0</v>
      </c>
      <c r="N2043" s="86"/>
      <c r="O2043" s="86">
        <v>0</v>
      </c>
      <c r="P2043" s="86"/>
      <c r="Q2043" s="20">
        <v>4.6900000000000004</v>
      </c>
      <c r="R2043" s="20">
        <v>4.6900000000000004</v>
      </c>
      <c r="S2043" s="20">
        <v>4.6900000000000004</v>
      </c>
      <c r="T2043" s="20">
        <v>0</v>
      </c>
      <c r="U2043" s="20">
        <v>0</v>
      </c>
      <c r="V2043" s="20">
        <v>0</v>
      </c>
    </row>
    <row r="2044" spans="1:22" ht="13.5" customHeight="1" x14ac:dyDescent="0.25">
      <c r="A2044" s="85" t="s">
        <v>4318</v>
      </c>
      <c r="B2044" s="85"/>
      <c r="C2044" s="85" t="s">
        <v>4319</v>
      </c>
      <c r="D2044" s="85"/>
      <c r="E2044" s="85"/>
      <c r="F2044" s="85"/>
      <c r="I2044" s="85" t="s">
        <v>213</v>
      </c>
      <c r="J2044" s="85"/>
      <c r="K2044" s="18" t="s">
        <v>37</v>
      </c>
      <c r="L2044" s="19">
        <v>0</v>
      </c>
      <c r="M2044" s="86">
        <v>0</v>
      </c>
      <c r="N2044" s="86"/>
      <c r="O2044" s="86">
        <v>0</v>
      </c>
      <c r="P2044" s="86"/>
      <c r="Q2044" s="20">
        <v>0</v>
      </c>
      <c r="R2044" s="20">
        <v>0</v>
      </c>
      <c r="S2044" s="20">
        <v>0</v>
      </c>
      <c r="T2044" s="20">
        <v>0</v>
      </c>
      <c r="U2044" s="20">
        <v>0</v>
      </c>
      <c r="V2044" s="20">
        <v>0</v>
      </c>
    </row>
    <row r="2045" spans="1:22" ht="13.5" customHeight="1" x14ac:dyDescent="0.25">
      <c r="A2045" s="85" t="s">
        <v>4320</v>
      </c>
      <c r="B2045" s="85"/>
      <c r="C2045" s="85" t="s">
        <v>4321</v>
      </c>
      <c r="D2045" s="85"/>
      <c r="E2045" s="85"/>
      <c r="F2045" s="85"/>
      <c r="I2045" s="85" t="s">
        <v>213</v>
      </c>
      <c r="J2045" s="85"/>
      <c r="K2045" s="18" t="s">
        <v>37</v>
      </c>
      <c r="L2045" s="19">
        <v>1.7255000000000003</v>
      </c>
      <c r="M2045" s="86">
        <v>0</v>
      </c>
      <c r="N2045" s="86"/>
      <c r="O2045" s="86">
        <v>0</v>
      </c>
      <c r="P2045" s="86"/>
      <c r="Q2045" s="20">
        <v>0</v>
      </c>
      <c r="R2045" s="20">
        <v>0</v>
      </c>
      <c r="S2045" s="20">
        <v>0</v>
      </c>
      <c r="T2045" s="20">
        <v>0</v>
      </c>
      <c r="U2045" s="20">
        <v>0</v>
      </c>
      <c r="V2045" s="20">
        <v>0</v>
      </c>
    </row>
    <row r="2046" spans="1:22" ht="13.5" customHeight="1" x14ac:dyDescent="0.25">
      <c r="A2046" s="85" t="s">
        <v>4322</v>
      </c>
      <c r="B2046" s="85"/>
      <c r="C2046" s="85" t="s">
        <v>4323</v>
      </c>
      <c r="D2046" s="85"/>
      <c r="E2046" s="85"/>
      <c r="F2046" s="85"/>
      <c r="I2046" s="85" t="s">
        <v>213</v>
      </c>
      <c r="J2046" s="85"/>
      <c r="K2046" s="18" t="s">
        <v>37</v>
      </c>
      <c r="L2046" s="19">
        <v>0</v>
      </c>
      <c r="M2046" s="86">
        <v>0</v>
      </c>
      <c r="N2046" s="86"/>
      <c r="O2046" s="86">
        <v>0</v>
      </c>
      <c r="P2046" s="86"/>
      <c r="Q2046" s="20">
        <v>0</v>
      </c>
      <c r="R2046" s="20">
        <v>0</v>
      </c>
      <c r="S2046" s="20">
        <v>0</v>
      </c>
      <c r="T2046" s="20">
        <v>0</v>
      </c>
      <c r="U2046" s="20">
        <v>0</v>
      </c>
      <c r="V2046" s="20">
        <v>0</v>
      </c>
    </row>
    <row r="2047" spans="1:22" ht="13.5" customHeight="1" x14ac:dyDescent="0.25">
      <c r="A2047" s="85" t="s">
        <v>4324</v>
      </c>
      <c r="B2047" s="85"/>
      <c r="C2047" s="85" t="s">
        <v>4325</v>
      </c>
      <c r="D2047" s="85"/>
      <c r="E2047" s="85"/>
      <c r="F2047" s="85"/>
      <c r="I2047" s="85" t="s">
        <v>213</v>
      </c>
      <c r="J2047" s="85"/>
      <c r="K2047" s="18" t="s">
        <v>37</v>
      </c>
      <c r="L2047" s="19">
        <v>1.05</v>
      </c>
      <c r="M2047" s="86">
        <v>0</v>
      </c>
      <c r="N2047" s="86"/>
      <c r="O2047" s="86">
        <v>0</v>
      </c>
      <c r="P2047" s="86"/>
      <c r="Q2047" s="20">
        <v>0</v>
      </c>
      <c r="R2047" s="20">
        <v>0</v>
      </c>
      <c r="S2047" s="20">
        <v>0</v>
      </c>
      <c r="T2047" s="20">
        <v>0</v>
      </c>
      <c r="U2047" s="20">
        <v>0</v>
      </c>
      <c r="V2047" s="20">
        <v>0</v>
      </c>
    </row>
    <row r="2048" spans="1:22" ht="13.5" customHeight="1" x14ac:dyDescent="0.25">
      <c r="A2048" s="85" t="s">
        <v>4326</v>
      </c>
      <c r="B2048" s="85"/>
      <c r="C2048" s="85" t="s">
        <v>4327</v>
      </c>
      <c r="D2048" s="85"/>
      <c r="E2048" s="85"/>
      <c r="F2048" s="85"/>
      <c r="I2048" s="85" t="s">
        <v>213</v>
      </c>
      <c r="J2048" s="85"/>
      <c r="K2048" s="18" t="s">
        <v>37</v>
      </c>
      <c r="L2048" s="19">
        <v>0</v>
      </c>
      <c r="M2048" s="86">
        <v>0</v>
      </c>
      <c r="N2048" s="86"/>
      <c r="O2048" s="86">
        <v>0</v>
      </c>
      <c r="P2048" s="86"/>
      <c r="Q2048" s="20">
        <v>0</v>
      </c>
      <c r="R2048" s="20">
        <v>0</v>
      </c>
      <c r="S2048" s="20">
        <v>0</v>
      </c>
      <c r="T2048" s="20">
        <v>0</v>
      </c>
      <c r="U2048" s="20">
        <v>0</v>
      </c>
      <c r="V2048" s="20">
        <v>0</v>
      </c>
    </row>
    <row r="2049" spans="1:22" ht="13.5" customHeight="1" x14ac:dyDescent="0.25">
      <c r="A2049" s="85" t="s">
        <v>4328</v>
      </c>
      <c r="B2049" s="85"/>
      <c r="C2049" s="85" t="s">
        <v>4329</v>
      </c>
      <c r="D2049" s="85"/>
      <c r="E2049" s="85"/>
      <c r="F2049" s="85"/>
      <c r="I2049" s="85" t="s">
        <v>213</v>
      </c>
      <c r="J2049" s="85"/>
      <c r="K2049" s="18" t="s">
        <v>37</v>
      </c>
      <c r="L2049" s="19">
        <v>2.92</v>
      </c>
      <c r="M2049" s="86">
        <v>0</v>
      </c>
      <c r="N2049" s="86"/>
      <c r="O2049" s="86">
        <v>0</v>
      </c>
      <c r="P2049" s="86"/>
      <c r="Q2049" s="20">
        <v>3.66</v>
      </c>
      <c r="R2049" s="20">
        <v>0</v>
      </c>
      <c r="S2049" s="20">
        <v>0</v>
      </c>
      <c r="T2049" s="20">
        <v>0</v>
      </c>
      <c r="U2049" s="20">
        <v>0</v>
      </c>
      <c r="V2049" s="20">
        <v>0</v>
      </c>
    </row>
    <row r="2050" spans="1:22" ht="13.5" customHeight="1" x14ac:dyDescent="0.25">
      <c r="A2050" s="85" t="s">
        <v>4330</v>
      </c>
      <c r="B2050" s="85"/>
      <c r="C2050" s="85" t="s">
        <v>4331</v>
      </c>
      <c r="D2050" s="85"/>
      <c r="E2050" s="85"/>
      <c r="F2050" s="85"/>
      <c r="I2050" s="85" t="s">
        <v>213</v>
      </c>
      <c r="J2050" s="85"/>
      <c r="K2050" s="18" t="s">
        <v>37</v>
      </c>
      <c r="L2050" s="19">
        <v>3.95</v>
      </c>
      <c r="M2050" s="86">
        <v>0</v>
      </c>
      <c r="N2050" s="86"/>
      <c r="O2050" s="86">
        <v>0</v>
      </c>
      <c r="P2050" s="86"/>
      <c r="Q2050" s="20">
        <v>4.9400000000000004</v>
      </c>
      <c r="R2050" s="20">
        <v>0</v>
      </c>
      <c r="S2050" s="20">
        <v>0</v>
      </c>
      <c r="T2050" s="20">
        <v>0</v>
      </c>
      <c r="U2050" s="20">
        <v>0</v>
      </c>
      <c r="V2050" s="20">
        <v>0</v>
      </c>
    </row>
    <row r="2051" spans="1:22" ht="13.5" customHeight="1" x14ac:dyDescent="0.25">
      <c r="A2051" s="85" t="s">
        <v>4332</v>
      </c>
      <c r="B2051" s="85"/>
      <c r="C2051" s="85" t="s">
        <v>4333</v>
      </c>
      <c r="D2051" s="85"/>
      <c r="E2051" s="85"/>
      <c r="F2051" s="85"/>
      <c r="G2051" s="85" t="s">
        <v>4334</v>
      </c>
      <c r="H2051" s="85"/>
      <c r="I2051" s="85" t="s">
        <v>213</v>
      </c>
      <c r="J2051" s="85"/>
      <c r="K2051" s="18" t="s">
        <v>4335</v>
      </c>
      <c r="L2051" s="19">
        <v>0.47000000000000003</v>
      </c>
      <c r="M2051" s="86">
        <v>0</v>
      </c>
      <c r="N2051" s="86"/>
      <c r="O2051" s="86">
        <v>0</v>
      </c>
      <c r="P2051" s="86"/>
      <c r="Q2051" s="20">
        <v>0.84750000000000003</v>
      </c>
      <c r="R2051" s="20">
        <v>0.84750000000000003</v>
      </c>
      <c r="S2051" s="20">
        <v>0</v>
      </c>
      <c r="T2051" s="20">
        <v>0</v>
      </c>
      <c r="U2051" s="20">
        <v>0</v>
      </c>
      <c r="V2051" s="20">
        <v>0</v>
      </c>
    </row>
    <row r="2052" spans="1:22" ht="13.5" customHeight="1" x14ac:dyDescent="0.25">
      <c r="A2052" s="85" t="s">
        <v>4336</v>
      </c>
      <c r="B2052" s="85"/>
      <c r="C2052" s="85" t="s">
        <v>4337</v>
      </c>
      <c r="D2052" s="85"/>
      <c r="E2052" s="85"/>
      <c r="F2052" s="85"/>
      <c r="I2052" s="85" t="s">
        <v>213</v>
      </c>
      <c r="J2052" s="85"/>
      <c r="K2052" s="18" t="s">
        <v>37</v>
      </c>
      <c r="L2052" s="19">
        <v>0.5</v>
      </c>
      <c r="M2052" s="86">
        <v>0</v>
      </c>
      <c r="N2052" s="86"/>
      <c r="O2052" s="86">
        <v>0</v>
      </c>
      <c r="P2052" s="86"/>
      <c r="Q2052" s="20">
        <v>0</v>
      </c>
      <c r="R2052" s="20">
        <v>0</v>
      </c>
      <c r="S2052" s="20">
        <v>0</v>
      </c>
      <c r="T2052" s="20">
        <v>0</v>
      </c>
      <c r="U2052" s="20">
        <v>0</v>
      </c>
      <c r="V2052" s="20">
        <v>0</v>
      </c>
    </row>
    <row r="2053" spans="1:22" ht="13.5" customHeight="1" x14ac:dyDescent="0.25">
      <c r="A2053" s="85" t="s">
        <v>4338</v>
      </c>
      <c r="B2053" s="85"/>
      <c r="C2053" s="85" t="s">
        <v>4339</v>
      </c>
      <c r="D2053" s="85"/>
      <c r="E2053" s="85"/>
      <c r="F2053" s="85"/>
      <c r="I2053" s="85" t="s">
        <v>1035</v>
      </c>
      <c r="J2053" s="85"/>
      <c r="K2053" s="18" t="s">
        <v>37</v>
      </c>
      <c r="L2053" s="19">
        <v>0.40500000000000003</v>
      </c>
      <c r="M2053" s="86">
        <v>0</v>
      </c>
      <c r="N2053" s="86"/>
      <c r="O2053" s="86">
        <v>0</v>
      </c>
      <c r="P2053" s="86"/>
      <c r="Q2053" s="20">
        <v>0</v>
      </c>
      <c r="R2053" s="20">
        <v>0</v>
      </c>
      <c r="S2053" s="20">
        <v>0</v>
      </c>
      <c r="T2053" s="20">
        <v>0</v>
      </c>
      <c r="U2053" s="20">
        <v>0</v>
      </c>
      <c r="V2053" s="20">
        <v>0</v>
      </c>
    </row>
    <row r="2054" spans="1:22" ht="13.5" customHeight="1" x14ac:dyDescent="0.25">
      <c r="A2054" s="85" t="s">
        <v>4340</v>
      </c>
      <c r="B2054" s="85"/>
      <c r="C2054" s="85" t="s">
        <v>4341</v>
      </c>
      <c r="D2054" s="85"/>
      <c r="E2054" s="85"/>
      <c r="F2054" s="85"/>
      <c r="G2054" s="85" t="s">
        <v>4342</v>
      </c>
      <c r="H2054" s="85"/>
      <c r="I2054" s="85" t="s">
        <v>213</v>
      </c>
      <c r="J2054" s="85"/>
      <c r="K2054" s="18" t="s">
        <v>521</v>
      </c>
      <c r="L2054" s="19">
        <v>4.625</v>
      </c>
      <c r="M2054" s="86">
        <v>0</v>
      </c>
      <c r="N2054" s="86"/>
      <c r="O2054" s="86">
        <v>0</v>
      </c>
      <c r="P2054" s="86"/>
      <c r="Q2054" s="20">
        <v>6.9067999999999996</v>
      </c>
      <c r="R2054" s="20">
        <v>0</v>
      </c>
      <c r="S2054" s="20">
        <v>0</v>
      </c>
      <c r="T2054" s="20">
        <v>0</v>
      </c>
      <c r="U2054" s="20">
        <v>0</v>
      </c>
      <c r="V2054" s="20">
        <v>0</v>
      </c>
    </row>
    <row r="2055" spans="1:22" ht="13.5" customHeight="1" x14ac:dyDescent="0.25">
      <c r="A2055" s="85" t="s">
        <v>4343</v>
      </c>
      <c r="B2055" s="85"/>
      <c r="C2055" s="85" t="s">
        <v>4344</v>
      </c>
      <c r="D2055" s="85"/>
      <c r="E2055" s="85"/>
      <c r="F2055" s="85"/>
      <c r="I2055" s="85" t="s">
        <v>213</v>
      </c>
      <c r="J2055" s="85"/>
      <c r="K2055" s="18" t="s">
        <v>37</v>
      </c>
      <c r="L2055" s="19">
        <v>0.25409999999999999</v>
      </c>
      <c r="M2055" s="86">
        <v>0</v>
      </c>
      <c r="N2055" s="86"/>
      <c r="O2055" s="86">
        <v>0</v>
      </c>
      <c r="P2055" s="86"/>
      <c r="Q2055" s="20">
        <v>0</v>
      </c>
      <c r="R2055" s="20">
        <v>0</v>
      </c>
      <c r="S2055" s="20">
        <v>0</v>
      </c>
      <c r="T2055" s="20">
        <v>0</v>
      </c>
      <c r="U2055" s="20">
        <v>0</v>
      </c>
      <c r="V2055" s="20">
        <v>0</v>
      </c>
    </row>
    <row r="2056" spans="1:22" ht="13.5" customHeight="1" x14ac:dyDescent="0.25">
      <c r="A2056" s="85" t="s">
        <v>4345</v>
      </c>
      <c r="B2056" s="85"/>
      <c r="C2056" s="85" t="s">
        <v>4346</v>
      </c>
      <c r="D2056" s="85"/>
      <c r="E2056" s="85"/>
      <c r="F2056" s="85"/>
      <c r="I2056" s="85" t="s">
        <v>285</v>
      </c>
      <c r="J2056" s="85"/>
      <c r="K2056" s="18" t="s">
        <v>37</v>
      </c>
      <c r="L2056" s="19">
        <v>2</v>
      </c>
      <c r="M2056" s="86">
        <v>0</v>
      </c>
      <c r="N2056" s="86"/>
      <c r="O2056" s="86">
        <v>0</v>
      </c>
      <c r="P2056" s="86"/>
      <c r="Q2056" s="20">
        <v>0</v>
      </c>
      <c r="R2056" s="20">
        <v>0</v>
      </c>
      <c r="S2056" s="20">
        <v>0</v>
      </c>
      <c r="T2056" s="20">
        <v>0</v>
      </c>
      <c r="U2056" s="20">
        <v>0</v>
      </c>
      <c r="V2056" s="20">
        <v>0</v>
      </c>
    </row>
    <row r="2057" spans="1:22" ht="13.5" customHeight="1" x14ac:dyDescent="0.25">
      <c r="A2057" s="85" t="s">
        <v>4347</v>
      </c>
      <c r="B2057" s="85"/>
      <c r="C2057" s="85" t="s">
        <v>4348</v>
      </c>
      <c r="D2057" s="85"/>
      <c r="E2057" s="85"/>
      <c r="F2057" s="85"/>
      <c r="I2057" s="85" t="s">
        <v>36</v>
      </c>
      <c r="J2057" s="85"/>
      <c r="K2057" s="18" t="s">
        <v>37</v>
      </c>
      <c r="L2057" s="19">
        <v>0</v>
      </c>
      <c r="M2057" s="86">
        <v>0</v>
      </c>
      <c r="N2057" s="86"/>
      <c r="O2057" s="86">
        <v>0</v>
      </c>
      <c r="P2057" s="86"/>
      <c r="Q2057" s="20">
        <v>0</v>
      </c>
      <c r="R2057" s="20">
        <v>0</v>
      </c>
      <c r="S2057" s="20">
        <v>0</v>
      </c>
      <c r="T2057" s="20">
        <v>0</v>
      </c>
      <c r="U2057" s="20">
        <v>0</v>
      </c>
      <c r="V2057" s="20">
        <v>0</v>
      </c>
    </row>
    <row r="2058" spans="1:22" ht="13.5" customHeight="1" x14ac:dyDescent="0.25">
      <c r="A2058" s="85" t="s">
        <v>4349</v>
      </c>
      <c r="B2058" s="85"/>
      <c r="C2058" s="85" t="s">
        <v>4350</v>
      </c>
      <c r="D2058" s="85"/>
      <c r="E2058" s="85"/>
      <c r="F2058" s="85"/>
      <c r="I2058" s="85" t="s">
        <v>36</v>
      </c>
      <c r="J2058" s="85"/>
      <c r="K2058" s="18" t="s">
        <v>37</v>
      </c>
      <c r="L2058" s="19">
        <v>0</v>
      </c>
      <c r="M2058" s="86">
        <v>0</v>
      </c>
      <c r="N2058" s="86"/>
      <c r="O2058" s="86">
        <v>0</v>
      </c>
      <c r="P2058" s="86"/>
      <c r="Q2058" s="20">
        <v>0</v>
      </c>
      <c r="R2058" s="20">
        <v>0</v>
      </c>
      <c r="S2058" s="20">
        <v>0</v>
      </c>
      <c r="T2058" s="20">
        <v>0</v>
      </c>
      <c r="U2058" s="20">
        <v>0</v>
      </c>
      <c r="V2058" s="20">
        <v>0</v>
      </c>
    </row>
    <row r="2059" spans="1:22" ht="13.5" customHeight="1" x14ac:dyDescent="0.25">
      <c r="A2059" s="85" t="s">
        <v>4351</v>
      </c>
      <c r="B2059" s="85"/>
      <c r="C2059" s="85" t="s">
        <v>4352</v>
      </c>
      <c r="D2059" s="85"/>
      <c r="E2059" s="85"/>
      <c r="F2059" s="85"/>
      <c r="I2059" s="85" t="s">
        <v>36</v>
      </c>
      <c r="J2059" s="85"/>
      <c r="K2059" s="18" t="s">
        <v>37</v>
      </c>
      <c r="L2059" s="19">
        <v>0</v>
      </c>
      <c r="M2059" s="86">
        <v>0</v>
      </c>
      <c r="N2059" s="86"/>
      <c r="O2059" s="86">
        <v>0</v>
      </c>
      <c r="P2059" s="86"/>
      <c r="Q2059" s="20">
        <v>0</v>
      </c>
      <c r="R2059" s="20">
        <v>0</v>
      </c>
      <c r="S2059" s="20">
        <v>0</v>
      </c>
      <c r="T2059" s="20">
        <v>0</v>
      </c>
      <c r="U2059" s="20">
        <v>0</v>
      </c>
      <c r="V2059" s="20">
        <v>0</v>
      </c>
    </row>
    <row r="2060" spans="1:22" ht="13.5" customHeight="1" x14ac:dyDescent="0.25">
      <c r="A2060" s="85" t="s">
        <v>4353</v>
      </c>
      <c r="B2060" s="85"/>
      <c r="C2060" s="85" t="s">
        <v>4354</v>
      </c>
      <c r="D2060" s="85"/>
      <c r="E2060" s="85"/>
      <c r="F2060" s="85"/>
      <c r="I2060" s="85" t="s">
        <v>36</v>
      </c>
      <c r="J2060" s="85"/>
      <c r="K2060" s="18" t="s">
        <v>37</v>
      </c>
      <c r="L2060" s="19">
        <v>51.82</v>
      </c>
      <c r="M2060" s="86">
        <v>0</v>
      </c>
      <c r="N2060" s="86"/>
      <c r="O2060" s="86">
        <v>0</v>
      </c>
      <c r="P2060" s="86"/>
      <c r="Q2060" s="20">
        <v>0</v>
      </c>
      <c r="R2060" s="20">
        <v>0</v>
      </c>
      <c r="S2060" s="20">
        <v>0</v>
      </c>
      <c r="T2060" s="20">
        <v>0</v>
      </c>
      <c r="U2060" s="20">
        <v>0</v>
      </c>
      <c r="V2060" s="20">
        <v>0</v>
      </c>
    </row>
    <row r="2061" spans="1:22" ht="13.5" customHeight="1" x14ac:dyDescent="0.25">
      <c r="A2061" s="85" t="s">
        <v>4355</v>
      </c>
      <c r="B2061" s="85"/>
      <c r="C2061" s="85" t="s">
        <v>4356</v>
      </c>
      <c r="D2061" s="85"/>
      <c r="E2061" s="85"/>
      <c r="F2061" s="85"/>
      <c r="I2061" s="85" t="s">
        <v>36</v>
      </c>
      <c r="J2061" s="85"/>
      <c r="K2061" s="18" t="s">
        <v>37</v>
      </c>
      <c r="L2061" s="19">
        <v>105.60000000000001</v>
      </c>
      <c r="M2061" s="86">
        <v>0</v>
      </c>
      <c r="N2061" s="86"/>
      <c r="O2061" s="86">
        <v>0</v>
      </c>
      <c r="P2061" s="86"/>
      <c r="Q2061" s="20">
        <v>0</v>
      </c>
      <c r="R2061" s="20">
        <v>0</v>
      </c>
      <c r="S2061" s="20">
        <v>0</v>
      </c>
      <c r="T2061" s="20">
        <v>0</v>
      </c>
      <c r="U2061" s="20">
        <v>0</v>
      </c>
      <c r="V2061" s="20">
        <v>0</v>
      </c>
    </row>
    <row r="2062" spans="1:22" ht="13.5" customHeight="1" x14ac:dyDescent="0.25">
      <c r="A2062" s="85" t="s">
        <v>4357</v>
      </c>
      <c r="B2062" s="85"/>
      <c r="C2062" s="85" t="s">
        <v>4358</v>
      </c>
      <c r="D2062" s="85"/>
      <c r="E2062" s="85"/>
      <c r="F2062" s="85"/>
      <c r="I2062" s="85" t="s">
        <v>36</v>
      </c>
      <c r="J2062" s="85"/>
      <c r="K2062" s="18" t="s">
        <v>61</v>
      </c>
      <c r="L2062" s="19">
        <v>0</v>
      </c>
      <c r="M2062" s="86">
        <v>0</v>
      </c>
      <c r="N2062" s="86"/>
      <c r="O2062" s="86">
        <v>0</v>
      </c>
      <c r="P2062" s="86"/>
      <c r="Q2062" s="20">
        <v>0</v>
      </c>
      <c r="R2062" s="20">
        <v>0</v>
      </c>
      <c r="S2062" s="20">
        <v>0</v>
      </c>
      <c r="T2062" s="20">
        <v>0</v>
      </c>
      <c r="U2062" s="20">
        <v>0</v>
      </c>
      <c r="V2062" s="20">
        <v>0</v>
      </c>
    </row>
    <row r="2063" spans="1:22" ht="13.5" customHeight="1" x14ac:dyDescent="0.25">
      <c r="A2063" s="85" t="s">
        <v>4359</v>
      </c>
      <c r="B2063" s="85"/>
      <c r="C2063" s="85" t="s">
        <v>4360</v>
      </c>
      <c r="D2063" s="85"/>
      <c r="E2063" s="85"/>
      <c r="F2063" s="85"/>
      <c r="I2063" s="85" t="s">
        <v>36</v>
      </c>
      <c r="J2063" s="85"/>
      <c r="K2063" s="18" t="s">
        <v>37</v>
      </c>
      <c r="L2063" s="19">
        <v>0</v>
      </c>
      <c r="M2063" s="86">
        <v>0</v>
      </c>
      <c r="N2063" s="86"/>
      <c r="O2063" s="86">
        <v>0</v>
      </c>
      <c r="P2063" s="86"/>
      <c r="Q2063" s="20">
        <v>0</v>
      </c>
      <c r="R2063" s="20">
        <v>0</v>
      </c>
      <c r="S2063" s="20">
        <v>0</v>
      </c>
      <c r="T2063" s="20">
        <v>0</v>
      </c>
      <c r="U2063" s="20">
        <v>0</v>
      </c>
      <c r="V2063" s="20">
        <v>0</v>
      </c>
    </row>
    <row r="2064" spans="1:22" ht="13.5" customHeight="1" x14ac:dyDescent="0.25">
      <c r="A2064" s="85" t="s">
        <v>4361</v>
      </c>
      <c r="B2064" s="85"/>
      <c r="C2064" s="85" t="s">
        <v>4362</v>
      </c>
      <c r="D2064" s="85"/>
      <c r="E2064" s="85"/>
      <c r="F2064" s="85"/>
      <c r="I2064" s="85" t="s">
        <v>36</v>
      </c>
      <c r="J2064" s="85"/>
      <c r="K2064" s="18" t="s">
        <v>37</v>
      </c>
      <c r="L2064" s="19">
        <v>0</v>
      </c>
      <c r="M2064" s="86">
        <v>0</v>
      </c>
      <c r="N2064" s="86"/>
      <c r="O2064" s="86">
        <v>0</v>
      </c>
      <c r="P2064" s="86"/>
      <c r="Q2064" s="20">
        <v>0</v>
      </c>
      <c r="R2064" s="20">
        <v>0</v>
      </c>
      <c r="S2064" s="20">
        <v>0</v>
      </c>
      <c r="T2064" s="20">
        <v>0</v>
      </c>
      <c r="U2064" s="20">
        <v>0</v>
      </c>
      <c r="V2064" s="20">
        <v>0</v>
      </c>
    </row>
    <row r="2065" spans="1:22" ht="13.5" customHeight="1" x14ac:dyDescent="0.25">
      <c r="A2065" s="85" t="s">
        <v>4363</v>
      </c>
      <c r="B2065" s="85"/>
      <c r="C2065" s="85" t="s">
        <v>4364</v>
      </c>
      <c r="D2065" s="85"/>
      <c r="E2065" s="85"/>
      <c r="F2065" s="85"/>
      <c r="I2065" s="85" t="s">
        <v>36</v>
      </c>
      <c r="J2065" s="85"/>
      <c r="K2065" s="18" t="s">
        <v>37</v>
      </c>
      <c r="L2065" s="19">
        <v>49.6</v>
      </c>
      <c r="M2065" s="86">
        <v>0</v>
      </c>
      <c r="N2065" s="86"/>
      <c r="O2065" s="86">
        <v>0</v>
      </c>
      <c r="P2065" s="86"/>
      <c r="Q2065" s="20">
        <v>0</v>
      </c>
      <c r="R2065" s="20">
        <v>0</v>
      </c>
      <c r="S2065" s="20">
        <v>0</v>
      </c>
      <c r="T2065" s="20">
        <v>0</v>
      </c>
      <c r="U2065" s="20">
        <v>0</v>
      </c>
      <c r="V2065" s="20">
        <v>0</v>
      </c>
    </row>
    <row r="2066" spans="1:22" ht="13.5" customHeight="1" x14ac:dyDescent="0.25">
      <c r="A2066" s="85" t="s">
        <v>4365</v>
      </c>
      <c r="B2066" s="85"/>
      <c r="C2066" s="85" t="s">
        <v>4366</v>
      </c>
      <c r="D2066" s="85"/>
      <c r="E2066" s="85"/>
      <c r="F2066" s="85"/>
      <c r="I2066" s="85" t="s">
        <v>36</v>
      </c>
      <c r="J2066" s="85"/>
      <c r="K2066" s="18" t="s">
        <v>37</v>
      </c>
      <c r="L2066" s="19">
        <v>66.400000000000006</v>
      </c>
      <c r="M2066" s="86">
        <v>0</v>
      </c>
      <c r="N2066" s="86"/>
      <c r="O2066" s="86">
        <v>0</v>
      </c>
      <c r="P2066" s="86"/>
      <c r="Q2066" s="20">
        <v>64.78</v>
      </c>
      <c r="R2066" s="20">
        <v>0</v>
      </c>
      <c r="S2066" s="20">
        <v>0</v>
      </c>
      <c r="T2066" s="20">
        <v>0</v>
      </c>
      <c r="U2066" s="20">
        <v>0</v>
      </c>
      <c r="V2066" s="20">
        <v>0</v>
      </c>
    </row>
    <row r="2067" spans="1:22" ht="13.5" customHeight="1" x14ac:dyDescent="0.25">
      <c r="A2067" s="85" t="s">
        <v>4367</v>
      </c>
      <c r="B2067" s="85"/>
      <c r="C2067" s="85" t="s">
        <v>4368</v>
      </c>
      <c r="D2067" s="85"/>
      <c r="E2067" s="85"/>
      <c r="F2067" s="85"/>
      <c r="I2067" s="85" t="s">
        <v>36</v>
      </c>
      <c r="J2067" s="85"/>
      <c r="K2067" s="18" t="s">
        <v>37</v>
      </c>
      <c r="L2067" s="19">
        <v>70.400000000000006</v>
      </c>
      <c r="M2067" s="86">
        <v>0</v>
      </c>
      <c r="N2067" s="86"/>
      <c r="O2067" s="86">
        <v>0</v>
      </c>
      <c r="P2067" s="86"/>
      <c r="Q2067" s="20">
        <v>0</v>
      </c>
      <c r="R2067" s="20">
        <v>0</v>
      </c>
      <c r="S2067" s="20">
        <v>0</v>
      </c>
      <c r="T2067" s="20">
        <v>0</v>
      </c>
      <c r="U2067" s="20">
        <v>0</v>
      </c>
      <c r="V2067" s="20">
        <v>0</v>
      </c>
    </row>
    <row r="2068" spans="1:22" ht="13.5" customHeight="1" x14ac:dyDescent="0.25">
      <c r="A2068" s="85" t="s">
        <v>4369</v>
      </c>
      <c r="B2068" s="85"/>
      <c r="C2068" s="85" t="s">
        <v>4370</v>
      </c>
      <c r="D2068" s="85"/>
      <c r="E2068" s="85"/>
      <c r="F2068" s="85"/>
      <c r="I2068" s="85" t="s">
        <v>36</v>
      </c>
      <c r="J2068" s="85"/>
      <c r="K2068" s="18" t="s">
        <v>37</v>
      </c>
      <c r="L2068" s="19">
        <v>26.2</v>
      </c>
      <c r="M2068" s="86">
        <v>0</v>
      </c>
      <c r="N2068" s="86"/>
      <c r="O2068" s="86">
        <v>0</v>
      </c>
      <c r="P2068" s="86"/>
      <c r="Q2068" s="20">
        <v>34.5</v>
      </c>
      <c r="R2068" s="20">
        <v>0</v>
      </c>
      <c r="S2068" s="20">
        <v>0</v>
      </c>
      <c r="T2068" s="20">
        <v>0</v>
      </c>
      <c r="U2068" s="20">
        <v>0</v>
      </c>
      <c r="V2068" s="20">
        <v>0</v>
      </c>
    </row>
    <row r="2069" spans="1:22" ht="13.5" customHeight="1" x14ac:dyDescent="0.25">
      <c r="A2069" s="85" t="s">
        <v>4371</v>
      </c>
      <c r="B2069" s="85"/>
      <c r="C2069" s="85" t="s">
        <v>4372</v>
      </c>
      <c r="D2069" s="85"/>
      <c r="E2069" s="85"/>
      <c r="F2069" s="85"/>
      <c r="I2069" s="85" t="s">
        <v>36</v>
      </c>
      <c r="J2069" s="85"/>
      <c r="K2069" s="18" t="s">
        <v>37</v>
      </c>
      <c r="L2069" s="19">
        <v>77.599999999999994</v>
      </c>
      <c r="M2069" s="86">
        <v>0</v>
      </c>
      <c r="N2069" s="86"/>
      <c r="O2069" s="86">
        <v>0</v>
      </c>
      <c r="P2069" s="86"/>
      <c r="Q2069" s="20">
        <v>67.099999999999994</v>
      </c>
      <c r="R2069" s="20">
        <v>0</v>
      </c>
      <c r="S2069" s="20">
        <v>0</v>
      </c>
      <c r="T2069" s="20">
        <v>0</v>
      </c>
      <c r="U2069" s="20">
        <v>0</v>
      </c>
      <c r="V2069" s="20">
        <v>0</v>
      </c>
    </row>
    <row r="2070" spans="1:22" ht="13.5" customHeight="1" x14ac:dyDescent="0.25">
      <c r="A2070" s="85" t="s">
        <v>4373</v>
      </c>
      <c r="B2070" s="85"/>
      <c r="C2070" s="85" t="s">
        <v>4374</v>
      </c>
      <c r="D2070" s="85"/>
      <c r="E2070" s="85"/>
      <c r="F2070" s="85"/>
      <c r="I2070" s="85" t="s">
        <v>36</v>
      </c>
      <c r="J2070" s="85"/>
      <c r="K2070" s="18" t="s">
        <v>61</v>
      </c>
      <c r="L2070" s="19">
        <v>35.04</v>
      </c>
      <c r="M2070" s="86">
        <v>0</v>
      </c>
      <c r="N2070" s="86"/>
      <c r="O2070" s="86">
        <v>0</v>
      </c>
      <c r="P2070" s="86"/>
      <c r="Q2070" s="20">
        <v>0</v>
      </c>
      <c r="R2070" s="20">
        <v>0</v>
      </c>
      <c r="S2070" s="20">
        <v>0</v>
      </c>
      <c r="T2070" s="20">
        <v>0</v>
      </c>
      <c r="U2070" s="20">
        <v>0</v>
      </c>
      <c r="V2070" s="20">
        <v>0</v>
      </c>
    </row>
    <row r="2071" spans="1:22" ht="13.5" customHeight="1" x14ac:dyDescent="0.25">
      <c r="A2071" s="85" t="s">
        <v>4375</v>
      </c>
      <c r="B2071" s="85"/>
      <c r="C2071" s="85" t="s">
        <v>4376</v>
      </c>
      <c r="D2071" s="85"/>
      <c r="E2071" s="85"/>
      <c r="F2071" s="85"/>
      <c r="I2071" s="85" t="s">
        <v>36</v>
      </c>
      <c r="J2071" s="85"/>
      <c r="K2071" s="18" t="s">
        <v>37</v>
      </c>
      <c r="L2071" s="19">
        <v>0</v>
      </c>
      <c r="M2071" s="86">
        <v>0</v>
      </c>
      <c r="N2071" s="86"/>
      <c r="O2071" s="86">
        <v>0</v>
      </c>
      <c r="P2071" s="86"/>
      <c r="Q2071" s="20">
        <v>0</v>
      </c>
      <c r="R2071" s="20">
        <v>0</v>
      </c>
      <c r="S2071" s="20">
        <v>0</v>
      </c>
      <c r="T2071" s="20">
        <v>0</v>
      </c>
      <c r="U2071" s="20">
        <v>0</v>
      </c>
      <c r="V2071" s="20">
        <v>0</v>
      </c>
    </row>
    <row r="2072" spans="1:22" ht="13.5" customHeight="1" x14ac:dyDescent="0.25">
      <c r="A2072" s="85" t="s">
        <v>4377</v>
      </c>
      <c r="B2072" s="85"/>
      <c r="C2072" s="85" t="s">
        <v>4378</v>
      </c>
      <c r="D2072" s="85"/>
      <c r="E2072" s="85"/>
      <c r="F2072" s="85"/>
      <c r="I2072" s="85" t="s">
        <v>36</v>
      </c>
      <c r="J2072" s="85"/>
      <c r="K2072" s="18" t="s">
        <v>37</v>
      </c>
      <c r="L2072" s="19">
        <v>0</v>
      </c>
      <c r="M2072" s="86">
        <v>0</v>
      </c>
      <c r="N2072" s="86"/>
      <c r="O2072" s="86">
        <v>0</v>
      </c>
      <c r="P2072" s="86"/>
      <c r="Q2072" s="20">
        <v>0</v>
      </c>
      <c r="R2072" s="20">
        <v>0</v>
      </c>
      <c r="S2072" s="20">
        <v>0</v>
      </c>
      <c r="T2072" s="20">
        <v>0</v>
      </c>
      <c r="U2072" s="20">
        <v>0</v>
      </c>
      <c r="V2072" s="20">
        <v>0</v>
      </c>
    </row>
    <row r="2073" spans="1:22" ht="13.5" customHeight="1" x14ac:dyDescent="0.25">
      <c r="A2073" s="85" t="s">
        <v>4379</v>
      </c>
      <c r="B2073" s="85"/>
      <c r="C2073" s="85" t="s">
        <v>4380</v>
      </c>
      <c r="D2073" s="85"/>
      <c r="E2073" s="85"/>
      <c r="F2073" s="85"/>
      <c r="I2073" s="85" t="s">
        <v>36</v>
      </c>
      <c r="J2073" s="85"/>
      <c r="K2073" s="18" t="s">
        <v>37</v>
      </c>
      <c r="L2073" s="19">
        <v>0</v>
      </c>
      <c r="M2073" s="86">
        <v>0</v>
      </c>
      <c r="N2073" s="86"/>
      <c r="O2073" s="86">
        <v>0</v>
      </c>
      <c r="P2073" s="86"/>
      <c r="Q2073" s="20">
        <v>0</v>
      </c>
      <c r="R2073" s="20">
        <v>0</v>
      </c>
      <c r="S2073" s="20">
        <v>0</v>
      </c>
      <c r="T2073" s="20">
        <v>0</v>
      </c>
      <c r="U2073" s="20">
        <v>0</v>
      </c>
      <c r="V2073" s="20">
        <v>0</v>
      </c>
    </row>
    <row r="2074" spans="1:22" ht="13.5" customHeight="1" x14ac:dyDescent="0.25">
      <c r="A2074" s="85" t="s">
        <v>4381</v>
      </c>
      <c r="B2074" s="85"/>
      <c r="C2074" s="85" t="s">
        <v>4382</v>
      </c>
      <c r="D2074" s="85"/>
      <c r="E2074" s="85"/>
      <c r="F2074" s="85"/>
      <c r="I2074" s="85" t="s">
        <v>36</v>
      </c>
      <c r="J2074" s="85"/>
      <c r="K2074" s="18" t="s">
        <v>37</v>
      </c>
      <c r="L2074" s="19">
        <v>0</v>
      </c>
      <c r="M2074" s="86">
        <v>0</v>
      </c>
      <c r="N2074" s="86"/>
      <c r="O2074" s="86">
        <v>0</v>
      </c>
      <c r="P2074" s="86"/>
      <c r="Q2074" s="20">
        <v>0</v>
      </c>
      <c r="R2074" s="20">
        <v>0</v>
      </c>
      <c r="S2074" s="20">
        <v>0</v>
      </c>
      <c r="T2074" s="20">
        <v>0</v>
      </c>
      <c r="U2074" s="20">
        <v>0</v>
      </c>
      <c r="V2074" s="20">
        <v>0</v>
      </c>
    </row>
    <row r="2075" spans="1:22" ht="13.5" customHeight="1" x14ac:dyDescent="0.25">
      <c r="A2075" s="85" t="s">
        <v>4383</v>
      </c>
      <c r="B2075" s="85"/>
      <c r="C2075" s="85" t="s">
        <v>4384</v>
      </c>
      <c r="D2075" s="85"/>
      <c r="E2075" s="85"/>
      <c r="F2075" s="85"/>
      <c r="I2075" s="85" t="s">
        <v>36</v>
      </c>
      <c r="J2075" s="85"/>
      <c r="K2075" s="18" t="s">
        <v>37</v>
      </c>
      <c r="L2075" s="19">
        <v>0</v>
      </c>
      <c r="M2075" s="86">
        <v>0</v>
      </c>
      <c r="N2075" s="86"/>
      <c r="O2075" s="86">
        <v>0</v>
      </c>
      <c r="P2075" s="86"/>
      <c r="Q2075" s="20">
        <v>0</v>
      </c>
      <c r="R2075" s="20">
        <v>0</v>
      </c>
      <c r="S2075" s="20">
        <v>0</v>
      </c>
      <c r="T2075" s="20">
        <v>0</v>
      </c>
      <c r="U2075" s="20">
        <v>0</v>
      </c>
      <c r="V2075" s="20">
        <v>0</v>
      </c>
    </row>
    <row r="2076" spans="1:22" ht="13.5" customHeight="1" x14ac:dyDescent="0.25">
      <c r="A2076" s="85" t="s">
        <v>4385</v>
      </c>
      <c r="B2076" s="85"/>
      <c r="C2076" s="85" t="s">
        <v>4386</v>
      </c>
      <c r="D2076" s="85"/>
      <c r="E2076" s="85"/>
      <c r="F2076" s="85"/>
      <c r="I2076" s="85" t="s">
        <v>36</v>
      </c>
      <c r="J2076" s="85"/>
      <c r="K2076" s="18" t="s">
        <v>37</v>
      </c>
      <c r="L2076" s="19">
        <v>0</v>
      </c>
      <c r="M2076" s="86">
        <v>0</v>
      </c>
      <c r="N2076" s="86"/>
      <c r="O2076" s="86">
        <v>0</v>
      </c>
      <c r="P2076" s="86"/>
      <c r="Q2076" s="20">
        <v>0</v>
      </c>
      <c r="R2076" s="20">
        <v>0</v>
      </c>
      <c r="S2076" s="20">
        <v>0</v>
      </c>
      <c r="T2076" s="20">
        <v>0</v>
      </c>
      <c r="U2076" s="20">
        <v>0</v>
      </c>
      <c r="V2076" s="20">
        <v>0</v>
      </c>
    </row>
    <row r="2077" spans="1:22" ht="13.5" customHeight="1" x14ac:dyDescent="0.25">
      <c r="A2077" s="85" t="s">
        <v>4387</v>
      </c>
      <c r="B2077" s="85"/>
      <c r="C2077" s="85" t="s">
        <v>4388</v>
      </c>
      <c r="D2077" s="85"/>
      <c r="E2077" s="85"/>
      <c r="F2077" s="85"/>
      <c r="I2077" s="85" t="s">
        <v>36</v>
      </c>
      <c r="J2077" s="85"/>
      <c r="K2077" s="18" t="s">
        <v>37</v>
      </c>
      <c r="L2077" s="19">
        <v>0</v>
      </c>
      <c r="M2077" s="86">
        <v>0</v>
      </c>
      <c r="N2077" s="86"/>
      <c r="O2077" s="86">
        <v>0</v>
      </c>
      <c r="P2077" s="86"/>
      <c r="Q2077" s="20">
        <v>0</v>
      </c>
      <c r="R2077" s="20">
        <v>0</v>
      </c>
      <c r="S2077" s="20">
        <v>0</v>
      </c>
      <c r="T2077" s="20">
        <v>0</v>
      </c>
      <c r="U2077" s="20">
        <v>0</v>
      </c>
      <c r="V2077" s="20">
        <v>0</v>
      </c>
    </row>
    <row r="2078" spans="1:22" ht="13.5" customHeight="1" x14ac:dyDescent="0.25">
      <c r="A2078" s="85" t="s">
        <v>4389</v>
      </c>
      <c r="B2078" s="85"/>
      <c r="C2078" s="85" t="s">
        <v>4390</v>
      </c>
      <c r="D2078" s="85"/>
      <c r="E2078" s="85"/>
      <c r="F2078" s="85"/>
      <c r="I2078" s="85" t="s">
        <v>36</v>
      </c>
      <c r="J2078" s="85"/>
      <c r="K2078" s="18" t="s">
        <v>37</v>
      </c>
      <c r="L2078" s="19">
        <v>76.8</v>
      </c>
      <c r="M2078" s="86">
        <v>0</v>
      </c>
      <c r="N2078" s="86"/>
      <c r="O2078" s="86">
        <v>0</v>
      </c>
      <c r="P2078" s="86"/>
      <c r="Q2078" s="20">
        <v>74.38</v>
      </c>
      <c r="R2078" s="20">
        <v>0</v>
      </c>
      <c r="S2078" s="20">
        <v>0</v>
      </c>
      <c r="T2078" s="20">
        <v>0</v>
      </c>
      <c r="U2078" s="20">
        <v>0</v>
      </c>
      <c r="V2078" s="20">
        <v>0</v>
      </c>
    </row>
    <row r="2079" spans="1:22" ht="13.5" customHeight="1" x14ac:dyDescent="0.25">
      <c r="A2079" s="85" t="s">
        <v>4391</v>
      </c>
      <c r="B2079" s="85"/>
      <c r="C2079" s="85" t="s">
        <v>4392</v>
      </c>
      <c r="D2079" s="85"/>
      <c r="E2079" s="85"/>
      <c r="F2079" s="85"/>
      <c r="I2079" s="85" t="s">
        <v>36</v>
      </c>
      <c r="J2079" s="85"/>
      <c r="K2079" s="18" t="s">
        <v>37</v>
      </c>
      <c r="L2079" s="19">
        <v>77.599999999999994</v>
      </c>
      <c r="M2079" s="86">
        <v>0</v>
      </c>
      <c r="N2079" s="86"/>
      <c r="O2079" s="86">
        <v>0</v>
      </c>
      <c r="P2079" s="86"/>
      <c r="Q2079" s="20">
        <v>0</v>
      </c>
      <c r="R2079" s="20">
        <v>0</v>
      </c>
      <c r="S2079" s="20">
        <v>0</v>
      </c>
      <c r="T2079" s="20">
        <v>0</v>
      </c>
      <c r="U2079" s="20">
        <v>0</v>
      </c>
      <c r="V2079" s="20">
        <v>0</v>
      </c>
    </row>
    <row r="2080" spans="1:22" ht="13.5" customHeight="1" x14ac:dyDescent="0.25">
      <c r="A2080" s="85" t="s">
        <v>4393</v>
      </c>
      <c r="B2080" s="85"/>
      <c r="C2080" s="85" t="s">
        <v>4394</v>
      </c>
      <c r="D2080" s="85"/>
      <c r="E2080" s="85"/>
      <c r="F2080" s="85"/>
      <c r="I2080" s="85" t="s">
        <v>36</v>
      </c>
      <c r="J2080" s="85"/>
      <c r="K2080" s="18" t="s">
        <v>37</v>
      </c>
      <c r="L2080" s="19">
        <v>15</v>
      </c>
      <c r="M2080" s="86">
        <v>0</v>
      </c>
      <c r="N2080" s="86"/>
      <c r="O2080" s="86">
        <v>0</v>
      </c>
      <c r="P2080" s="86"/>
      <c r="Q2080" s="20">
        <v>0</v>
      </c>
      <c r="R2080" s="20">
        <v>0</v>
      </c>
      <c r="S2080" s="20">
        <v>0</v>
      </c>
      <c r="T2080" s="20">
        <v>0</v>
      </c>
      <c r="U2080" s="20">
        <v>0</v>
      </c>
      <c r="V2080" s="20">
        <v>0</v>
      </c>
    </row>
    <row r="2081" spans="1:22" ht="13.5" customHeight="1" x14ac:dyDescent="0.25">
      <c r="A2081" s="85" t="s">
        <v>4395</v>
      </c>
      <c r="B2081" s="85"/>
      <c r="C2081" s="85" t="s">
        <v>4396</v>
      </c>
      <c r="D2081" s="85"/>
      <c r="E2081" s="85"/>
      <c r="F2081" s="85"/>
      <c r="I2081" s="85" t="s">
        <v>36</v>
      </c>
      <c r="J2081" s="85"/>
      <c r="K2081" s="18" t="s">
        <v>37</v>
      </c>
      <c r="L2081" s="19">
        <v>96.8</v>
      </c>
      <c r="M2081" s="86">
        <v>0</v>
      </c>
      <c r="N2081" s="86"/>
      <c r="O2081" s="86">
        <v>0</v>
      </c>
      <c r="P2081" s="86"/>
      <c r="Q2081" s="20">
        <v>83.97</v>
      </c>
      <c r="R2081" s="20">
        <v>0</v>
      </c>
      <c r="S2081" s="20">
        <v>0</v>
      </c>
      <c r="T2081" s="20">
        <v>0</v>
      </c>
      <c r="U2081" s="20">
        <v>0</v>
      </c>
      <c r="V2081" s="20">
        <v>0</v>
      </c>
    </row>
    <row r="2082" spans="1:22" ht="13.5" customHeight="1" x14ac:dyDescent="0.25">
      <c r="A2082" s="85" t="s">
        <v>4397</v>
      </c>
      <c r="B2082" s="85"/>
      <c r="C2082" s="85" t="s">
        <v>4398</v>
      </c>
      <c r="D2082" s="85"/>
      <c r="E2082" s="85"/>
      <c r="F2082" s="85"/>
      <c r="I2082" s="85" t="s">
        <v>36</v>
      </c>
      <c r="J2082" s="85"/>
      <c r="K2082" s="18" t="s">
        <v>61</v>
      </c>
      <c r="L2082" s="19">
        <v>44.800000000000004</v>
      </c>
      <c r="M2082" s="86">
        <v>0</v>
      </c>
      <c r="N2082" s="86"/>
      <c r="O2082" s="86">
        <v>0</v>
      </c>
      <c r="P2082" s="86"/>
      <c r="Q2082" s="20">
        <v>43.800000000000004</v>
      </c>
      <c r="R2082" s="20">
        <v>0</v>
      </c>
      <c r="S2082" s="20">
        <v>0</v>
      </c>
      <c r="T2082" s="20">
        <v>0</v>
      </c>
      <c r="U2082" s="20">
        <v>0</v>
      </c>
      <c r="V2082" s="20">
        <v>0</v>
      </c>
    </row>
    <row r="2083" spans="1:22" ht="13.5" customHeight="1" x14ac:dyDescent="0.25">
      <c r="A2083" s="85" t="s">
        <v>4399</v>
      </c>
      <c r="B2083" s="85"/>
      <c r="C2083" s="85" t="s">
        <v>4400</v>
      </c>
      <c r="D2083" s="85"/>
      <c r="E2083" s="85"/>
      <c r="F2083" s="85"/>
      <c r="I2083" s="85" t="s">
        <v>36</v>
      </c>
      <c r="J2083" s="85"/>
      <c r="K2083" s="18" t="s">
        <v>37</v>
      </c>
      <c r="L2083" s="19">
        <v>115.2</v>
      </c>
      <c r="M2083" s="86">
        <v>0</v>
      </c>
      <c r="N2083" s="86"/>
      <c r="O2083" s="86">
        <v>0</v>
      </c>
      <c r="P2083" s="86"/>
      <c r="Q2083" s="20">
        <v>17.751999999999999</v>
      </c>
      <c r="R2083" s="20">
        <v>0</v>
      </c>
      <c r="S2083" s="20">
        <v>0</v>
      </c>
      <c r="T2083" s="20">
        <v>0</v>
      </c>
      <c r="U2083" s="20">
        <v>0</v>
      </c>
      <c r="V2083" s="20">
        <v>0</v>
      </c>
    </row>
    <row r="2084" spans="1:22" ht="13.5" customHeight="1" x14ac:dyDescent="0.25">
      <c r="A2084" s="85" t="s">
        <v>4401</v>
      </c>
      <c r="B2084" s="85"/>
      <c r="C2084" s="85" t="s">
        <v>6105</v>
      </c>
      <c r="D2084" s="85"/>
      <c r="E2084" s="85"/>
      <c r="F2084" s="85"/>
      <c r="I2084" s="85" t="s">
        <v>36</v>
      </c>
      <c r="J2084" s="85"/>
      <c r="K2084" s="18" t="s">
        <v>37</v>
      </c>
      <c r="L2084" s="19">
        <v>306.66669999999999</v>
      </c>
      <c r="M2084" s="86">
        <v>0</v>
      </c>
      <c r="N2084" s="86"/>
      <c r="O2084" s="86">
        <v>0</v>
      </c>
      <c r="P2084" s="86"/>
      <c r="Q2084" s="20">
        <v>0</v>
      </c>
      <c r="R2084" s="20">
        <v>0</v>
      </c>
      <c r="S2084" s="20">
        <v>0</v>
      </c>
      <c r="T2084" s="20">
        <v>0</v>
      </c>
      <c r="U2084" s="20">
        <v>0</v>
      </c>
      <c r="V2084" s="20">
        <v>0</v>
      </c>
    </row>
    <row r="2085" spans="1:22" ht="13.5" customHeight="1" x14ac:dyDescent="0.25">
      <c r="A2085" s="85" t="s">
        <v>4402</v>
      </c>
      <c r="B2085" s="85"/>
      <c r="C2085" s="85" t="s">
        <v>4403</v>
      </c>
      <c r="D2085" s="85"/>
      <c r="E2085" s="85"/>
      <c r="F2085" s="85"/>
      <c r="I2085" s="85" t="s">
        <v>36</v>
      </c>
      <c r="J2085" s="85"/>
      <c r="K2085" s="18" t="s">
        <v>61</v>
      </c>
      <c r="L2085" s="19">
        <v>0</v>
      </c>
      <c r="M2085" s="86">
        <v>0</v>
      </c>
      <c r="N2085" s="86"/>
      <c r="O2085" s="86">
        <v>0</v>
      </c>
      <c r="P2085" s="86"/>
      <c r="Q2085" s="20">
        <v>0</v>
      </c>
      <c r="R2085" s="20">
        <v>0</v>
      </c>
      <c r="S2085" s="20">
        <v>0</v>
      </c>
      <c r="T2085" s="20">
        <v>0</v>
      </c>
      <c r="U2085" s="20">
        <v>0</v>
      </c>
      <c r="V2085" s="20">
        <v>0</v>
      </c>
    </row>
    <row r="2086" spans="1:22" ht="13.5" customHeight="1" x14ac:dyDescent="0.25">
      <c r="A2086" s="85" t="s">
        <v>4404</v>
      </c>
      <c r="B2086" s="85"/>
      <c r="C2086" s="85" t="s">
        <v>4405</v>
      </c>
      <c r="D2086" s="85"/>
      <c r="E2086" s="85"/>
      <c r="F2086" s="85"/>
      <c r="I2086" s="85" t="s">
        <v>36</v>
      </c>
      <c r="J2086" s="85"/>
      <c r="K2086" s="18" t="s">
        <v>37</v>
      </c>
      <c r="L2086" s="19">
        <v>0</v>
      </c>
      <c r="M2086" s="86">
        <v>0</v>
      </c>
      <c r="N2086" s="86"/>
      <c r="O2086" s="86">
        <v>0</v>
      </c>
      <c r="P2086" s="86"/>
      <c r="Q2086" s="20">
        <v>0</v>
      </c>
      <c r="R2086" s="20">
        <v>0</v>
      </c>
      <c r="S2086" s="20">
        <v>0</v>
      </c>
      <c r="T2086" s="20">
        <v>0</v>
      </c>
      <c r="U2086" s="20">
        <v>0</v>
      </c>
      <c r="V2086" s="20">
        <v>0</v>
      </c>
    </row>
    <row r="2087" spans="1:22" ht="13.5" customHeight="1" x14ac:dyDescent="0.25">
      <c r="A2087" s="85" t="s">
        <v>4406</v>
      </c>
      <c r="B2087" s="85"/>
      <c r="C2087" s="85" t="s">
        <v>4407</v>
      </c>
      <c r="D2087" s="85"/>
      <c r="E2087" s="85"/>
      <c r="F2087" s="85"/>
      <c r="I2087" s="85" t="s">
        <v>36</v>
      </c>
      <c r="J2087" s="85"/>
      <c r="K2087" s="18" t="s">
        <v>37</v>
      </c>
      <c r="L2087" s="19">
        <v>0</v>
      </c>
      <c r="M2087" s="86">
        <v>0</v>
      </c>
      <c r="N2087" s="86"/>
      <c r="O2087" s="86">
        <v>0</v>
      </c>
      <c r="P2087" s="86"/>
      <c r="Q2087" s="20">
        <v>0</v>
      </c>
      <c r="R2087" s="20">
        <v>0</v>
      </c>
      <c r="S2087" s="20">
        <v>0</v>
      </c>
      <c r="T2087" s="20">
        <v>0</v>
      </c>
      <c r="U2087" s="20">
        <v>0</v>
      </c>
      <c r="V2087" s="20">
        <v>0</v>
      </c>
    </row>
    <row r="2088" spans="1:22" ht="13.5" customHeight="1" x14ac:dyDescent="0.25">
      <c r="A2088" s="85" t="s">
        <v>4408</v>
      </c>
      <c r="B2088" s="85"/>
      <c r="C2088" s="85" t="s">
        <v>4409</v>
      </c>
      <c r="D2088" s="85"/>
      <c r="E2088" s="85"/>
      <c r="F2088" s="85"/>
      <c r="I2088" s="85" t="s">
        <v>36</v>
      </c>
      <c r="J2088" s="85"/>
      <c r="K2088" s="18" t="s">
        <v>37</v>
      </c>
      <c r="L2088" s="19">
        <v>0</v>
      </c>
      <c r="M2088" s="86">
        <v>0</v>
      </c>
      <c r="N2088" s="86"/>
      <c r="O2088" s="86">
        <v>0</v>
      </c>
      <c r="P2088" s="86"/>
      <c r="Q2088" s="20">
        <v>0</v>
      </c>
      <c r="R2088" s="20">
        <v>0</v>
      </c>
      <c r="S2088" s="20">
        <v>0</v>
      </c>
      <c r="T2088" s="20">
        <v>0</v>
      </c>
      <c r="U2088" s="20">
        <v>0</v>
      </c>
      <c r="V2088" s="20">
        <v>0</v>
      </c>
    </row>
    <row r="2089" spans="1:22" ht="13.5" customHeight="1" x14ac:dyDescent="0.25">
      <c r="A2089" s="85" t="s">
        <v>4410</v>
      </c>
      <c r="B2089" s="85"/>
      <c r="C2089" s="85" t="s">
        <v>4411</v>
      </c>
      <c r="D2089" s="85"/>
      <c r="E2089" s="85"/>
      <c r="F2089" s="85"/>
      <c r="I2089" s="85" t="s">
        <v>36</v>
      </c>
      <c r="J2089" s="85"/>
      <c r="K2089" s="18" t="s">
        <v>37</v>
      </c>
      <c r="L2089" s="19">
        <v>0</v>
      </c>
      <c r="M2089" s="86">
        <v>0</v>
      </c>
      <c r="N2089" s="86"/>
      <c r="O2089" s="86">
        <v>0</v>
      </c>
      <c r="P2089" s="86"/>
      <c r="Q2089" s="20">
        <v>0</v>
      </c>
      <c r="R2089" s="20">
        <v>0</v>
      </c>
      <c r="S2089" s="20">
        <v>0</v>
      </c>
      <c r="T2089" s="20">
        <v>0</v>
      </c>
      <c r="U2089" s="20">
        <v>0</v>
      </c>
      <c r="V2089" s="20">
        <v>0</v>
      </c>
    </row>
    <row r="2090" spans="1:22" ht="13.5" customHeight="1" x14ac:dyDescent="0.25">
      <c r="A2090" s="85" t="s">
        <v>4412</v>
      </c>
      <c r="B2090" s="85"/>
      <c r="C2090" s="85" t="s">
        <v>4413</v>
      </c>
      <c r="D2090" s="85"/>
      <c r="E2090" s="85"/>
      <c r="F2090" s="85"/>
      <c r="I2090" s="85" t="s">
        <v>36</v>
      </c>
      <c r="J2090" s="85"/>
      <c r="K2090" s="18" t="s">
        <v>37</v>
      </c>
      <c r="L2090" s="19">
        <v>21.6</v>
      </c>
      <c r="M2090" s="86">
        <v>0</v>
      </c>
      <c r="N2090" s="86"/>
      <c r="O2090" s="86">
        <v>0</v>
      </c>
      <c r="P2090" s="86"/>
      <c r="Q2090" s="20">
        <v>0</v>
      </c>
      <c r="R2090" s="20">
        <v>0</v>
      </c>
      <c r="S2090" s="20">
        <v>0</v>
      </c>
      <c r="T2090" s="20">
        <v>0</v>
      </c>
      <c r="U2090" s="20">
        <v>0</v>
      </c>
      <c r="V2090" s="20">
        <v>0</v>
      </c>
    </row>
    <row r="2091" spans="1:22" ht="13.5" customHeight="1" x14ac:dyDescent="0.25">
      <c r="A2091" s="85" t="s">
        <v>4414</v>
      </c>
      <c r="B2091" s="85"/>
      <c r="C2091" s="85" t="s">
        <v>4415</v>
      </c>
      <c r="D2091" s="85"/>
      <c r="E2091" s="85"/>
      <c r="F2091" s="85"/>
      <c r="I2091" s="85" t="s">
        <v>36</v>
      </c>
      <c r="J2091" s="85"/>
      <c r="K2091" s="18" t="s">
        <v>37</v>
      </c>
      <c r="L2091" s="19">
        <v>115.2</v>
      </c>
      <c r="M2091" s="86">
        <v>0</v>
      </c>
      <c r="N2091" s="86"/>
      <c r="O2091" s="86">
        <v>0</v>
      </c>
      <c r="P2091" s="86"/>
      <c r="Q2091" s="20">
        <v>0</v>
      </c>
      <c r="R2091" s="20">
        <v>0</v>
      </c>
      <c r="S2091" s="20">
        <v>0</v>
      </c>
      <c r="T2091" s="20">
        <v>0</v>
      </c>
      <c r="U2091" s="20">
        <v>0</v>
      </c>
      <c r="V2091" s="20">
        <v>0</v>
      </c>
    </row>
    <row r="2092" spans="1:22" ht="13.5" customHeight="1" x14ac:dyDescent="0.25">
      <c r="A2092" s="85" t="s">
        <v>4416</v>
      </c>
      <c r="B2092" s="85"/>
      <c r="C2092" s="85" t="s">
        <v>4417</v>
      </c>
      <c r="D2092" s="85"/>
      <c r="E2092" s="85"/>
      <c r="F2092" s="85"/>
      <c r="I2092" s="85" t="s">
        <v>36</v>
      </c>
      <c r="J2092" s="85"/>
      <c r="K2092" s="18" t="s">
        <v>37</v>
      </c>
      <c r="L2092" s="19">
        <v>46.4</v>
      </c>
      <c r="M2092" s="86">
        <v>0</v>
      </c>
      <c r="N2092" s="86"/>
      <c r="O2092" s="86">
        <v>0</v>
      </c>
      <c r="P2092" s="86"/>
      <c r="Q2092" s="20">
        <v>0</v>
      </c>
      <c r="R2092" s="20">
        <v>0</v>
      </c>
      <c r="S2092" s="20">
        <v>0</v>
      </c>
      <c r="T2092" s="20">
        <v>0</v>
      </c>
      <c r="U2092" s="20">
        <v>0</v>
      </c>
      <c r="V2092" s="20">
        <v>0</v>
      </c>
    </row>
    <row r="2093" spans="1:22" ht="13.5" customHeight="1" x14ac:dyDescent="0.25">
      <c r="A2093" s="85" t="s">
        <v>4418</v>
      </c>
      <c r="B2093" s="85"/>
      <c r="C2093" s="85" t="s">
        <v>4419</v>
      </c>
      <c r="D2093" s="85"/>
      <c r="E2093" s="85"/>
      <c r="F2093" s="85"/>
      <c r="I2093" s="85" t="s">
        <v>36</v>
      </c>
      <c r="J2093" s="85"/>
      <c r="K2093" s="18" t="s">
        <v>37</v>
      </c>
      <c r="L2093" s="19">
        <v>0</v>
      </c>
      <c r="M2093" s="86">
        <v>0</v>
      </c>
      <c r="N2093" s="86"/>
      <c r="O2093" s="86">
        <v>0</v>
      </c>
      <c r="P2093" s="86"/>
      <c r="Q2093" s="20">
        <v>0</v>
      </c>
      <c r="R2093" s="20">
        <v>0</v>
      </c>
      <c r="S2093" s="20">
        <v>0</v>
      </c>
      <c r="T2093" s="20">
        <v>0</v>
      </c>
      <c r="U2093" s="20">
        <v>0</v>
      </c>
      <c r="V2093" s="20">
        <v>0</v>
      </c>
    </row>
    <row r="2094" spans="1:22" ht="13.5" customHeight="1" x14ac:dyDescent="0.25">
      <c r="A2094" s="85" t="s">
        <v>4420</v>
      </c>
      <c r="B2094" s="85"/>
      <c r="C2094" s="85" t="s">
        <v>4421</v>
      </c>
      <c r="D2094" s="85"/>
      <c r="E2094" s="85"/>
      <c r="F2094" s="85"/>
      <c r="I2094" s="85" t="s">
        <v>36</v>
      </c>
      <c r="J2094" s="85"/>
      <c r="K2094" s="18" t="s">
        <v>37</v>
      </c>
      <c r="L2094" s="19">
        <v>108</v>
      </c>
      <c r="M2094" s="86">
        <v>0</v>
      </c>
      <c r="N2094" s="86"/>
      <c r="O2094" s="86">
        <v>0</v>
      </c>
      <c r="P2094" s="86"/>
      <c r="Q2094" s="20">
        <v>0</v>
      </c>
      <c r="R2094" s="20">
        <v>0</v>
      </c>
      <c r="S2094" s="20">
        <v>0</v>
      </c>
      <c r="T2094" s="20">
        <v>0</v>
      </c>
      <c r="U2094" s="20">
        <v>0</v>
      </c>
      <c r="V2094" s="20">
        <v>0</v>
      </c>
    </row>
    <row r="2095" spans="1:22" ht="13.5" customHeight="1" x14ac:dyDescent="0.25">
      <c r="A2095" s="85" t="s">
        <v>4422</v>
      </c>
      <c r="B2095" s="85"/>
      <c r="C2095" s="85" t="s">
        <v>4423</v>
      </c>
      <c r="D2095" s="85"/>
      <c r="E2095" s="85"/>
      <c r="F2095" s="85"/>
      <c r="I2095" s="85" t="s">
        <v>36</v>
      </c>
      <c r="J2095" s="85"/>
      <c r="K2095" s="18" t="s">
        <v>37</v>
      </c>
      <c r="L2095" s="19">
        <v>89.06</v>
      </c>
      <c r="M2095" s="86">
        <v>0</v>
      </c>
      <c r="N2095" s="86"/>
      <c r="O2095" s="86">
        <v>0</v>
      </c>
      <c r="P2095" s="86"/>
      <c r="Q2095" s="20">
        <v>118.74000000000001</v>
      </c>
      <c r="R2095" s="20">
        <v>0</v>
      </c>
      <c r="S2095" s="20">
        <v>0</v>
      </c>
      <c r="T2095" s="20">
        <v>0</v>
      </c>
      <c r="U2095" s="20">
        <v>0</v>
      </c>
      <c r="V2095" s="20">
        <v>0</v>
      </c>
    </row>
    <row r="2096" spans="1:22" ht="13.5" customHeight="1" x14ac:dyDescent="0.25">
      <c r="A2096" s="85" t="s">
        <v>4424</v>
      </c>
      <c r="B2096" s="85"/>
      <c r="C2096" s="85" t="s">
        <v>4425</v>
      </c>
      <c r="D2096" s="85"/>
      <c r="E2096" s="85"/>
      <c r="F2096" s="85"/>
      <c r="I2096" s="85" t="s">
        <v>36</v>
      </c>
      <c r="J2096" s="85"/>
      <c r="K2096" s="18" t="s">
        <v>37</v>
      </c>
      <c r="L2096" s="19">
        <v>44.53</v>
      </c>
      <c r="M2096" s="86">
        <v>0</v>
      </c>
      <c r="N2096" s="86"/>
      <c r="O2096" s="86">
        <v>0</v>
      </c>
      <c r="P2096" s="86"/>
      <c r="Q2096" s="20">
        <v>59</v>
      </c>
      <c r="R2096" s="20">
        <v>0</v>
      </c>
      <c r="S2096" s="20">
        <v>0</v>
      </c>
      <c r="T2096" s="20">
        <v>0</v>
      </c>
      <c r="U2096" s="20">
        <v>0</v>
      </c>
      <c r="V2096" s="20">
        <v>0</v>
      </c>
    </row>
    <row r="2097" spans="1:22" ht="13.5" customHeight="1" x14ac:dyDescent="0.25">
      <c r="A2097" s="85" t="s">
        <v>4426</v>
      </c>
      <c r="B2097" s="85"/>
      <c r="C2097" s="85" t="s">
        <v>4427</v>
      </c>
      <c r="D2097" s="85"/>
      <c r="E2097" s="85"/>
      <c r="F2097" s="85"/>
      <c r="I2097" s="85" t="s">
        <v>36</v>
      </c>
      <c r="J2097" s="85"/>
      <c r="K2097" s="18" t="s">
        <v>37</v>
      </c>
      <c r="L2097" s="19">
        <v>106.4</v>
      </c>
      <c r="M2097" s="86">
        <v>0</v>
      </c>
      <c r="N2097" s="86"/>
      <c r="O2097" s="86">
        <v>0</v>
      </c>
      <c r="P2097" s="86"/>
      <c r="Q2097" s="20">
        <v>95.97</v>
      </c>
      <c r="R2097" s="20">
        <v>0</v>
      </c>
      <c r="S2097" s="20">
        <v>0</v>
      </c>
      <c r="T2097" s="20">
        <v>0</v>
      </c>
      <c r="U2097" s="20">
        <v>0</v>
      </c>
      <c r="V2097" s="20">
        <v>0</v>
      </c>
    </row>
    <row r="2098" spans="1:22" ht="13.5" customHeight="1" x14ac:dyDescent="0.25">
      <c r="A2098" s="85" t="s">
        <v>4428</v>
      </c>
      <c r="B2098" s="85"/>
      <c r="C2098" s="85" t="s">
        <v>4429</v>
      </c>
      <c r="D2098" s="85"/>
      <c r="E2098" s="85"/>
      <c r="F2098" s="85"/>
      <c r="I2098" s="85" t="s">
        <v>36</v>
      </c>
      <c r="J2098" s="85"/>
      <c r="K2098" s="18" t="s">
        <v>61</v>
      </c>
      <c r="L2098" s="19">
        <v>52</v>
      </c>
      <c r="M2098" s="86">
        <v>0</v>
      </c>
      <c r="N2098" s="86"/>
      <c r="O2098" s="86">
        <v>0</v>
      </c>
      <c r="P2098" s="86"/>
      <c r="Q2098" s="20">
        <v>0</v>
      </c>
      <c r="R2098" s="20">
        <v>0</v>
      </c>
      <c r="S2098" s="20">
        <v>0</v>
      </c>
      <c r="T2098" s="20">
        <v>0</v>
      </c>
      <c r="U2098" s="20">
        <v>0</v>
      </c>
      <c r="V2098" s="20">
        <v>0</v>
      </c>
    </row>
    <row r="2099" spans="1:22" ht="13.5" customHeight="1" x14ac:dyDescent="0.25">
      <c r="A2099" s="85" t="s">
        <v>4430</v>
      </c>
      <c r="B2099" s="85"/>
      <c r="C2099" s="85" t="s">
        <v>4431</v>
      </c>
      <c r="D2099" s="85"/>
      <c r="E2099" s="85"/>
      <c r="F2099" s="85"/>
      <c r="I2099" s="85" t="s">
        <v>36</v>
      </c>
      <c r="J2099" s="85"/>
      <c r="K2099" s="18" t="s">
        <v>61</v>
      </c>
      <c r="L2099" s="19">
        <v>0</v>
      </c>
      <c r="M2099" s="86">
        <v>0</v>
      </c>
      <c r="N2099" s="86"/>
      <c r="O2099" s="86">
        <v>0</v>
      </c>
      <c r="P2099" s="86"/>
      <c r="Q2099" s="20">
        <v>0</v>
      </c>
      <c r="R2099" s="20">
        <v>0</v>
      </c>
      <c r="S2099" s="20">
        <v>0</v>
      </c>
      <c r="T2099" s="20">
        <v>0</v>
      </c>
      <c r="U2099" s="20">
        <v>0</v>
      </c>
      <c r="V2099" s="20">
        <v>0</v>
      </c>
    </row>
    <row r="2100" spans="1:22" ht="13.5" customHeight="1" x14ac:dyDescent="0.25">
      <c r="A2100" s="85" t="s">
        <v>4432</v>
      </c>
      <c r="B2100" s="85"/>
      <c r="C2100" s="85" t="s">
        <v>4433</v>
      </c>
      <c r="D2100" s="85"/>
      <c r="E2100" s="85"/>
      <c r="F2100" s="85"/>
      <c r="I2100" s="85" t="s">
        <v>36</v>
      </c>
      <c r="J2100" s="85"/>
      <c r="K2100" s="18" t="s">
        <v>37</v>
      </c>
      <c r="L2100" s="19">
        <v>0</v>
      </c>
      <c r="M2100" s="86">
        <v>0</v>
      </c>
      <c r="N2100" s="86"/>
      <c r="O2100" s="86">
        <v>0</v>
      </c>
      <c r="P2100" s="86"/>
      <c r="Q2100" s="20">
        <v>0</v>
      </c>
      <c r="R2100" s="20">
        <v>0</v>
      </c>
      <c r="S2100" s="20">
        <v>0</v>
      </c>
      <c r="T2100" s="20">
        <v>0</v>
      </c>
      <c r="U2100" s="20">
        <v>0</v>
      </c>
      <c r="V2100" s="20">
        <v>0</v>
      </c>
    </row>
    <row r="2101" spans="1:22" ht="13.5" customHeight="1" x14ac:dyDescent="0.25">
      <c r="A2101" s="85" t="s">
        <v>4434</v>
      </c>
      <c r="B2101" s="85"/>
      <c r="C2101" s="85" t="s">
        <v>4435</v>
      </c>
      <c r="D2101" s="85"/>
      <c r="E2101" s="85"/>
      <c r="F2101" s="85"/>
      <c r="I2101" s="85" t="s">
        <v>36</v>
      </c>
      <c r="J2101" s="85"/>
      <c r="K2101" s="18" t="s">
        <v>37</v>
      </c>
      <c r="L2101" s="19">
        <v>0</v>
      </c>
      <c r="M2101" s="86">
        <v>0</v>
      </c>
      <c r="N2101" s="86"/>
      <c r="O2101" s="86">
        <v>0</v>
      </c>
      <c r="P2101" s="86"/>
      <c r="Q2101" s="20">
        <v>0</v>
      </c>
      <c r="R2101" s="20">
        <v>0</v>
      </c>
      <c r="S2101" s="20">
        <v>0</v>
      </c>
      <c r="T2101" s="20">
        <v>0</v>
      </c>
      <c r="U2101" s="20">
        <v>0</v>
      </c>
      <c r="V2101" s="20">
        <v>0</v>
      </c>
    </row>
    <row r="2102" spans="1:22" ht="13.5" customHeight="1" x14ac:dyDescent="0.25">
      <c r="A2102" s="85" t="s">
        <v>4436</v>
      </c>
      <c r="B2102" s="85"/>
      <c r="C2102" s="85" t="s">
        <v>4437</v>
      </c>
      <c r="D2102" s="85"/>
      <c r="E2102" s="85"/>
      <c r="F2102" s="85"/>
      <c r="I2102" s="85" t="s">
        <v>36</v>
      </c>
      <c r="J2102" s="85"/>
      <c r="K2102" s="18" t="s">
        <v>37</v>
      </c>
      <c r="L2102" s="19">
        <v>0</v>
      </c>
      <c r="M2102" s="86">
        <v>0</v>
      </c>
      <c r="N2102" s="86"/>
      <c r="O2102" s="86">
        <v>0</v>
      </c>
      <c r="P2102" s="86"/>
      <c r="Q2102" s="20">
        <v>0</v>
      </c>
      <c r="R2102" s="20">
        <v>0</v>
      </c>
      <c r="S2102" s="20">
        <v>0</v>
      </c>
      <c r="T2102" s="20">
        <v>0</v>
      </c>
      <c r="U2102" s="20">
        <v>0</v>
      </c>
      <c r="V2102" s="20">
        <v>0</v>
      </c>
    </row>
    <row r="2103" spans="1:22" ht="13.5" customHeight="1" x14ac:dyDescent="0.25">
      <c r="A2103" s="85" t="s">
        <v>4438</v>
      </c>
      <c r="B2103" s="85"/>
      <c r="C2103" s="85" t="s">
        <v>4439</v>
      </c>
      <c r="D2103" s="85"/>
      <c r="E2103" s="85"/>
      <c r="F2103" s="85"/>
      <c r="I2103" s="85" t="s">
        <v>36</v>
      </c>
      <c r="J2103" s="85"/>
      <c r="K2103" s="18" t="s">
        <v>37</v>
      </c>
      <c r="L2103" s="19">
        <v>0</v>
      </c>
      <c r="M2103" s="86">
        <v>0</v>
      </c>
      <c r="N2103" s="86"/>
      <c r="O2103" s="86">
        <v>0</v>
      </c>
      <c r="P2103" s="86"/>
      <c r="Q2103" s="20">
        <v>0</v>
      </c>
      <c r="R2103" s="20">
        <v>0</v>
      </c>
      <c r="S2103" s="20">
        <v>0</v>
      </c>
      <c r="T2103" s="20">
        <v>0</v>
      </c>
      <c r="U2103" s="20">
        <v>0</v>
      </c>
      <c r="V2103" s="20">
        <v>0</v>
      </c>
    </row>
    <row r="2104" spans="1:22" ht="13.5" customHeight="1" x14ac:dyDescent="0.25">
      <c r="A2104" s="85" t="s">
        <v>4440</v>
      </c>
      <c r="B2104" s="85"/>
      <c r="C2104" s="85" t="s">
        <v>4441</v>
      </c>
      <c r="D2104" s="85"/>
      <c r="E2104" s="85"/>
      <c r="F2104" s="85"/>
      <c r="I2104" s="85" t="s">
        <v>36</v>
      </c>
      <c r="J2104" s="85"/>
      <c r="K2104" s="18" t="s">
        <v>37</v>
      </c>
      <c r="L2104" s="19">
        <v>109.76</v>
      </c>
      <c r="M2104" s="86">
        <v>0</v>
      </c>
      <c r="N2104" s="86"/>
      <c r="O2104" s="86">
        <v>0</v>
      </c>
      <c r="P2104" s="86"/>
      <c r="Q2104" s="20">
        <v>0</v>
      </c>
      <c r="R2104" s="20">
        <v>0</v>
      </c>
      <c r="S2104" s="20">
        <v>0</v>
      </c>
      <c r="T2104" s="20">
        <v>0</v>
      </c>
      <c r="U2104" s="20">
        <v>0</v>
      </c>
      <c r="V2104" s="20">
        <v>0</v>
      </c>
    </row>
    <row r="2105" spans="1:22" ht="13.5" customHeight="1" x14ac:dyDescent="0.25">
      <c r="A2105" s="85" t="s">
        <v>4442</v>
      </c>
      <c r="B2105" s="85"/>
      <c r="C2105" s="85" t="s">
        <v>4443</v>
      </c>
      <c r="D2105" s="85"/>
      <c r="E2105" s="85"/>
      <c r="F2105" s="85"/>
      <c r="I2105" s="85" t="s">
        <v>36</v>
      </c>
      <c r="J2105" s="85"/>
      <c r="K2105" s="18" t="s">
        <v>37</v>
      </c>
      <c r="L2105" s="19">
        <v>132.80000000000001</v>
      </c>
      <c r="M2105" s="86">
        <v>0</v>
      </c>
      <c r="N2105" s="86"/>
      <c r="O2105" s="86">
        <v>0</v>
      </c>
      <c r="P2105" s="86"/>
      <c r="Q2105" s="20">
        <v>134.6</v>
      </c>
      <c r="R2105" s="20">
        <v>0</v>
      </c>
      <c r="S2105" s="20">
        <v>0</v>
      </c>
      <c r="T2105" s="20">
        <v>0</v>
      </c>
      <c r="U2105" s="20">
        <v>0</v>
      </c>
      <c r="V2105" s="20">
        <v>0</v>
      </c>
    </row>
    <row r="2106" spans="1:22" ht="13.5" customHeight="1" x14ac:dyDescent="0.25">
      <c r="A2106" s="85" t="s">
        <v>4444</v>
      </c>
      <c r="B2106" s="85"/>
      <c r="C2106" s="85" t="s">
        <v>4445</v>
      </c>
      <c r="D2106" s="85"/>
      <c r="E2106" s="85"/>
      <c r="F2106" s="85"/>
      <c r="I2106" s="85" t="s">
        <v>36</v>
      </c>
      <c r="J2106" s="85"/>
      <c r="K2106" s="18" t="s">
        <v>37</v>
      </c>
      <c r="L2106" s="19">
        <v>168</v>
      </c>
      <c r="M2106" s="86">
        <v>0</v>
      </c>
      <c r="N2106" s="86"/>
      <c r="O2106" s="86">
        <v>0</v>
      </c>
      <c r="P2106" s="86"/>
      <c r="Q2106" s="20">
        <v>0</v>
      </c>
      <c r="R2106" s="20">
        <v>0</v>
      </c>
      <c r="S2106" s="20">
        <v>0</v>
      </c>
      <c r="T2106" s="20">
        <v>0</v>
      </c>
      <c r="U2106" s="20">
        <v>0</v>
      </c>
      <c r="V2106" s="20">
        <v>0</v>
      </c>
    </row>
    <row r="2107" spans="1:22" ht="13.5" customHeight="1" x14ac:dyDescent="0.25">
      <c r="A2107" s="85" t="s">
        <v>4446</v>
      </c>
      <c r="B2107" s="85"/>
      <c r="C2107" s="85" t="s">
        <v>4447</v>
      </c>
      <c r="D2107" s="85"/>
      <c r="E2107" s="85"/>
      <c r="F2107" s="85"/>
      <c r="I2107" s="85" t="s">
        <v>36</v>
      </c>
      <c r="J2107" s="85"/>
      <c r="K2107" s="18" t="s">
        <v>37</v>
      </c>
      <c r="L2107" s="19">
        <v>70.400000000000006</v>
      </c>
      <c r="M2107" s="86">
        <v>0</v>
      </c>
      <c r="N2107" s="86"/>
      <c r="O2107" s="86">
        <v>0</v>
      </c>
      <c r="P2107" s="86"/>
      <c r="Q2107" s="20">
        <v>0</v>
      </c>
      <c r="R2107" s="20">
        <v>0</v>
      </c>
      <c r="S2107" s="20">
        <v>0</v>
      </c>
      <c r="T2107" s="20">
        <v>0</v>
      </c>
      <c r="U2107" s="20">
        <v>0</v>
      </c>
      <c r="V2107" s="20">
        <v>0</v>
      </c>
    </row>
    <row r="2108" spans="1:22" ht="13.5" customHeight="1" x14ac:dyDescent="0.25">
      <c r="A2108" s="85" t="s">
        <v>4448</v>
      </c>
      <c r="B2108" s="85"/>
      <c r="C2108" s="85" t="s">
        <v>4449</v>
      </c>
      <c r="D2108" s="85"/>
      <c r="E2108" s="85"/>
      <c r="F2108" s="85"/>
      <c r="I2108" s="85" t="s">
        <v>36</v>
      </c>
      <c r="J2108" s="85"/>
      <c r="K2108" s="18" t="s">
        <v>37</v>
      </c>
      <c r="L2108" s="19">
        <v>130.4</v>
      </c>
      <c r="M2108" s="86">
        <v>0</v>
      </c>
      <c r="N2108" s="86"/>
      <c r="O2108" s="86">
        <v>0</v>
      </c>
      <c r="P2108" s="86"/>
      <c r="Q2108" s="20">
        <v>117.52</v>
      </c>
      <c r="R2108" s="20">
        <v>0</v>
      </c>
      <c r="S2108" s="20">
        <v>0</v>
      </c>
      <c r="T2108" s="20">
        <v>0</v>
      </c>
      <c r="U2108" s="20">
        <v>0</v>
      </c>
      <c r="V2108" s="20">
        <v>0</v>
      </c>
    </row>
    <row r="2109" spans="1:22" ht="13.5" customHeight="1" x14ac:dyDescent="0.25">
      <c r="A2109" s="85" t="s">
        <v>4450</v>
      </c>
      <c r="B2109" s="85"/>
      <c r="C2109" s="85" t="s">
        <v>4451</v>
      </c>
      <c r="D2109" s="85"/>
      <c r="E2109" s="85"/>
      <c r="F2109" s="85"/>
      <c r="I2109" s="85" t="s">
        <v>36</v>
      </c>
      <c r="J2109" s="85"/>
      <c r="K2109" s="18" t="s">
        <v>61</v>
      </c>
      <c r="L2109" s="19">
        <v>70.400000000000006</v>
      </c>
      <c r="M2109" s="86">
        <v>0</v>
      </c>
      <c r="N2109" s="86"/>
      <c r="O2109" s="86">
        <v>0</v>
      </c>
      <c r="P2109" s="86"/>
      <c r="Q2109" s="20">
        <v>0</v>
      </c>
      <c r="R2109" s="20">
        <v>0</v>
      </c>
      <c r="S2109" s="20">
        <v>0</v>
      </c>
      <c r="T2109" s="20">
        <v>0</v>
      </c>
      <c r="U2109" s="20">
        <v>0</v>
      </c>
      <c r="V2109" s="20">
        <v>0</v>
      </c>
    </row>
    <row r="2110" spans="1:22" ht="13.5" customHeight="1" x14ac:dyDescent="0.25">
      <c r="A2110" s="85" t="s">
        <v>4452</v>
      </c>
      <c r="B2110" s="85"/>
      <c r="C2110" s="85" t="s">
        <v>4453</v>
      </c>
      <c r="D2110" s="85"/>
      <c r="E2110" s="85"/>
      <c r="F2110" s="85"/>
      <c r="I2110" s="85" t="s">
        <v>36</v>
      </c>
      <c r="J2110" s="85"/>
      <c r="K2110" s="18" t="s">
        <v>61</v>
      </c>
      <c r="L2110" s="19">
        <v>0</v>
      </c>
      <c r="M2110" s="86">
        <v>0</v>
      </c>
      <c r="N2110" s="86"/>
      <c r="O2110" s="86">
        <v>0</v>
      </c>
      <c r="P2110" s="86"/>
      <c r="Q2110" s="20">
        <v>0</v>
      </c>
      <c r="R2110" s="20">
        <v>0</v>
      </c>
      <c r="S2110" s="20">
        <v>0</v>
      </c>
      <c r="T2110" s="20">
        <v>0</v>
      </c>
      <c r="U2110" s="20">
        <v>0</v>
      </c>
      <c r="V2110" s="20">
        <v>0</v>
      </c>
    </row>
    <row r="2111" spans="1:22" ht="13.5" customHeight="1" x14ac:dyDescent="0.25">
      <c r="A2111" s="85" t="s">
        <v>4454</v>
      </c>
      <c r="B2111" s="85"/>
      <c r="C2111" s="85" t="s">
        <v>4455</v>
      </c>
      <c r="D2111" s="85"/>
      <c r="E2111" s="85"/>
      <c r="F2111" s="85"/>
      <c r="I2111" s="85" t="s">
        <v>36</v>
      </c>
      <c r="J2111" s="85"/>
      <c r="K2111" s="18" t="s">
        <v>37</v>
      </c>
      <c r="L2111" s="19">
        <v>0</v>
      </c>
      <c r="M2111" s="86">
        <v>0</v>
      </c>
      <c r="N2111" s="86"/>
      <c r="O2111" s="86">
        <v>0</v>
      </c>
      <c r="P2111" s="86"/>
      <c r="Q2111" s="20">
        <v>0</v>
      </c>
      <c r="R2111" s="20">
        <v>0</v>
      </c>
      <c r="S2111" s="20">
        <v>0</v>
      </c>
      <c r="T2111" s="20">
        <v>0</v>
      </c>
      <c r="U2111" s="20">
        <v>0</v>
      </c>
      <c r="V2111" s="20">
        <v>0</v>
      </c>
    </row>
    <row r="2112" spans="1:22" ht="13.5" customHeight="1" x14ac:dyDescent="0.25">
      <c r="A2112" s="85" t="s">
        <v>4456</v>
      </c>
      <c r="B2112" s="85"/>
      <c r="C2112" s="85" t="s">
        <v>4457</v>
      </c>
      <c r="D2112" s="85"/>
      <c r="E2112" s="85"/>
      <c r="F2112" s="85"/>
      <c r="I2112" s="85" t="s">
        <v>36</v>
      </c>
      <c r="J2112" s="85"/>
      <c r="K2112" s="18" t="s">
        <v>37</v>
      </c>
      <c r="L2112" s="19">
        <v>0</v>
      </c>
      <c r="M2112" s="86">
        <v>0</v>
      </c>
      <c r="N2112" s="86"/>
      <c r="O2112" s="86">
        <v>0</v>
      </c>
      <c r="P2112" s="86"/>
      <c r="Q2112" s="20">
        <v>0</v>
      </c>
      <c r="R2112" s="20">
        <v>0</v>
      </c>
      <c r="S2112" s="20">
        <v>0</v>
      </c>
      <c r="T2112" s="20">
        <v>0</v>
      </c>
      <c r="U2112" s="20">
        <v>0</v>
      </c>
      <c r="V2112" s="20">
        <v>0</v>
      </c>
    </row>
    <row r="2113" spans="1:22" ht="13.5" customHeight="1" x14ac:dyDescent="0.25">
      <c r="A2113" s="85" t="s">
        <v>4458</v>
      </c>
      <c r="B2113" s="85"/>
      <c r="C2113" s="85" t="s">
        <v>4459</v>
      </c>
      <c r="D2113" s="85"/>
      <c r="E2113" s="85"/>
      <c r="F2113" s="85"/>
      <c r="I2113" s="85" t="s">
        <v>36</v>
      </c>
      <c r="J2113" s="85"/>
      <c r="K2113" s="18" t="s">
        <v>37</v>
      </c>
      <c r="L2113" s="19">
        <v>0</v>
      </c>
      <c r="M2113" s="86">
        <v>0</v>
      </c>
      <c r="N2113" s="86"/>
      <c r="O2113" s="86">
        <v>0</v>
      </c>
      <c r="P2113" s="86"/>
      <c r="Q2113" s="20">
        <v>0</v>
      </c>
      <c r="R2113" s="20">
        <v>0</v>
      </c>
      <c r="S2113" s="20">
        <v>0</v>
      </c>
      <c r="T2113" s="20">
        <v>0</v>
      </c>
      <c r="U2113" s="20">
        <v>0</v>
      </c>
      <c r="V2113" s="20">
        <v>0</v>
      </c>
    </row>
    <row r="2114" spans="1:22" ht="13.5" customHeight="1" x14ac:dyDescent="0.25">
      <c r="A2114" s="85" t="s">
        <v>4460</v>
      </c>
      <c r="B2114" s="85"/>
      <c r="C2114" s="85" t="s">
        <v>4461</v>
      </c>
      <c r="D2114" s="85"/>
      <c r="E2114" s="85"/>
      <c r="F2114" s="85"/>
      <c r="I2114" s="85" t="s">
        <v>36</v>
      </c>
      <c r="J2114" s="85"/>
      <c r="K2114" s="18" t="s">
        <v>37</v>
      </c>
      <c r="L2114" s="19">
        <v>0</v>
      </c>
      <c r="M2114" s="86">
        <v>0</v>
      </c>
      <c r="N2114" s="86"/>
      <c r="O2114" s="86">
        <v>0</v>
      </c>
      <c r="P2114" s="86"/>
      <c r="Q2114" s="20">
        <v>0</v>
      </c>
      <c r="R2114" s="20">
        <v>0</v>
      </c>
      <c r="S2114" s="20">
        <v>0</v>
      </c>
      <c r="T2114" s="20">
        <v>0</v>
      </c>
      <c r="U2114" s="20">
        <v>0</v>
      </c>
      <c r="V2114" s="20">
        <v>0</v>
      </c>
    </row>
    <row r="2115" spans="1:22" ht="13.5" customHeight="1" x14ac:dyDescent="0.25">
      <c r="A2115" s="85" t="s">
        <v>4462</v>
      </c>
      <c r="B2115" s="85"/>
      <c r="C2115" s="85" t="s">
        <v>4463</v>
      </c>
      <c r="D2115" s="85"/>
      <c r="E2115" s="85"/>
      <c r="F2115" s="85"/>
      <c r="I2115" s="85" t="s">
        <v>36</v>
      </c>
      <c r="J2115" s="85"/>
      <c r="K2115" s="18" t="s">
        <v>61</v>
      </c>
      <c r="L2115" s="19">
        <v>0</v>
      </c>
      <c r="M2115" s="86">
        <v>0</v>
      </c>
      <c r="N2115" s="86"/>
      <c r="O2115" s="86">
        <v>0</v>
      </c>
      <c r="P2115" s="86"/>
      <c r="Q2115" s="20">
        <v>0</v>
      </c>
      <c r="R2115" s="20">
        <v>0</v>
      </c>
      <c r="S2115" s="20">
        <v>0</v>
      </c>
      <c r="T2115" s="20">
        <v>0</v>
      </c>
      <c r="U2115" s="20">
        <v>0</v>
      </c>
      <c r="V2115" s="20">
        <v>0</v>
      </c>
    </row>
    <row r="2116" spans="1:22" ht="13.5" customHeight="1" x14ac:dyDescent="0.25">
      <c r="A2116" s="85" t="s">
        <v>4464</v>
      </c>
      <c r="B2116" s="85"/>
      <c r="C2116" s="85" t="s">
        <v>4465</v>
      </c>
      <c r="D2116" s="85"/>
      <c r="E2116" s="85"/>
      <c r="F2116" s="85"/>
      <c r="I2116" s="85" t="s">
        <v>36</v>
      </c>
      <c r="J2116" s="85"/>
      <c r="K2116" s="18" t="s">
        <v>37</v>
      </c>
      <c r="L2116" s="19">
        <v>0</v>
      </c>
      <c r="M2116" s="86">
        <v>0</v>
      </c>
      <c r="N2116" s="86"/>
      <c r="O2116" s="86">
        <v>0</v>
      </c>
      <c r="P2116" s="86"/>
      <c r="Q2116" s="20">
        <v>0</v>
      </c>
      <c r="R2116" s="20">
        <v>0</v>
      </c>
      <c r="S2116" s="20">
        <v>0</v>
      </c>
      <c r="T2116" s="20">
        <v>0</v>
      </c>
      <c r="U2116" s="20">
        <v>0</v>
      </c>
      <c r="V2116" s="20">
        <v>0</v>
      </c>
    </row>
    <row r="2117" spans="1:22" ht="13.5" customHeight="1" x14ac:dyDescent="0.25">
      <c r="A2117" s="85" t="s">
        <v>4466</v>
      </c>
      <c r="B2117" s="85"/>
      <c r="C2117" s="85" t="s">
        <v>4467</v>
      </c>
      <c r="D2117" s="85"/>
      <c r="E2117" s="85"/>
      <c r="F2117" s="85"/>
      <c r="I2117" s="85" t="s">
        <v>36</v>
      </c>
      <c r="J2117" s="85"/>
      <c r="K2117" s="18" t="s">
        <v>37</v>
      </c>
      <c r="L2117" s="19">
        <v>150.71</v>
      </c>
      <c r="M2117" s="86">
        <v>0</v>
      </c>
      <c r="N2117" s="86"/>
      <c r="O2117" s="86">
        <v>0</v>
      </c>
      <c r="P2117" s="86"/>
      <c r="Q2117" s="20">
        <v>0</v>
      </c>
      <c r="R2117" s="20">
        <v>0</v>
      </c>
      <c r="S2117" s="20">
        <v>0</v>
      </c>
      <c r="T2117" s="20">
        <v>0</v>
      </c>
      <c r="U2117" s="20">
        <v>0</v>
      </c>
      <c r="V2117" s="20">
        <v>0</v>
      </c>
    </row>
    <row r="2118" spans="1:22" ht="13.5" customHeight="1" x14ac:dyDescent="0.25">
      <c r="A2118" s="85" t="s">
        <v>4468</v>
      </c>
      <c r="B2118" s="85"/>
      <c r="C2118" s="85" t="s">
        <v>4469</v>
      </c>
      <c r="D2118" s="85"/>
      <c r="E2118" s="85"/>
      <c r="F2118" s="85"/>
      <c r="I2118" s="85" t="s">
        <v>36</v>
      </c>
      <c r="J2118" s="85"/>
      <c r="K2118" s="18" t="s">
        <v>37</v>
      </c>
      <c r="L2118" s="19">
        <v>628</v>
      </c>
      <c r="M2118" s="86">
        <v>0</v>
      </c>
      <c r="N2118" s="86"/>
      <c r="O2118" s="86">
        <v>0</v>
      </c>
      <c r="P2118" s="86"/>
      <c r="Q2118" s="20">
        <v>0</v>
      </c>
      <c r="R2118" s="20">
        <v>0</v>
      </c>
      <c r="S2118" s="20">
        <v>0</v>
      </c>
      <c r="T2118" s="20">
        <v>0</v>
      </c>
      <c r="U2118" s="20">
        <v>0</v>
      </c>
      <c r="V2118" s="20">
        <v>0</v>
      </c>
    </row>
    <row r="2119" spans="1:22" ht="13.5" customHeight="1" x14ac:dyDescent="0.25">
      <c r="A2119" s="85" t="s">
        <v>4470</v>
      </c>
      <c r="B2119" s="85"/>
      <c r="C2119" s="85" t="s">
        <v>4471</v>
      </c>
      <c r="D2119" s="85"/>
      <c r="E2119" s="85"/>
      <c r="F2119" s="85"/>
      <c r="I2119" s="85" t="s">
        <v>36</v>
      </c>
      <c r="J2119" s="85"/>
      <c r="K2119" s="18" t="s">
        <v>37</v>
      </c>
      <c r="L2119" s="19">
        <v>0</v>
      </c>
      <c r="M2119" s="86">
        <v>0</v>
      </c>
      <c r="N2119" s="86"/>
      <c r="O2119" s="86">
        <v>0</v>
      </c>
      <c r="P2119" s="86"/>
      <c r="Q2119" s="20">
        <v>0</v>
      </c>
      <c r="R2119" s="20">
        <v>0</v>
      </c>
      <c r="S2119" s="20">
        <v>0</v>
      </c>
      <c r="T2119" s="20">
        <v>0</v>
      </c>
      <c r="U2119" s="20">
        <v>0</v>
      </c>
      <c r="V2119" s="20">
        <v>0</v>
      </c>
    </row>
    <row r="2120" spans="1:22" ht="13.5" customHeight="1" x14ac:dyDescent="0.25">
      <c r="A2120" s="85" t="s">
        <v>4472</v>
      </c>
      <c r="B2120" s="85"/>
      <c r="C2120" s="85" t="s">
        <v>4473</v>
      </c>
      <c r="D2120" s="85"/>
      <c r="E2120" s="85"/>
      <c r="F2120" s="85"/>
      <c r="I2120" s="85" t="s">
        <v>36</v>
      </c>
      <c r="J2120" s="85"/>
      <c r="K2120" s="18" t="s">
        <v>37</v>
      </c>
      <c r="L2120" s="19">
        <v>167.20000000000002</v>
      </c>
      <c r="M2120" s="86">
        <v>0</v>
      </c>
      <c r="N2120" s="86"/>
      <c r="O2120" s="86">
        <v>0</v>
      </c>
      <c r="P2120" s="86"/>
      <c r="Q2120" s="20">
        <v>0</v>
      </c>
      <c r="R2120" s="20">
        <v>0</v>
      </c>
      <c r="S2120" s="20">
        <v>0</v>
      </c>
      <c r="T2120" s="20">
        <v>0</v>
      </c>
      <c r="U2120" s="20">
        <v>0</v>
      </c>
      <c r="V2120" s="20">
        <v>0</v>
      </c>
    </row>
    <row r="2121" spans="1:22" ht="13.5" customHeight="1" x14ac:dyDescent="0.25">
      <c r="A2121" s="85" t="s">
        <v>4474</v>
      </c>
      <c r="B2121" s="85"/>
      <c r="C2121" s="85" t="s">
        <v>4475</v>
      </c>
      <c r="D2121" s="85"/>
      <c r="E2121" s="85"/>
      <c r="F2121" s="85"/>
      <c r="I2121" s="85" t="s">
        <v>36</v>
      </c>
      <c r="J2121" s="85"/>
      <c r="K2121" s="18" t="s">
        <v>61</v>
      </c>
      <c r="L2121" s="19">
        <v>95</v>
      </c>
      <c r="M2121" s="86">
        <v>0</v>
      </c>
      <c r="N2121" s="86"/>
      <c r="O2121" s="86">
        <v>0</v>
      </c>
      <c r="P2121" s="86"/>
      <c r="Q2121" s="20">
        <v>0</v>
      </c>
      <c r="R2121" s="20">
        <v>0</v>
      </c>
      <c r="S2121" s="20">
        <v>0</v>
      </c>
      <c r="T2121" s="20">
        <v>0</v>
      </c>
      <c r="U2121" s="20">
        <v>0</v>
      </c>
      <c r="V2121" s="20">
        <v>0</v>
      </c>
    </row>
    <row r="2122" spans="1:22" ht="13.5" customHeight="1" x14ac:dyDescent="0.25">
      <c r="A2122" s="85" t="s">
        <v>4476</v>
      </c>
      <c r="B2122" s="85"/>
      <c r="C2122" s="85" t="s">
        <v>4477</v>
      </c>
      <c r="D2122" s="85"/>
      <c r="E2122" s="85"/>
      <c r="F2122" s="85"/>
      <c r="I2122" s="85" t="s">
        <v>36</v>
      </c>
      <c r="J2122" s="85"/>
      <c r="K2122" s="18" t="s">
        <v>61</v>
      </c>
      <c r="L2122" s="19">
        <v>0</v>
      </c>
      <c r="M2122" s="86">
        <v>0</v>
      </c>
      <c r="N2122" s="86"/>
      <c r="O2122" s="86">
        <v>0</v>
      </c>
      <c r="P2122" s="86"/>
      <c r="Q2122" s="20">
        <v>0</v>
      </c>
      <c r="R2122" s="20">
        <v>0</v>
      </c>
      <c r="S2122" s="20">
        <v>0</v>
      </c>
      <c r="T2122" s="20">
        <v>0</v>
      </c>
      <c r="U2122" s="20">
        <v>0</v>
      </c>
      <c r="V2122" s="20">
        <v>0</v>
      </c>
    </row>
    <row r="2123" spans="1:22" ht="13.5" customHeight="1" x14ac:dyDescent="0.25">
      <c r="A2123" s="85" t="s">
        <v>4478</v>
      </c>
      <c r="B2123" s="85"/>
      <c r="C2123" s="85" t="s">
        <v>4479</v>
      </c>
      <c r="D2123" s="85"/>
      <c r="E2123" s="85"/>
      <c r="F2123" s="85"/>
      <c r="I2123" s="85" t="s">
        <v>36</v>
      </c>
      <c r="J2123" s="85"/>
      <c r="K2123" s="18" t="s">
        <v>37</v>
      </c>
      <c r="L2123" s="19">
        <v>0</v>
      </c>
      <c r="M2123" s="86">
        <v>0</v>
      </c>
      <c r="N2123" s="86"/>
      <c r="O2123" s="86">
        <v>0</v>
      </c>
      <c r="P2123" s="86"/>
      <c r="Q2123" s="20">
        <v>0</v>
      </c>
      <c r="R2123" s="20">
        <v>0</v>
      </c>
      <c r="S2123" s="20">
        <v>0</v>
      </c>
      <c r="T2123" s="20">
        <v>0</v>
      </c>
      <c r="U2123" s="20">
        <v>0</v>
      </c>
      <c r="V2123" s="20">
        <v>0</v>
      </c>
    </row>
    <row r="2124" spans="1:22" ht="13.5" customHeight="1" x14ac:dyDescent="0.25">
      <c r="A2124" s="85" t="s">
        <v>4480</v>
      </c>
      <c r="B2124" s="85"/>
      <c r="C2124" s="85" t="s">
        <v>4481</v>
      </c>
      <c r="D2124" s="85"/>
      <c r="E2124" s="85"/>
      <c r="F2124" s="85"/>
      <c r="I2124" s="85" t="s">
        <v>36</v>
      </c>
      <c r="J2124" s="85"/>
      <c r="K2124" s="18" t="s">
        <v>61</v>
      </c>
      <c r="L2124" s="19">
        <v>0</v>
      </c>
      <c r="M2124" s="86">
        <v>0</v>
      </c>
      <c r="N2124" s="86"/>
      <c r="O2124" s="86">
        <v>0</v>
      </c>
      <c r="P2124" s="86"/>
      <c r="Q2124" s="20">
        <v>0</v>
      </c>
      <c r="R2124" s="20">
        <v>0</v>
      </c>
      <c r="S2124" s="20">
        <v>0</v>
      </c>
      <c r="T2124" s="20">
        <v>0</v>
      </c>
      <c r="U2124" s="20">
        <v>0</v>
      </c>
      <c r="V2124" s="20">
        <v>0</v>
      </c>
    </row>
    <row r="2125" spans="1:22" ht="13.5" customHeight="1" x14ac:dyDescent="0.25">
      <c r="A2125" s="85" t="s">
        <v>4482</v>
      </c>
      <c r="B2125" s="85"/>
      <c r="C2125" s="85" t="s">
        <v>4483</v>
      </c>
      <c r="D2125" s="85"/>
      <c r="E2125" s="85"/>
      <c r="F2125" s="85"/>
      <c r="I2125" s="85" t="s">
        <v>36</v>
      </c>
      <c r="J2125" s="85"/>
      <c r="K2125" s="18" t="s">
        <v>61</v>
      </c>
      <c r="L2125" s="19">
        <v>0</v>
      </c>
      <c r="M2125" s="86">
        <v>0</v>
      </c>
      <c r="N2125" s="86"/>
      <c r="O2125" s="86">
        <v>0</v>
      </c>
      <c r="P2125" s="86"/>
      <c r="Q2125" s="20">
        <v>0</v>
      </c>
      <c r="R2125" s="20">
        <v>0</v>
      </c>
      <c r="S2125" s="20">
        <v>0</v>
      </c>
      <c r="T2125" s="20">
        <v>0</v>
      </c>
      <c r="U2125" s="20">
        <v>0</v>
      </c>
      <c r="V2125" s="20">
        <v>0</v>
      </c>
    </row>
    <row r="2126" spans="1:22" ht="13.5" customHeight="1" x14ac:dyDescent="0.25">
      <c r="A2126" s="85" t="s">
        <v>4484</v>
      </c>
      <c r="B2126" s="85"/>
      <c r="C2126" s="85" t="s">
        <v>4485</v>
      </c>
      <c r="D2126" s="85"/>
      <c r="E2126" s="85"/>
      <c r="F2126" s="85"/>
      <c r="I2126" s="85" t="s">
        <v>36</v>
      </c>
      <c r="J2126" s="85"/>
      <c r="K2126" s="18" t="s">
        <v>61</v>
      </c>
      <c r="L2126" s="19">
        <v>0</v>
      </c>
      <c r="M2126" s="86">
        <v>0</v>
      </c>
      <c r="N2126" s="86"/>
      <c r="O2126" s="86">
        <v>0</v>
      </c>
      <c r="P2126" s="86"/>
      <c r="Q2126" s="20">
        <v>0</v>
      </c>
      <c r="R2126" s="20">
        <v>0</v>
      </c>
      <c r="S2126" s="20">
        <v>0</v>
      </c>
      <c r="T2126" s="20">
        <v>0</v>
      </c>
      <c r="U2126" s="20">
        <v>0</v>
      </c>
      <c r="V2126" s="20">
        <v>0</v>
      </c>
    </row>
    <row r="2127" spans="1:22" ht="13.5" customHeight="1" x14ac:dyDescent="0.25">
      <c r="A2127" s="85" t="s">
        <v>4486</v>
      </c>
      <c r="B2127" s="85"/>
      <c r="C2127" s="85" t="s">
        <v>4487</v>
      </c>
      <c r="D2127" s="85"/>
      <c r="E2127" s="85"/>
      <c r="F2127" s="85"/>
      <c r="I2127" s="85" t="s">
        <v>36</v>
      </c>
      <c r="J2127" s="85"/>
      <c r="K2127" s="18" t="s">
        <v>61</v>
      </c>
      <c r="L2127" s="19">
        <v>0</v>
      </c>
      <c r="M2127" s="86">
        <v>0</v>
      </c>
      <c r="N2127" s="86"/>
      <c r="O2127" s="86">
        <v>0</v>
      </c>
      <c r="P2127" s="86"/>
      <c r="Q2127" s="20">
        <v>0</v>
      </c>
      <c r="R2127" s="20">
        <v>0</v>
      </c>
      <c r="S2127" s="20">
        <v>0</v>
      </c>
      <c r="T2127" s="20">
        <v>0</v>
      </c>
      <c r="U2127" s="20">
        <v>0</v>
      </c>
      <c r="V2127" s="20">
        <v>0</v>
      </c>
    </row>
    <row r="2128" spans="1:22" ht="13.5" customHeight="1" x14ac:dyDescent="0.25">
      <c r="A2128" s="85" t="s">
        <v>4488</v>
      </c>
      <c r="B2128" s="85"/>
      <c r="C2128" s="85" t="s">
        <v>4489</v>
      </c>
      <c r="D2128" s="85"/>
      <c r="E2128" s="85"/>
      <c r="F2128" s="85"/>
      <c r="I2128" s="85" t="s">
        <v>36</v>
      </c>
      <c r="J2128" s="85"/>
      <c r="K2128" s="18" t="s">
        <v>37</v>
      </c>
      <c r="L2128" s="19">
        <v>0</v>
      </c>
      <c r="M2128" s="86">
        <v>0</v>
      </c>
      <c r="N2128" s="86"/>
      <c r="O2128" s="86">
        <v>0</v>
      </c>
      <c r="P2128" s="86"/>
      <c r="Q2128" s="20">
        <v>0</v>
      </c>
      <c r="R2128" s="20">
        <v>0</v>
      </c>
      <c r="S2128" s="20">
        <v>0</v>
      </c>
      <c r="T2128" s="20">
        <v>0</v>
      </c>
      <c r="U2128" s="20">
        <v>0</v>
      </c>
      <c r="V2128" s="20">
        <v>0</v>
      </c>
    </row>
    <row r="2129" spans="1:22" ht="13.5" customHeight="1" x14ac:dyDescent="0.25">
      <c r="A2129" s="85" t="s">
        <v>4490</v>
      </c>
      <c r="B2129" s="85"/>
      <c r="C2129" s="85" t="s">
        <v>4491</v>
      </c>
      <c r="D2129" s="85"/>
      <c r="E2129" s="85"/>
      <c r="F2129" s="85"/>
      <c r="I2129" s="85" t="s">
        <v>36</v>
      </c>
      <c r="J2129" s="85"/>
      <c r="K2129" s="18" t="s">
        <v>37</v>
      </c>
      <c r="L2129" s="19">
        <v>272</v>
      </c>
      <c r="M2129" s="86">
        <v>0</v>
      </c>
      <c r="N2129" s="86"/>
      <c r="O2129" s="86">
        <v>0</v>
      </c>
      <c r="P2129" s="86"/>
      <c r="Q2129" s="20">
        <v>0</v>
      </c>
      <c r="R2129" s="20">
        <v>0</v>
      </c>
      <c r="S2129" s="20">
        <v>0</v>
      </c>
      <c r="T2129" s="20">
        <v>0</v>
      </c>
      <c r="U2129" s="20">
        <v>0</v>
      </c>
      <c r="V2129" s="20">
        <v>0</v>
      </c>
    </row>
    <row r="2130" spans="1:22" ht="13.5" customHeight="1" x14ac:dyDescent="0.25">
      <c r="A2130" s="85" t="s">
        <v>4492</v>
      </c>
      <c r="B2130" s="85"/>
      <c r="C2130" s="85" t="s">
        <v>4493</v>
      </c>
      <c r="D2130" s="85"/>
      <c r="E2130" s="85"/>
      <c r="F2130" s="85"/>
      <c r="I2130" s="85" t="s">
        <v>36</v>
      </c>
      <c r="J2130" s="85"/>
      <c r="K2130" s="18" t="s">
        <v>37</v>
      </c>
      <c r="L2130" s="19">
        <v>0</v>
      </c>
      <c r="M2130" s="86">
        <v>0</v>
      </c>
      <c r="N2130" s="86"/>
      <c r="O2130" s="86">
        <v>0</v>
      </c>
      <c r="P2130" s="86"/>
      <c r="Q2130" s="20">
        <v>0</v>
      </c>
      <c r="R2130" s="20">
        <v>0</v>
      </c>
      <c r="S2130" s="20">
        <v>0</v>
      </c>
      <c r="T2130" s="20">
        <v>0</v>
      </c>
      <c r="U2130" s="20">
        <v>0</v>
      </c>
      <c r="V2130" s="20">
        <v>0</v>
      </c>
    </row>
    <row r="2131" spans="1:22" ht="13.5" customHeight="1" x14ac:dyDescent="0.25">
      <c r="A2131" s="85" t="s">
        <v>4494</v>
      </c>
      <c r="B2131" s="85"/>
      <c r="C2131" s="85" t="s">
        <v>4495</v>
      </c>
      <c r="D2131" s="85"/>
      <c r="E2131" s="85"/>
      <c r="F2131" s="85"/>
      <c r="I2131" s="85" t="s">
        <v>36</v>
      </c>
      <c r="J2131" s="85"/>
      <c r="K2131" s="18" t="s">
        <v>37</v>
      </c>
      <c r="L2131" s="19">
        <v>0</v>
      </c>
      <c r="M2131" s="86">
        <v>0</v>
      </c>
      <c r="N2131" s="86"/>
      <c r="O2131" s="86">
        <v>0</v>
      </c>
      <c r="P2131" s="86"/>
      <c r="Q2131" s="20">
        <v>0</v>
      </c>
      <c r="R2131" s="20">
        <v>0</v>
      </c>
      <c r="S2131" s="20">
        <v>0</v>
      </c>
      <c r="T2131" s="20">
        <v>0</v>
      </c>
      <c r="U2131" s="20">
        <v>0</v>
      </c>
      <c r="V2131" s="20">
        <v>0</v>
      </c>
    </row>
    <row r="2132" spans="1:22" ht="13.5" customHeight="1" x14ac:dyDescent="0.25">
      <c r="A2132" s="85" t="s">
        <v>4496</v>
      </c>
      <c r="B2132" s="85"/>
      <c r="C2132" s="85" t="s">
        <v>4497</v>
      </c>
      <c r="D2132" s="85"/>
      <c r="E2132" s="85"/>
      <c r="F2132" s="85"/>
      <c r="I2132" s="85" t="s">
        <v>36</v>
      </c>
      <c r="J2132" s="85"/>
      <c r="K2132" s="18" t="s">
        <v>37</v>
      </c>
      <c r="L2132" s="19">
        <v>257.60000000000002</v>
      </c>
      <c r="M2132" s="86">
        <v>0</v>
      </c>
      <c r="N2132" s="86"/>
      <c r="O2132" s="86">
        <v>0</v>
      </c>
      <c r="P2132" s="86"/>
      <c r="Q2132" s="20">
        <v>0</v>
      </c>
      <c r="R2132" s="20">
        <v>0</v>
      </c>
      <c r="S2132" s="20">
        <v>0</v>
      </c>
      <c r="T2132" s="20">
        <v>0</v>
      </c>
      <c r="U2132" s="20">
        <v>0</v>
      </c>
      <c r="V2132" s="20">
        <v>0</v>
      </c>
    </row>
    <row r="2133" spans="1:22" ht="13.5" customHeight="1" x14ac:dyDescent="0.25">
      <c r="A2133" s="85" t="s">
        <v>4498</v>
      </c>
      <c r="B2133" s="85"/>
      <c r="C2133" s="85" t="s">
        <v>4499</v>
      </c>
      <c r="D2133" s="85"/>
      <c r="E2133" s="85"/>
      <c r="F2133" s="85"/>
      <c r="I2133" s="85" t="s">
        <v>36</v>
      </c>
      <c r="J2133" s="85"/>
      <c r="K2133" s="18" t="s">
        <v>61</v>
      </c>
      <c r="L2133" s="19">
        <v>128</v>
      </c>
      <c r="M2133" s="86">
        <v>0</v>
      </c>
      <c r="N2133" s="86"/>
      <c r="O2133" s="86">
        <v>0</v>
      </c>
      <c r="P2133" s="86"/>
      <c r="Q2133" s="20">
        <v>0</v>
      </c>
      <c r="R2133" s="20">
        <v>0</v>
      </c>
      <c r="S2133" s="20">
        <v>0</v>
      </c>
      <c r="T2133" s="20">
        <v>0</v>
      </c>
      <c r="U2133" s="20">
        <v>0</v>
      </c>
      <c r="V2133" s="20">
        <v>0</v>
      </c>
    </row>
    <row r="2134" spans="1:22" ht="13.5" customHeight="1" x14ac:dyDescent="0.25">
      <c r="A2134" s="85" t="s">
        <v>4500</v>
      </c>
      <c r="B2134" s="85"/>
      <c r="C2134" s="85" t="s">
        <v>4501</v>
      </c>
      <c r="D2134" s="85"/>
      <c r="E2134" s="85"/>
      <c r="F2134" s="85"/>
      <c r="I2134" s="85" t="s">
        <v>36</v>
      </c>
      <c r="J2134" s="85"/>
      <c r="K2134" s="18" t="s">
        <v>61</v>
      </c>
      <c r="L2134" s="19">
        <v>0</v>
      </c>
      <c r="M2134" s="86">
        <v>0</v>
      </c>
      <c r="N2134" s="86"/>
      <c r="O2134" s="86">
        <v>0</v>
      </c>
      <c r="P2134" s="86"/>
      <c r="Q2134" s="20">
        <v>0</v>
      </c>
      <c r="R2134" s="20">
        <v>0</v>
      </c>
      <c r="S2134" s="20">
        <v>0</v>
      </c>
      <c r="T2134" s="20">
        <v>0</v>
      </c>
      <c r="U2134" s="20">
        <v>0</v>
      </c>
      <c r="V2134" s="20">
        <v>0</v>
      </c>
    </row>
    <row r="2135" spans="1:22" ht="13.5" customHeight="1" x14ac:dyDescent="0.25">
      <c r="A2135" s="85" t="s">
        <v>4502</v>
      </c>
      <c r="B2135" s="85"/>
      <c r="C2135" s="85" t="s">
        <v>4503</v>
      </c>
      <c r="D2135" s="85"/>
      <c r="E2135" s="85"/>
      <c r="F2135" s="85"/>
      <c r="I2135" s="85" t="s">
        <v>36</v>
      </c>
      <c r="J2135" s="85"/>
      <c r="K2135" s="18" t="s">
        <v>61</v>
      </c>
      <c r="L2135" s="19">
        <v>0</v>
      </c>
      <c r="M2135" s="86">
        <v>0</v>
      </c>
      <c r="N2135" s="86"/>
      <c r="O2135" s="86">
        <v>0</v>
      </c>
      <c r="P2135" s="86"/>
      <c r="Q2135" s="20">
        <v>0</v>
      </c>
      <c r="R2135" s="20">
        <v>0</v>
      </c>
      <c r="S2135" s="20">
        <v>0</v>
      </c>
      <c r="T2135" s="20">
        <v>0</v>
      </c>
      <c r="U2135" s="20">
        <v>0</v>
      </c>
      <c r="V2135" s="20">
        <v>0</v>
      </c>
    </row>
    <row r="2136" spans="1:22" ht="13.5" customHeight="1" x14ac:dyDescent="0.25">
      <c r="A2136" s="85" t="s">
        <v>4504</v>
      </c>
      <c r="B2136" s="85"/>
      <c r="C2136" s="85" t="s">
        <v>4505</v>
      </c>
      <c r="D2136" s="85"/>
      <c r="E2136" s="85"/>
      <c r="F2136" s="85"/>
      <c r="I2136" s="85" t="s">
        <v>36</v>
      </c>
      <c r="J2136" s="85"/>
      <c r="K2136" s="18" t="s">
        <v>37</v>
      </c>
      <c r="L2136" s="19">
        <v>0</v>
      </c>
      <c r="M2136" s="86">
        <v>0</v>
      </c>
      <c r="N2136" s="86"/>
      <c r="O2136" s="86">
        <v>0</v>
      </c>
      <c r="P2136" s="86"/>
      <c r="Q2136" s="20">
        <v>0</v>
      </c>
      <c r="R2136" s="20">
        <v>0</v>
      </c>
      <c r="S2136" s="20">
        <v>0</v>
      </c>
      <c r="T2136" s="20">
        <v>0</v>
      </c>
      <c r="U2136" s="20">
        <v>0</v>
      </c>
      <c r="V2136" s="20">
        <v>0</v>
      </c>
    </row>
    <row r="2137" spans="1:22" ht="13.5" customHeight="1" x14ac:dyDescent="0.25">
      <c r="A2137" s="85" t="s">
        <v>4506</v>
      </c>
      <c r="B2137" s="85"/>
      <c r="C2137" s="85" t="s">
        <v>4507</v>
      </c>
      <c r="D2137" s="85"/>
      <c r="E2137" s="85"/>
      <c r="F2137" s="85"/>
      <c r="I2137" s="85" t="s">
        <v>36</v>
      </c>
      <c r="J2137" s="85"/>
      <c r="K2137" s="18" t="s">
        <v>37</v>
      </c>
      <c r="L2137" s="19">
        <v>0</v>
      </c>
      <c r="M2137" s="86">
        <v>0</v>
      </c>
      <c r="N2137" s="86"/>
      <c r="O2137" s="86">
        <v>0</v>
      </c>
      <c r="P2137" s="86"/>
      <c r="Q2137" s="20">
        <v>0</v>
      </c>
      <c r="R2137" s="20">
        <v>0</v>
      </c>
      <c r="S2137" s="20">
        <v>0</v>
      </c>
      <c r="T2137" s="20">
        <v>0</v>
      </c>
      <c r="U2137" s="20">
        <v>0</v>
      </c>
      <c r="V2137" s="20">
        <v>0</v>
      </c>
    </row>
    <row r="2138" spans="1:22" ht="13.5" customHeight="1" x14ac:dyDescent="0.25">
      <c r="A2138" s="85" t="s">
        <v>4508</v>
      </c>
      <c r="B2138" s="85"/>
      <c r="C2138" s="85" t="s">
        <v>4509</v>
      </c>
      <c r="D2138" s="85"/>
      <c r="E2138" s="85"/>
      <c r="F2138" s="85"/>
      <c r="I2138" s="85" t="s">
        <v>36</v>
      </c>
      <c r="J2138" s="85"/>
      <c r="K2138" s="18" t="s">
        <v>37</v>
      </c>
      <c r="L2138" s="19">
        <v>0</v>
      </c>
      <c r="M2138" s="86">
        <v>0</v>
      </c>
      <c r="N2138" s="86"/>
      <c r="O2138" s="86">
        <v>0</v>
      </c>
      <c r="P2138" s="86"/>
      <c r="Q2138" s="20">
        <v>0</v>
      </c>
      <c r="R2138" s="20">
        <v>0</v>
      </c>
      <c r="S2138" s="20">
        <v>0</v>
      </c>
      <c r="T2138" s="20">
        <v>0</v>
      </c>
      <c r="U2138" s="20">
        <v>0</v>
      </c>
      <c r="V2138" s="20">
        <v>0</v>
      </c>
    </row>
    <row r="2139" spans="1:22" ht="13.5" customHeight="1" x14ac:dyDescent="0.25">
      <c r="A2139" s="85" t="s">
        <v>4510</v>
      </c>
      <c r="B2139" s="85"/>
      <c r="C2139" s="85" t="s">
        <v>4511</v>
      </c>
      <c r="D2139" s="85"/>
      <c r="E2139" s="85"/>
      <c r="F2139" s="85"/>
      <c r="I2139" s="85" t="s">
        <v>36</v>
      </c>
      <c r="J2139" s="85"/>
      <c r="K2139" s="18" t="s">
        <v>37</v>
      </c>
      <c r="L2139" s="19">
        <v>0</v>
      </c>
      <c r="M2139" s="86">
        <v>0</v>
      </c>
      <c r="N2139" s="86"/>
      <c r="O2139" s="86">
        <v>0</v>
      </c>
      <c r="P2139" s="86"/>
      <c r="Q2139" s="20">
        <v>0</v>
      </c>
      <c r="R2139" s="20">
        <v>0</v>
      </c>
      <c r="S2139" s="20">
        <v>0</v>
      </c>
      <c r="T2139" s="20">
        <v>0</v>
      </c>
      <c r="U2139" s="20">
        <v>0</v>
      </c>
      <c r="V2139" s="20">
        <v>0</v>
      </c>
    </row>
    <row r="2140" spans="1:22" ht="13.5" customHeight="1" x14ac:dyDescent="0.25">
      <c r="A2140" s="85" t="s">
        <v>4512</v>
      </c>
      <c r="B2140" s="85"/>
      <c r="C2140" s="85" t="s">
        <v>4513</v>
      </c>
      <c r="D2140" s="85"/>
      <c r="E2140" s="85"/>
      <c r="F2140" s="85"/>
      <c r="I2140" s="85" t="s">
        <v>36</v>
      </c>
      <c r="J2140" s="85"/>
      <c r="K2140" s="18" t="s">
        <v>37</v>
      </c>
      <c r="L2140" s="19">
        <v>0</v>
      </c>
      <c r="M2140" s="86">
        <v>0</v>
      </c>
      <c r="N2140" s="86"/>
      <c r="O2140" s="86">
        <v>0</v>
      </c>
      <c r="P2140" s="86"/>
      <c r="Q2140" s="20">
        <v>0</v>
      </c>
      <c r="R2140" s="20">
        <v>0</v>
      </c>
      <c r="S2140" s="20">
        <v>0</v>
      </c>
      <c r="T2140" s="20">
        <v>0</v>
      </c>
      <c r="U2140" s="20">
        <v>0</v>
      </c>
      <c r="V2140" s="20">
        <v>0</v>
      </c>
    </row>
    <row r="2141" spans="1:22" ht="13.5" customHeight="1" x14ac:dyDescent="0.25">
      <c r="A2141" s="85" t="s">
        <v>4514</v>
      </c>
      <c r="B2141" s="85"/>
      <c r="C2141" s="85" t="s">
        <v>4515</v>
      </c>
      <c r="D2141" s="85"/>
      <c r="E2141" s="85"/>
      <c r="F2141" s="85"/>
      <c r="I2141" s="85" t="s">
        <v>36</v>
      </c>
      <c r="J2141" s="85"/>
      <c r="K2141" s="18" t="s">
        <v>37</v>
      </c>
      <c r="L2141" s="19">
        <v>0</v>
      </c>
      <c r="M2141" s="86">
        <v>0</v>
      </c>
      <c r="N2141" s="86"/>
      <c r="O2141" s="86">
        <v>0</v>
      </c>
      <c r="P2141" s="86"/>
      <c r="Q2141" s="20">
        <v>0</v>
      </c>
      <c r="R2141" s="20">
        <v>0</v>
      </c>
      <c r="S2141" s="20">
        <v>0</v>
      </c>
      <c r="T2141" s="20">
        <v>0</v>
      </c>
      <c r="U2141" s="20">
        <v>0</v>
      </c>
      <c r="V2141" s="20">
        <v>0</v>
      </c>
    </row>
    <row r="2142" spans="1:22" ht="13.5" customHeight="1" x14ac:dyDescent="0.25">
      <c r="A2142" s="85" t="s">
        <v>4516</v>
      </c>
      <c r="B2142" s="85"/>
      <c r="C2142" s="85" t="s">
        <v>4517</v>
      </c>
      <c r="D2142" s="85"/>
      <c r="E2142" s="85"/>
      <c r="F2142" s="85"/>
      <c r="I2142" s="85" t="s">
        <v>36</v>
      </c>
      <c r="J2142" s="85"/>
      <c r="K2142" s="18" t="s">
        <v>37</v>
      </c>
      <c r="L2142" s="19">
        <v>360.32</v>
      </c>
      <c r="M2142" s="86">
        <v>0</v>
      </c>
      <c r="N2142" s="86"/>
      <c r="O2142" s="86">
        <v>0</v>
      </c>
      <c r="P2142" s="86"/>
      <c r="Q2142" s="20">
        <v>0</v>
      </c>
      <c r="R2142" s="20">
        <v>0</v>
      </c>
      <c r="S2142" s="20">
        <v>0</v>
      </c>
      <c r="T2142" s="20">
        <v>0</v>
      </c>
      <c r="U2142" s="20">
        <v>0</v>
      </c>
      <c r="V2142" s="20">
        <v>0</v>
      </c>
    </row>
    <row r="2143" spans="1:22" ht="13.5" customHeight="1" x14ac:dyDescent="0.25">
      <c r="A2143" s="85" t="s">
        <v>4518</v>
      </c>
      <c r="B2143" s="85"/>
      <c r="C2143" s="85" t="s">
        <v>4519</v>
      </c>
      <c r="D2143" s="85"/>
      <c r="E2143" s="85"/>
      <c r="F2143" s="85"/>
      <c r="I2143" s="85" t="s">
        <v>36</v>
      </c>
      <c r="J2143" s="85"/>
      <c r="K2143" s="18" t="s">
        <v>61</v>
      </c>
      <c r="L2143" s="19">
        <v>40</v>
      </c>
      <c r="M2143" s="86">
        <v>0</v>
      </c>
      <c r="N2143" s="86"/>
      <c r="O2143" s="86">
        <v>0</v>
      </c>
      <c r="P2143" s="86"/>
      <c r="Q2143" s="20">
        <v>0</v>
      </c>
      <c r="R2143" s="20">
        <v>0</v>
      </c>
      <c r="S2143" s="20">
        <v>0</v>
      </c>
      <c r="T2143" s="20">
        <v>0</v>
      </c>
      <c r="U2143" s="20">
        <v>0</v>
      </c>
      <c r="V2143" s="20">
        <v>0</v>
      </c>
    </row>
    <row r="2144" spans="1:22" ht="13.5" customHeight="1" x14ac:dyDescent="0.25">
      <c r="A2144" s="85" t="s">
        <v>4520</v>
      </c>
      <c r="B2144" s="85"/>
      <c r="C2144" s="85" t="s">
        <v>4521</v>
      </c>
      <c r="D2144" s="85"/>
      <c r="E2144" s="85"/>
      <c r="F2144" s="85"/>
      <c r="I2144" s="85" t="s">
        <v>36</v>
      </c>
      <c r="J2144" s="85"/>
      <c r="K2144" s="18" t="s">
        <v>37</v>
      </c>
      <c r="L2144" s="19">
        <v>0</v>
      </c>
      <c r="M2144" s="86">
        <v>0</v>
      </c>
      <c r="N2144" s="86"/>
      <c r="O2144" s="86">
        <v>0</v>
      </c>
      <c r="P2144" s="86"/>
      <c r="Q2144" s="20">
        <v>0</v>
      </c>
      <c r="R2144" s="20">
        <v>0</v>
      </c>
      <c r="S2144" s="20">
        <v>0</v>
      </c>
      <c r="T2144" s="20">
        <v>0</v>
      </c>
      <c r="U2144" s="20">
        <v>0</v>
      </c>
      <c r="V2144" s="20">
        <v>0</v>
      </c>
    </row>
    <row r="2145" spans="1:22" ht="13.5" customHeight="1" x14ac:dyDescent="0.25">
      <c r="A2145" s="85" t="s">
        <v>4522</v>
      </c>
      <c r="B2145" s="85"/>
      <c r="C2145" s="85" t="s">
        <v>4523</v>
      </c>
      <c r="D2145" s="85"/>
      <c r="E2145" s="85"/>
      <c r="F2145" s="85"/>
      <c r="I2145" s="85" t="s">
        <v>36</v>
      </c>
      <c r="J2145" s="85"/>
      <c r="K2145" s="18" t="s">
        <v>61</v>
      </c>
      <c r="L2145" s="19">
        <v>0</v>
      </c>
      <c r="M2145" s="86">
        <v>0</v>
      </c>
      <c r="N2145" s="86"/>
      <c r="O2145" s="86">
        <v>0</v>
      </c>
      <c r="P2145" s="86"/>
      <c r="Q2145" s="20">
        <v>0</v>
      </c>
      <c r="R2145" s="20">
        <v>0</v>
      </c>
      <c r="S2145" s="20">
        <v>0</v>
      </c>
      <c r="T2145" s="20">
        <v>0</v>
      </c>
      <c r="U2145" s="20">
        <v>0</v>
      </c>
      <c r="V2145" s="20">
        <v>0</v>
      </c>
    </row>
    <row r="2146" spans="1:22" ht="13.5" customHeight="1" x14ac:dyDescent="0.25">
      <c r="A2146" s="85" t="s">
        <v>4524</v>
      </c>
      <c r="B2146" s="85"/>
      <c r="C2146" s="85" t="s">
        <v>4525</v>
      </c>
      <c r="D2146" s="85"/>
      <c r="E2146" s="85"/>
      <c r="F2146" s="85"/>
      <c r="I2146" s="85" t="s">
        <v>36</v>
      </c>
      <c r="J2146" s="85"/>
      <c r="K2146" s="18" t="s">
        <v>37</v>
      </c>
      <c r="L2146" s="19">
        <v>0</v>
      </c>
      <c r="M2146" s="86">
        <v>0</v>
      </c>
      <c r="N2146" s="86"/>
      <c r="O2146" s="86">
        <v>0</v>
      </c>
      <c r="P2146" s="86"/>
      <c r="Q2146" s="20">
        <v>0</v>
      </c>
      <c r="R2146" s="20">
        <v>0</v>
      </c>
      <c r="S2146" s="20">
        <v>0</v>
      </c>
      <c r="T2146" s="20">
        <v>0</v>
      </c>
      <c r="U2146" s="20">
        <v>0</v>
      </c>
      <c r="V2146" s="20">
        <v>0</v>
      </c>
    </row>
    <row r="2147" spans="1:22" ht="13.5" customHeight="1" x14ac:dyDescent="0.25">
      <c r="A2147" s="85" t="s">
        <v>4526</v>
      </c>
      <c r="B2147" s="85"/>
      <c r="C2147" s="85" t="s">
        <v>4527</v>
      </c>
      <c r="D2147" s="85"/>
      <c r="E2147" s="85"/>
      <c r="F2147" s="85"/>
      <c r="I2147" s="85" t="s">
        <v>36</v>
      </c>
      <c r="J2147" s="85"/>
      <c r="K2147" s="18" t="s">
        <v>37</v>
      </c>
      <c r="L2147" s="19">
        <v>0</v>
      </c>
      <c r="M2147" s="86">
        <v>0</v>
      </c>
      <c r="N2147" s="86"/>
      <c r="O2147" s="86">
        <v>0</v>
      </c>
      <c r="P2147" s="86"/>
      <c r="Q2147" s="20">
        <v>0</v>
      </c>
      <c r="R2147" s="20">
        <v>0</v>
      </c>
      <c r="S2147" s="20">
        <v>0</v>
      </c>
      <c r="T2147" s="20">
        <v>0</v>
      </c>
      <c r="U2147" s="20">
        <v>0</v>
      </c>
      <c r="V2147" s="20">
        <v>0</v>
      </c>
    </row>
    <row r="2148" spans="1:22" ht="13.5" customHeight="1" x14ac:dyDescent="0.25">
      <c r="A2148" s="85" t="s">
        <v>4528</v>
      </c>
      <c r="B2148" s="85"/>
      <c r="C2148" s="85" t="s">
        <v>4529</v>
      </c>
      <c r="D2148" s="85"/>
      <c r="E2148" s="85"/>
      <c r="F2148" s="85"/>
      <c r="I2148" s="85" t="s">
        <v>36</v>
      </c>
      <c r="J2148" s="85"/>
      <c r="K2148" s="18" t="s">
        <v>37</v>
      </c>
      <c r="L2148" s="19">
        <v>0</v>
      </c>
      <c r="M2148" s="86">
        <v>0</v>
      </c>
      <c r="N2148" s="86"/>
      <c r="O2148" s="86">
        <v>0</v>
      </c>
      <c r="P2148" s="86"/>
      <c r="Q2148" s="20">
        <v>0</v>
      </c>
      <c r="R2148" s="20">
        <v>0</v>
      </c>
      <c r="S2148" s="20">
        <v>0</v>
      </c>
      <c r="T2148" s="20">
        <v>0</v>
      </c>
      <c r="U2148" s="20">
        <v>0</v>
      </c>
      <c r="V2148" s="20">
        <v>0</v>
      </c>
    </row>
    <row r="2149" spans="1:22" ht="13.5" customHeight="1" x14ac:dyDescent="0.25">
      <c r="A2149" s="85" t="s">
        <v>4530</v>
      </c>
      <c r="B2149" s="85"/>
      <c r="C2149" s="85" t="s">
        <v>4531</v>
      </c>
      <c r="D2149" s="85"/>
      <c r="E2149" s="85"/>
      <c r="F2149" s="85"/>
      <c r="I2149" s="85" t="s">
        <v>36</v>
      </c>
      <c r="J2149" s="85"/>
      <c r="K2149" s="18" t="s">
        <v>37</v>
      </c>
      <c r="L2149" s="19">
        <v>0</v>
      </c>
      <c r="M2149" s="86">
        <v>0</v>
      </c>
      <c r="N2149" s="86"/>
      <c r="O2149" s="86">
        <v>0</v>
      </c>
      <c r="P2149" s="86"/>
      <c r="Q2149" s="20">
        <v>0</v>
      </c>
      <c r="R2149" s="20">
        <v>0</v>
      </c>
      <c r="S2149" s="20">
        <v>0</v>
      </c>
      <c r="T2149" s="20">
        <v>0</v>
      </c>
      <c r="U2149" s="20">
        <v>0</v>
      </c>
      <c r="V2149" s="20">
        <v>0</v>
      </c>
    </row>
    <row r="2150" spans="1:22" ht="13.5" customHeight="1" x14ac:dyDescent="0.25">
      <c r="A2150" s="85" t="s">
        <v>4532</v>
      </c>
      <c r="B2150" s="85"/>
      <c r="C2150" s="85" t="s">
        <v>4533</v>
      </c>
      <c r="D2150" s="85"/>
      <c r="E2150" s="85"/>
      <c r="F2150" s="85"/>
      <c r="I2150" s="85" t="s">
        <v>36</v>
      </c>
      <c r="J2150" s="85"/>
      <c r="K2150" s="18" t="s">
        <v>37</v>
      </c>
      <c r="L2150" s="19">
        <v>0</v>
      </c>
      <c r="M2150" s="86">
        <v>0</v>
      </c>
      <c r="N2150" s="86"/>
      <c r="O2150" s="86">
        <v>0</v>
      </c>
      <c r="P2150" s="86"/>
      <c r="Q2150" s="20">
        <v>0</v>
      </c>
      <c r="R2150" s="20">
        <v>0</v>
      </c>
      <c r="S2150" s="20">
        <v>0</v>
      </c>
      <c r="T2150" s="20">
        <v>0</v>
      </c>
      <c r="U2150" s="20">
        <v>0</v>
      </c>
      <c r="V2150" s="20">
        <v>0</v>
      </c>
    </row>
    <row r="2151" spans="1:22" ht="13.5" customHeight="1" x14ac:dyDescent="0.25">
      <c r="A2151" s="85" t="s">
        <v>4534</v>
      </c>
      <c r="B2151" s="85"/>
      <c r="C2151" s="85" t="s">
        <v>4535</v>
      </c>
      <c r="D2151" s="85"/>
      <c r="E2151" s="85"/>
      <c r="F2151" s="85"/>
      <c r="I2151" s="85" t="s">
        <v>36</v>
      </c>
      <c r="J2151" s="85"/>
      <c r="K2151" s="18" t="s">
        <v>37</v>
      </c>
      <c r="L2151" s="19">
        <v>0</v>
      </c>
      <c r="M2151" s="86">
        <v>0</v>
      </c>
      <c r="N2151" s="86"/>
      <c r="O2151" s="86">
        <v>0</v>
      </c>
      <c r="P2151" s="86"/>
      <c r="Q2151" s="20">
        <v>0</v>
      </c>
      <c r="R2151" s="20">
        <v>0</v>
      </c>
      <c r="S2151" s="20">
        <v>0</v>
      </c>
      <c r="T2151" s="20">
        <v>0</v>
      </c>
      <c r="U2151" s="20">
        <v>0</v>
      </c>
      <c r="V2151" s="20">
        <v>0</v>
      </c>
    </row>
    <row r="2152" spans="1:22" ht="13.5" customHeight="1" x14ac:dyDescent="0.25">
      <c r="A2152" s="85" t="s">
        <v>4536</v>
      </c>
      <c r="B2152" s="85"/>
      <c r="C2152" s="85" t="s">
        <v>6106</v>
      </c>
      <c r="D2152" s="85"/>
      <c r="E2152" s="85"/>
      <c r="F2152" s="85"/>
      <c r="I2152" s="85" t="s">
        <v>36</v>
      </c>
      <c r="J2152" s="85"/>
      <c r="K2152" s="18" t="s">
        <v>37</v>
      </c>
      <c r="L2152" s="19">
        <v>730.4</v>
      </c>
      <c r="M2152" s="86">
        <v>0</v>
      </c>
      <c r="N2152" s="86"/>
      <c r="O2152" s="86">
        <v>0</v>
      </c>
      <c r="P2152" s="86"/>
      <c r="Q2152" s="20">
        <v>0</v>
      </c>
      <c r="R2152" s="20">
        <v>0</v>
      </c>
      <c r="S2152" s="20">
        <v>0</v>
      </c>
      <c r="T2152" s="20">
        <v>0</v>
      </c>
      <c r="U2152" s="20">
        <v>0</v>
      </c>
      <c r="V2152" s="20">
        <v>0</v>
      </c>
    </row>
    <row r="2153" spans="1:22" ht="13.5" customHeight="1" x14ac:dyDescent="0.25">
      <c r="A2153" s="85" t="s">
        <v>4537</v>
      </c>
      <c r="B2153" s="85"/>
      <c r="C2153" s="85" t="s">
        <v>4538</v>
      </c>
      <c r="D2153" s="85"/>
      <c r="E2153" s="85"/>
      <c r="F2153" s="85"/>
      <c r="I2153" s="85" t="s">
        <v>36</v>
      </c>
      <c r="J2153" s="85"/>
      <c r="K2153" s="18" t="s">
        <v>61</v>
      </c>
      <c r="L2153" s="19">
        <v>0</v>
      </c>
      <c r="M2153" s="86">
        <v>0</v>
      </c>
      <c r="N2153" s="86"/>
      <c r="O2153" s="86">
        <v>0</v>
      </c>
      <c r="P2153" s="86"/>
      <c r="Q2153" s="20">
        <v>0</v>
      </c>
      <c r="R2153" s="20">
        <v>0</v>
      </c>
      <c r="S2153" s="20">
        <v>0</v>
      </c>
      <c r="T2153" s="20">
        <v>0</v>
      </c>
      <c r="U2153" s="20">
        <v>0</v>
      </c>
      <c r="V2153" s="20">
        <v>0</v>
      </c>
    </row>
    <row r="2154" spans="1:22" ht="13.5" customHeight="1" x14ac:dyDescent="0.25">
      <c r="A2154" s="85" t="s">
        <v>4539</v>
      </c>
      <c r="B2154" s="85"/>
      <c r="C2154" s="85" t="s">
        <v>4540</v>
      </c>
      <c r="D2154" s="85"/>
      <c r="E2154" s="85"/>
      <c r="F2154" s="85"/>
      <c r="I2154" s="85" t="s">
        <v>36</v>
      </c>
      <c r="J2154" s="85"/>
      <c r="K2154" s="18" t="s">
        <v>61</v>
      </c>
      <c r="L2154" s="19">
        <v>286.39999999999998</v>
      </c>
      <c r="M2154" s="86">
        <v>0</v>
      </c>
      <c r="N2154" s="86"/>
      <c r="O2154" s="86">
        <v>0</v>
      </c>
      <c r="P2154" s="86"/>
      <c r="Q2154" s="20">
        <v>0</v>
      </c>
      <c r="R2154" s="20">
        <v>0</v>
      </c>
      <c r="S2154" s="20">
        <v>0</v>
      </c>
      <c r="T2154" s="20">
        <v>0</v>
      </c>
      <c r="U2154" s="20">
        <v>0</v>
      </c>
      <c r="V2154" s="20">
        <v>0</v>
      </c>
    </row>
    <row r="2155" spans="1:22" ht="13.5" customHeight="1" x14ac:dyDescent="0.25">
      <c r="A2155" s="85" t="s">
        <v>4541</v>
      </c>
      <c r="B2155" s="85"/>
      <c r="C2155" s="85" t="s">
        <v>4542</v>
      </c>
      <c r="D2155" s="85"/>
      <c r="E2155" s="85"/>
      <c r="F2155" s="85"/>
      <c r="I2155" s="85" t="s">
        <v>36</v>
      </c>
      <c r="J2155" s="85"/>
      <c r="K2155" s="18" t="s">
        <v>61</v>
      </c>
      <c r="L2155" s="19">
        <v>388</v>
      </c>
      <c r="M2155" s="86">
        <v>0</v>
      </c>
      <c r="N2155" s="86"/>
      <c r="O2155" s="86">
        <v>0</v>
      </c>
      <c r="P2155" s="86"/>
      <c r="Q2155" s="20">
        <v>0</v>
      </c>
      <c r="R2155" s="20">
        <v>0</v>
      </c>
      <c r="S2155" s="20">
        <v>0</v>
      </c>
      <c r="T2155" s="20">
        <v>0</v>
      </c>
      <c r="U2155" s="20">
        <v>0</v>
      </c>
      <c r="V2155" s="20">
        <v>0</v>
      </c>
    </row>
    <row r="2156" spans="1:22" ht="13.5" customHeight="1" x14ac:dyDescent="0.25">
      <c r="A2156" s="85" t="s">
        <v>4543</v>
      </c>
      <c r="B2156" s="85"/>
      <c r="C2156" s="85" t="s">
        <v>4544</v>
      </c>
      <c r="D2156" s="85"/>
      <c r="E2156" s="85"/>
      <c r="F2156" s="85"/>
      <c r="I2156" s="85" t="s">
        <v>36</v>
      </c>
      <c r="J2156" s="85"/>
      <c r="K2156" s="18" t="s">
        <v>61</v>
      </c>
      <c r="L2156" s="19">
        <v>416</v>
      </c>
      <c r="M2156" s="86">
        <v>0</v>
      </c>
      <c r="N2156" s="86"/>
      <c r="O2156" s="86">
        <v>0</v>
      </c>
      <c r="P2156" s="86"/>
      <c r="Q2156" s="20">
        <v>0</v>
      </c>
      <c r="R2156" s="20">
        <v>0</v>
      </c>
      <c r="S2156" s="20">
        <v>0</v>
      </c>
      <c r="T2156" s="20">
        <v>0</v>
      </c>
      <c r="U2156" s="20">
        <v>0</v>
      </c>
      <c r="V2156" s="20">
        <v>0</v>
      </c>
    </row>
    <row r="2157" spans="1:22" ht="13.5" customHeight="1" x14ac:dyDescent="0.25">
      <c r="A2157" s="85" t="s">
        <v>4545</v>
      </c>
      <c r="B2157" s="85"/>
      <c r="C2157" s="85" t="s">
        <v>4546</v>
      </c>
      <c r="D2157" s="85"/>
      <c r="E2157" s="85"/>
      <c r="F2157" s="85"/>
      <c r="I2157" s="85" t="s">
        <v>36</v>
      </c>
      <c r="J2157" s="85"/>
      <c r="K2157" s="18" t="s">
        <v>37</v>
      </c>
      <c r="L2157" s="19">
        <v>0</v>
      </c>
      <c r="M2157" s="86">
        <v>0</v>
      </c>
      <c r="N2157" s="86"/>
      <c r="O2157" s="86">
        <v>0</v>
      </c>
      <c r="P2157" s="86"/>
      <c r="Q2157" s="20">
        <v>0</v>
      </c>
      <c r="R2157" s="20">
        <v>0</v>
      </c>
      <c r="S2157" s="20">
        <v>0</v>
      </c>
      <c r="T2157" s="20">
        <v>0</v>
      </c>
      <c r="U2157" s="20">
        <v>0</v>
      </c>
      <c r="V2157" s="20">
        <v>0</v>
      </c>
    </row>
    <row r="2158" spans="1:22" ht="13.5" customHeight="1" x14ac:dyDescent="0.25">
      <c r="A2158" s="85" t="s">
        <v>4547</v>
      </c>
      <c r="B2158" s="85"/>
      <c r="C2158" s="85" t="s">
        <v>4548</v>
      </c>
      <c r="D2158" s="85"/>
      <c r="E2158" s="85"/>
      <c r="F2158" s="85"/>
      <c r="I2158" s="85" t="s">
        <v>36</v>
      </c>
      <c r="J2158" s="85"/>
      <c r="K2158" s="18" t="s">
        <v>61</v>
      </c>
      <c r="L2158" s="19">
        <v>180</v>
      </c>
      <c r="M2158" s="86">
        <v>0</v>
      </c>
      <c r="N2158" s="86"/>
      <c r="O2158" s="86">
        <v>0</v>
      </c>
      <c r="P2158" s="86"/>
      <c r="Q2158" s="20">
        <v>0</v>
      </c>
      <c r="R2158" s="20">
        <v>0</v>
      </c>
      <c r="S2158" s="20">
        <v>0</v>
      </c>
      <c r="T2158" s="20">
        <v>0</v>
      </c>
      <c r="U2158" s="20">
        <v>0</v>
      </c>
      <c r="V2158" s="20">
        <v>0</v>
      </c>
    </row>
    <row r="2159" spans="1:22" ht="13.5" customHeight="1" x14ac:dyDescent="0.25">
      <c r="A2159" s="85" t="s">
        <v>4549</v>
      </c>
      <c r="B2159" s="85"/>
      <c r="C2159" s="85" t="s">
        <v>4550</v>
      </c>
      <c r="D2159" s="85"/>
      <c r="E2159" s="85"/>
      <c r="F2159" s="85"/>
      <c r="I2159" s="85" t="s">
        <v>36</v>
      </c>
      <c r="J2159" s="85"/>
      <c r="K2159" s="18" t="s">
        <v>37</v>
      </c>
      <c r="L2159" s="19">
        <v>0</v>
      </c>
      <c r="M2159" s="86">
        <v>0</v>
      </c>
      <c r="N2159" s="86"/>
      <c r="O2159" s="86">
        <v>0</v>
      </c>
      <c r="P2159" s="86"/>
      <c r="Q2159" s="20">
        <v>0</v>
      </c>
      <c r="R2159" s="20">
        <v>0</v>
      </c>
      <c r="S2159" s="20">
        <v>0</v>
      </c>
      <c r="T2159" s="20">
        <v>0</v>
      </c>
      <c r="U2159" s="20">
        <v>0</v>
      </c>
      <c r="V2159" s="20">
        <v>0</v>
      </c>
    </row>
    <row r="2160" spans="1:22" ht="13.5" customHeight="1" x14ac:dyDescent="0.25">
      <c r="A2160" s="85" t="s">
        <v>4551</v>
      </c>
      <c r="B2160" s="85"/>
      <c r="C2160" s="85" t="s">
        <v>4552</v>
      </c>
      <c r="D2160" s="85"/>
      <c r="E2160" s="85"/>
      <c r="F2160" s="85"/>
      <c r="I2160" s="85" t="s">
        <v>36</v>
      </c>
      <c r="J2160" s="85"/>
      <c r="K2160" s="18" t="s">
        <v>61</v>
      </c>
      <c r="L2160" s="19">
        <v>0</v>
      </c>
      <c r="M2160" s="86">
        <v>0</v>
      </c>
      <c r="N2160" s="86"/>
      <c r="O2160" s="86">
        <v>0</v>
      </c>
      <c r="P2160" s="86"/>
      <c r="Q2160" s="20">
        <v>0</v>
      </c>
      <c r="R2160" s="20">
        <v>0</v>
      </c>
      <c r="S2160" s="20">
        <v>0</v>
      </c>
      <c r="T2160" s="20">
        <v>0</v>
      </c>
      <c r="U2160" s="20">
        <v>0</v>
      </c>
      <c r="V2160" s="20">
        <v>0</v>
      </c>
    </row>
    <row r="2161" spans="1:22" ht="13.5" customHeight="1" x14ac:dyDescent="0.25">
      <c r="A2161" s="85" t="s">
        <v>4553</v>
      </c>
      <c r="B2161" s="85"/>
      <c r="C2161" s="85" t="s">
        <v>4554</v>
      </c>
      <c r="D2161" s="85"/>
      <c r="E2161" s="85"/>
      <c r="F2161" s="85"/>
      <c r="I2161" s="85" t="s">
        <v>36</v>
      </c>
      <c r="J2161" s="85"/>
      <c r="K2161" s="18" t="s">
        <v>37</v>
      </c>
      <c r="L2161" s="19">
        <v>0</v>
      </c>
      <c r="M2161" s="86">
        <v>0</v>
      </c>
      <c r="N2161" s="86"/>
      <c r="O2161" s="86">
        <v>0</v>
      </c>
      <c r="P2161" s="86"/>
      <c r="Q2161" s="20">
        <v>0</v>
      </c>
      <c r="R2161" s="20">
        <v>0</v>
      </c>
      <c r="S2161" s="20">
        <v>0</v>
      </c>
      <c r="T2161" s="20">
        <v>0</v>
      </c>
      <c r="U2161" s="20">
        <v>0</v>
      </c>
      <c r="V2161" s="20">
        <v>0</v>
      </c>
    </row>
    <row r="2162" spans="1:22" ht="13.5" customHeight="1" x14ac:dyDescent="0.25">
      <c r="A2162" s="85" t="s">
        <v>4555</v>
      </c>
      <c r="B2162" s="85"/>
      <c r="C2162" s="85" t="s">
        <v>4556</v>
      </c>
      <c r="D2162" s="85"/>
      <c r="E2162" s="85"/>
      <c r="F2162" s="85"/>
      <c r="I2162" s="85" t="s">
        <v>36</v>
      </c>
      <c r="J2162" s="85"/>
      <c r="K2162" s="18" t="s">
        <v>37</v>
      </c>
      <c r="L2162" s="19">
        <v>0</v>
      </c>
      <c r="M2162" s="86">
        <v>0</v>
      </c>
      <c r="N2162" s="86"/>
      <c r="O2162" s="86">
        <v>0</v>
      </c>
      <c r="P2162" s="86"/>
      <c r="Q2162" s="20">
        <v>0</v>
      </c>
      <c r="R2162" s="20">
        <v>0</v>
      </c>
      <c r="S2162" s="20">
        <v>0</v>
      </c>
      <c r="T2162" s="20">
        <v>0</v>
      </c>
      <c r="U2162" s="20">
        <v>0</v>
      </c>
      <c r="V2162" s="20">
        <v>0</v>
      </c>
    </row>
    <row r="2163" spans="1:22" ht="13.5" customHeight="1" x14ac:dyDescent="0.25">
      <c r="A2163" s="85" t="s">
        <v>4557</v>
      </c>
      <c r="B2163" s="85"/>
      <c r="C2163" s="85" t="s">
        <v>4558</v>
      </c>
      <c r="D2163" s="85"/>
      <c r="E2163" s="85"/>
      <c r="F2163" s="85"/>
      <c r="I2163" s="85" t="s">
        <v>36</v>
      </c>
      <c r="J2163" s="85"/>
      <c r="K2163" s="18" t="s">
        <v>61</v>
      </c>
      <c r="L2163" s="19">
        <v>0</v>
      </c>
      <c r="M2163" s="86">
        <v>0</v>
      </c>
      <c r="N2163" s="86"/>
      <c r="O2163" s="86">
        <v>0</v>
      </c>
      <c r="P2163" s="86"/>
      <c r="Q2163" s="20">
        <v>0</v>
      </c>
      <c r="R2163" s="20">
        <v>0</v>
      </c>
      <c r="S2163" s="20">
        <v>0</v>
      </c>
      <c r="T2163" s="20">
        <v>0</v>
      </c>
      <c r="U2163" s="20">
        <v>0</v>
      </c>
      <c r="V2163" s="20">
        <v>0</v>
      </c>
    </row>
    <row r="2164" spans="1:22" ht="13.5" customHeight="1" x14ac:dyDescent="0.25">
      <c r="A2164" s="85" t="s">
        <v>4559</v>
      </c>
      <c r="B2164" s="85"/>
      <c r="C2164" s="85" t="s">
        <v>4560</v>
      </c>
      <c r="D2164" s="85"/>
      <c r="E2164" s="85"/>
      <c r="F2164" s="85"/>
      <c r="I2164" s="85" t="s">
        <v>36</v>
      </c>
      <c r="J2164" s="85"/>
      <c r="K2164" s="18" t="s">
        <v>37</v>
      </c>
      <c r="L2164" s="19">
        <v>0</v>
      </c>
      <c r="M2164" s="86">
        <v>0</v>
      </c>
      <c r="N2164" s="86"/>
      <c r="O2164" s="86">
        <v>0</v>
      </c>
      <c r="P2164" s="86"/>
      <c r="Q2164" s="20">
        <v>0</v>
      </c>
      <c r="R2164" s="20">
        <v>0</v>
      </c>
      <c r="S2164" s="20">
        <v>0</v>
      </c>
      <c r="T2164" s="20">
        <v>0</v>
      </c>
      <c r="U2164" s="20">
        <v>0</v>
      </c>
      <c r="V2164" s="20">
        <v>0</v>
      </c>
    </row>
    <row r="2165" spans="1:22" ht="13.5" customHeight="1" x14ac:dyDescent="0.25">
      <c r="A2165" s="85" t="s">
        <v>4561</v>
      </c>
      <c r="B2165" s="85"/>
      <c r="C2165" s="85" t="s">
        <v>4562</v>
      </c>
      <c r="D2165" s="85"/>
      <c r="E2165" s="85"/>
      <c r="F2165" s="85"/>
      <c r="I2165" s="85" t="s">
        <v>36</v>
      </c>
      <c r="J2165" s="85"/>
      <c r="K2165" s="18" t="s">
        <v>61</v>
      </c>
      <c r="L2165" s="19">
        <v>0</v>
      </c>
      <c r="M2165" s="86">
        <v>0</v>
      </c>
      <c r="N2165" s="86"/>
      <c r="O2165" s="86">
        <v>0</v>
      </c>
      <c r="P2165" s="86"/>
      <c r="Q2165" s="20">
        <v>0</v>
      </c>
      <c r="R2165" s="20">
        <v>0</v>
      </c>
      <c r="S2165" s="20">
        <v>0</v>
      </c>
      <c r="T2165" s="20">
        <v>0</v>
      </c>
      <c r="U2165" s="20">
        <v>0</v>
      </c>
      <c r="V2165" s="20">
        <v>0</v>
      </c>
    </row>
    <row r="2166" spans="1:22" ht="13.5" customHeight="1" x14ac:dyDescent="0.25">
      <c r="A2166" s="85" t="s">
        <v>4563</v>
      </c>
      <c r="B2166" s="85"/>
      <c r="C2166" s="85" t="s">
        <v>4564</v>
      </c>
      <c r="D2166" s="85"/>
      <c r="E2166" s="85"/>
      <c r="F2166" s="85"/>
      <c r="I2166" s="85" t="s">
        <v>36</v>
      </c>
      <c r="J2166" s="85"/>
      <c r="K2166" s="18" t="s">
        <v>61</v>
      </c>
      <c r="L2166" s="19">
        <v>0</v>
      </c>
      <c r="M2166" s="86">
        <v>0</v>
      </c>
      <c r="N2166" s="86"/>
      <c r="O2166" s="86">
        <v>0</v>
      </c>
      <c r="P2166" s="86"/>
      <c r="Q2166" s="20">
        <v>0</v>
      </c>
      <c r="R2166" s="20">
        <v>0</v>
      </c>
      <c r="S2166" s="20">
        <v>0</v>
      </c>
      <c r="T2166" s="20">
        <v>0</v>
      </c>
      <c r="U2166" s="20">
        <v>0</v>
      </c>
      <c r="V2166" s="20">
        <v>0</v>
      </c>
    </row>
    <row r="2167" spans="1:22" ht="13.5" customHeight="1" x14ac:dyDescent="0.25">
      <c r="A2167" s="85" t="s">
        <v>4565</v>
      </c>
      <c r="B2167" s="85"/>
      <c r="C2167" s="85" t="s">
        <v>4566</v>
      </c>
      <c r="D2167" s="85"/>
      <c r="E2167" s="85"/>
      <c r="F2167" s="85"/>
      <c r="I2167" s="85" t="s">
        <v>36</v>
      </c>
      <c r="J2167" s="85"/>
      <c r="K2167" s="18" t="s">
        <v>61</v>
      </c>
      <c r="L2167" s="19">
        <v>0</v>
      </c>
      <c r="M2167" s="86">
        <v>0</v>
      </c>
      <c r="N2167" s="86"/>
      <c r="O2167" s="86">
        <v>0</v>
      </c>
      <c r="P2167" s="86"/>
      <c r="Q2167" s="20">
        <v>0</v>
      </c>
      <c r="R2167" s="20">
        <v>0</v>
      </c>
      <c r="S2167" s="20">
        <v>0</v>
      </c>
      <c r="T2167" s="20">
        <v>0</v>
      </c>
      <c r="U2167" s="20">
        <v>0</v>
      </c>
      <c r="V2167" s="20">
        <v>0</v>
      </c>
    </row>
    <row r="2168" spans="1:22" ht="13.5" customHeight="1" x14ac:dyDescent="0.25">
      <c r="A2168" s="85" t="s">
        <v>4567</v>
      </c>
      <c r="B2168" s="85"/>
      <c r="C2168" s="85" t="s">
        <v>4568</v>
      </c>
      <c r="D2168" s="85"/>
      <c r="E2168" s="85"/>
      <c r="F2168" s="85"/>
      <c r="I2168" s="85" t="s">
        <v>36</v>
      </c>
      <c r="J2168" s="85"/>
      <c r="K2168" s="18" t="s">
        <v>37</v>
      </c>
      <c r="L2168" s="19">
        <v>0</v>
      </c>
      <c r="M2168" s="86">
        <v>0</v>
      </c>
      <c r="N2168" s="86"/>
      <c r="O2168" s="86">
        <v>0</v>
      </c>
      <c r="P2168" s="86"/>
      <c r="Q2168" s="20">
        <v>0</v>
      </c>
      <c r="R2168" s="20">
        <v>0</v>
      </c>
      <c r="S2168" s="20">
        <v>0</v>
      </c>
      <c r="T2168" s="20">
        <v>0</v>
      </c>
      <c r="U2168" s="20">
        <v>0</v>
      </c>
      <c r="V2168" s="20">
        <v>0</v>
      </c>
    </row>
    <row r="2169" spans="1:22" ht="13.5" customHeight="1" x14ac:dyDescent="0.25">
      <c r="A2169" s="85" t="s">
        <v>4569</v>
      </c>
      <c r="B2169" s="85"/>
      <c r="C2169" s="85" t="s">
        <v>4570</v>
      </c>
      <c r="D2169" s="85"/>
      <c r="E2169" s="85"/>
      <c r="F2169" s="85"/>
      <c r="I2169" s="85" t="s">
        <v>36</v>
      </c>
      <c r="J2169" s="85"/>
      <c r="K2169" s="18" t="s">
        <v>61</v>
      </c>
      <c r="L2169" s="19">
        <v>0</v>
      </c>
      <c r="M2169" s="86">
        <v>0</v>
      </c>
      <c r="N2169" s="86"/>
      <c r="O2169" s="86">
        <v>0</v>
      </c>
      <c r="P2169" s="86"/>
      <c r="Q2169" s="20">
        <v>0</v>
      </c>
      <c r="R2169" s="20">
        <v>0</v>
      </c>
      <c r="S2169" s="20">
        <v>0</v>
      </c>
      <c r="T2169" s="20">
        <v>0</v>
      </c>
      <c r="U2169" s="20">
        <v>0</v>
      </c>
      <c r="V2169" s="20">
        <v>0</v>
      </c>
    </row>
    <row r="2170" spans="1:22" ht="13.5" customHeight="1" x14ac:dyDescent="0.25">
      <c r="A2170" s="85" t="s">
        <v>4571</v>
      </c>
      <c r="B2170" s="85"/>
      <c r="C2170" s="85" t="s">
        <v>4572</v>
      </c>
      <c r="D2170" s="85"/>
      <c r="E2170" s="85"/>
      <c r="F2170" s="85"/>
      <c r="I2170" s="85" t="s">
        <v>36</v>
      </c>
      <c r="J2170" s="85"/>
      <c r="K2170" s="18" t="s">
        <v>37</v>
      </c>
      <c r="L2170" s="19">
        <v>0</v>
      </c>
      <c r="M2170" s="86">
        <v>0</v>
      </c>
      <c r="N2170" s="86"/>
      <c r="O2170" s="86">
        <v>0</v>
      </c>
      <c r="P2170" s="86"/>
      <c r="Q2170" s="20">
        <v>0</v>
      </c>
      <c r="R2170" s="20">
        <v>0</v>
      </c>
      <c r="S2170" s="20">
        <v>0</v>
      </c>
      <c r="T2170" s="20">
        <v>0</v>
      </c>
      <c r="U2170" s="20">
        <v>0</v>
      </c>
      <c r="V2170" s="20">
        <v>0</v>
      </c>
    </row>
    <row r="2171" spans="1:22" ht="13.5" customHeight="1" x14ac:dyDescent="0.25">
      <c r="A2171" s="85" t="s">
        <v>4573</v>
      </c>
      <c r="B2171" s="85"/>
      <c r="C2171" s="85" t="s">
        <v>4574</v>
      </c>
      <c r="D2171" s="85"/>
      <c r="E2171" s="85"/>
      <c r="F2171" s="85"/>
      <c r="I2171" s="85" t="s">
        <v>36</v>
      </c>
      <c r="J2171" s="85"/>
      <c r="K2171" s="18" t="s">
        <v>37</v>
      </c>
      <c r="L2171" s="19">
        <v>0</v>
      </c>
      <c r="M2171" s="86">
        <v>0</v>
      </c>
      <c r="N2171" s="86"/>
      <c r="O2171" s="86">
        <v>0</v>
      </c>
      <c r="P2171" s="86"/>
      <c r="Q2171" s="20">
        <v>0</v>
      </c>
      <c r="R2171" s="20">
        <v>0</v>
      </c>
      <c r="S2171" s="20">
        <v>0</v>
      </c>
      <c r="T2171" s="20">
        <v>0</v>
      </c>
      <c r="U2171" s="20">
        <v>0</v>
      </c>
      <c r="V2171" s="20">
        <v>0</v>
      </c>
    </row>
    <row r="2172" spans="1:22" ht="13.5" customHeight="1" x14ac:dyDescent="0.25">
      <c r="A2172" s="85" t="s">
        <v>4575</v>
      </c>
      <c r="B2172" s="85"/>
      <c r="C2172" s="85" t="s">
        <v>4576</v>
      </c>
      <c r="D2172" s="85"/>
      <c r="E2172" s="85"/>
      <c r="F2172" s="85"/>
      <c r="I2172" s="85" t="s">
        <v>36</v>
      </c>
      <c r="J2172" s="85"/>
      <c r="K2172" s="18" t="s">
        <v>37</v>
      </c>
      <c r="L2172" s="19">
        <v>0</v>
      </c>
      <c r="M2172" s="86">
        <v>0</v>
      </c>
      <c r="N2172" s="86"/>
      <c r="O2172" s="86">
        <v>0</v>
      </c>
      <c r="P2172" s="86"/>
      <c r="Q2172" s="20">
        <v>0</v>
      </c>
      <c r="R2172" s="20">
        <v>0</v>
      </c>
      <c r="S2172" s="20">
        <v>0</v>
      </c>
      <c r="T2172" s="20">
        <v>0</v>
      </c>
      <c r="U2172" s="20">
        <v>0</v>
      </c>
      <c r="V2172" s="20">
        <v>0</v>
      </c>
    </row>
    <row r="2173" spans="1:22" ht="13.5" customHeight="1" x14ac:dyDescent="0.25">
      <c r="A2173" s="85" t="s">
        <v>4577</v>
      </c>
      <c r="B2173" s="85"/>
      <c r="C2173" s="85" t="s">
        <v>4578</v>
      </c>
      <c r="D2173" s="85"/>
      <c r="E2173" s="85"/>
      <c r="F2173" s="85"/>
      <c r="I2173" s="85" t="s">
        <v>36</v>
      </c>
      <c r="J2173" s="85"/>
      <c r="K2173" s="18" t="s">
        <v>37</v>
      </c>
      <c r="L2173" s="19">
        <v>0</v>
      </c>
      <c r="M2173" s="86">
        <v>0</v>
      </c>
      <c r="N2173" s="86"/>
      <c r="O2173" s="86">
        <v>0</v>
      </c>
      <c r="P2173" s="86"/>
      <c r="Q2173" s="20">
        <v>0</v>
      </c>
      <c r="R2173" s="20">
        <v>0</v>
      </c>
      <c r="S2173" s="20">
        <v>0</v>
      </c>
      <c r="T2173" s="20">
        <v>0</v>
      </c>
      <c r="U2173" s="20">
        <v>0</v>
      </c>
      <c r="V2173" s="20">
        <v>0</v>
      </c>
    </row>
    <row r="2174" spans="1:22" ht="13.5" customHeight="1" x14ac:dyDescent="0.25">
      <c r="A2174" s="85" t="s">
        <v>4579</v>
      </c>
      <c r="B2174" s="85"/>
      <c r="C2174" s="85" t="s">
        <v>4580</v>
      </c>
      <c r="D2174" s="85"/>
      <c r="E2174" s="85"/>
      <c r="F2174" s="85"/>
      <c r="I2174" s="85" t="s">
        <v>36</v>
      </c>
      <c r="J2174" s="85"/>
      <c r="K2174" s="18" t="s">
        <v>37</v>
      </c>
      <c r="L2174" s="19">
        <v>0</v>
      </c>
      <c r="M2174" s="86">
        <v>0</v>
      </c>
      <c r="N2174" s="86"/>
      <c r="O2174" s="86">
        <v>0</v>
      </c>
      <c r="P2174" s="86"/>
      <c r="Q2174" s="20">
        <v>0</v>
      </c>
      <c r="R2174" s="20">
        <v>0</v>
      </c>
      <c r="S2174" s="20">
        <v>0</v>
      </c>
      <c r="T2174" s="20">
        <v>0</v>
      </c>
      <c r="U2174" s="20">
        <v>0</v>
      </c>
      <c r="V2174" s="20">
        <v>0</v>
      </c>
    </row>
    <row r="2175" spans="1:22" ht="13.5" customHeight="1" x14ac:dyDescent="0.25">
      <c r="A2175" s="85" t="s">
        <v>4581</v>
      </c>
      <c r="B2175" s="85"/>
      <c r="C2175" s="85" t="s">
        <v>4582</v>
      </c>
      <c r="D2175" s="85"/>
      <c r="E2175" s="85"/>
      <c r="F2175" s="85"/>
      <c r="I2175" s="85" t="s">
        <v>36</v>
      </c>
      <c r="J2175" s="85"/>
      <c r="K2175" s="18" t="s">
        <v>37</v>
      </c>
      <c r="L2175" s="19">
        <v>0</v>
      </c>
      <c r="M2175" s="86">
        <v>0</v>
      </c>
      <c r="N2175" s="86"/>
      <c r="O2175" s="86">
        <v>0</v>
      </c>
      <c r="P2175" s="86"/>
      <c r="Q2175" s="20">
        <v>0</v>
      </c>
      <c r="R2175" s="20">
        <v>0</v>
      </c>
      <c r="S2175" s="20">
        <v>0</v>
      </c>
      <c r="T2175" s="20">
        <v>0</v>
      </c>
      <c r="U2175" s="20">
        <v>0</v>
      </c>
      <c r="V2175" s="20">
        <v>0</v>
      </c>
    </row>
    <row r="2176" spans="1:22" ht="13.5" customHeight="1" x14ac:dyDescent="0.25">
      <c r="A2176" s="85" t="s">
        <v>4583</v>
      </c>
      <c r="B2176" s="85"/>
      <c r="C2176" s="85" t="s">
        <v>4584</v>
      </c>
      <c r="D2176" s="85"/>
      <c r="E2176" s="85"/>
      <c r="F2176" s="85"/>
      <c r="I2176" s="85" t="s">
        <v>36</v>
      </c>
      <c r="J2176" s="85"/>
      <c r="K2176" s="18" t="s">
        <v>37</v>
      </c>
      <c r="L2176" s="19">
        <v>0</v>
      </c>
      <c r="M2176" s="86">
        <v>0</v>
      </c>
      <c r="N2176" s="86"/>
      <c r="O2176" s="86">
        <v>0</v>
      </c>
      <c r="P2176" s="86"/>
      <c r="Q2176" s="20">
        <v>0</v>
      </c>
      <c r="R2176" s="20">
        <v>0</v>
      </c>
      <c r="S2176" s="20">
        <v>0</v>
      </c>
      <c r="T2176" s="20">
        <v>0</v>
      </c>
      <c r="U2176" s="20">
        <v>0</v>
      </c>
      <c r="V2176" s="20">
        <v>0</v>
      </c>
    </row>
    <row r="2177" spans="1:22" ht="13.5" customHeight="1" x14ac:dyDescent="0.25">
      <c r="A2177" s="85" t="s">
        <v>4585</v>
      </c>
      <c r="B2177" s="85"/>
      <c r="C2177" s="85" t="s">
        <v>4586</v>
      </c>
      <c r="D2177" s="85"/>
      <c r="E2177" s="85"/>
      <c r="F2177" s="85"/>
      <c r="I2177" s="85" t="s">
        <v>36</v>
      </c>
      <c r="J2177" s="85"/>
      <c r="K2177" s="18" t="s">
        <v>37</v>
      </c>
      <c r="L2177" s="19">
        <v>0</v>
      </c>
      <c r="M2177" s="86">
        <v>0</v>
      </c>
      <c r="N2177" s="86"/>
      <c r="O2177" s="86">
        <v>0</v>
      </c>
      <c r="P2177" s="86"/>
      <c r="Q2177" s="20">
        <v>0</v>
      </c>
      <c r="R2177" s="20">
        <v>0</v>
      </c>
      <c r="S2177" s="20">
        <v>0</v>
      </c>
      <c r="T2177" s="20">
        <v>0</v>
      </c>
      <c r="U2177" s="20">
        <v>0</v>
      </c>
      <c r="V2177" s="20">
        <v>0</v>
      </c>
    </row>
    <row r="2178" spans="1:22" ht="13.5" customHeight="1" x14ac:dyDescent="0.25">
      <c r="A2178" s="85" t="s">
        <v>4587</v>
      </c>
      <c r="B2178" s="85"/>
      <c r="C2178" s="85" t="s">
        <v>4588</v>
      </c>
      <c r="D2178" s="85"/>
      <c r="E2178" s="85"/>
      <c r="F2178" s="85"/>
      <c r="I2178" s="85" t="s">
        <v>36</v>
      </c>
      <c r="J2178" s="85"/>
      <c r="K2178" s="18" t="s">
        <v>37</v>
      </c>
      <c r="L2178" s="19">
        <v>0</v>
      </c>
      <c r="M2178" s="86">
        <v>0</v>
      </c>
      <c r="N2178" s="86"/>
      <c r="O2178" s="86">
        <v>0</v>
      </c>
      <c r="P2178" s="86"/>
      <c r="Q2178" s="20">
        <v>0</v>
      </c>
      <c r="R2178" s="20">
        <v>0</v>
      </c>
      <c r="S2178" s="20">
        <v>0</v>
      </c>
      <c r="T2178" s="20">
        <v>0</v>
      </c>
      <c r="U2178" s="20">
        <v>0</v>
      </c>
      <c r="V2178" s="20">
        <v>0</v>
      </c>
    </row>
    <row r="2179" spans="1:22" ht="13.5" customHeight="1" x14ac:dyDescent="0.25">
      <c r="A2179" s="85" t="s">
        <v>4589</v>
      </c>
      <c r="B2179" s="85"/>
      <c r="C2179" s="85" t="s">
        <v>4590</v>
      </c>
      <c r="D2179" s="85"/>
      <c r="E2179" s="85"/>
      <c r="F2179" s="85"/>
      <c r="I2179" s="85" t="s">
        <v>36</v>
      </c>
      <c r="J2179" s="85"/>
      <c r="K2179" s="18" t="s">
        <v>37</v>
      </c>
      <c r="L2179" s="19">
        <v>35.200000000000003</v>
      </c>
      <c r="M2179" s="86">
        <v>0</v>
      </c>
      <c r="N2179" s="86"/>
      <c r="O2179" s="86">
        <v>0</v>
      </c>
      <c r="P2179" s="86"/>
      <c r="Q2179" s="20">
        <v>256.72000000000003</v>
      </c>
      <c r="R2179" s="20">
        <v>0</v>
      </c>
      <c r="S2179" s="20">
        <v>0</v>
      </c>
      <c r="T2179" s="20">
        <v>0</v>
      </c>
      <c r="U2179" s="20">
        <v>0</v>
      </c>
      <c r="V2179" s="20">
        <v>0</v>
      </c>
    </row>
    <row r="2180" spans="1:22" ht="13.5" customHeight="1" x14ac:dyDescent="0.25">
      <c r="A2180" s="85" t="s">
        <v>4591</v>
      </c>
      <c r="B2180" s="85"/>
      <c r="C2180" s="85" t="s">
        <v>4592</v>
      </c>
      <c r="D2180" s="85"/>
      <c r="E2180" s="85"/>
      <c r="F2180" s="85"/>
      <c r="I2180" s="85" t="s">
        <v>36</v>
      </c>
      <c r="J2180" s="85"/>
      <c r="K2180" s="18" t="s">
        <v>37</v>
      </c>
      <c r="L2180" s="19">
        <v>0</v>
      </c>
      <c r="M2180" s="86">
        <v>0</v>
      </c>
      <c r="N2180" s="86"/>
      <c r="O2180" s="86">
        <v>0</v>
      </c>
      <c r="P2180" s="86"/>
      <c r="Q2180" s="20">
        <v>0</v>
      </c>
      <c r="R2180" s="20">
        <v>0</v>
      </c>
      <c r="S2180" s="20">
        <v>0</v>
      </c>
      <c r="T2180" s="20">
        <v>0</v>
      </c>
      <c r="U2180" s="20">
        <v>0</v>
      </c>
      <c r="V2180" s="20">
        <v>0</v>
      </c>
    </row>
    <row r="2181" spans="1:22" ht="13.5" customHeight="1" x14ac:dyDescent="0.25">
      <c r="A2181" s="85" t="s">
        <v>4593</v>
      </c>
      <c r="B2181" s="85"/>
      <c r="C2181" s="85" t="s">
        <v>4594</v>
      </c>
      <c r="D2181" s="85"/>
      <c r="E2181" s="85"/>
      <c r="F2181" s="85"/>
      <c r="I2181" s="85" t="s">
        <v>36</v>
      </c>
      <c r="J2181" s="85"/>
      <c r="K2181" s="18" t="s">
        <v>37</v>
      </c>
      <c r="L2181" s="19">
        <v>0</v>
      </c>
      <c r="M2181" s="86">
        <v>0</v>
      </c>
      <c r="N2181" s="86"/>
      <c r="O2181" s="86">
        <v>0</v>
      </c>
      <c r="P2181" s="86"/>
      <c r="Q2181" s="20">
        <v>0</v>
      </c>
      <c r="R2181" s="20">
        <v>0</v>
      </c>
      <c r="S2181" s="20">
        <v>0</v>
      </c>
      <c r="T2181" s="20">
        <v>0</v>
      </c>
      <c r="U2181" s="20">
        <v>0</v>
      </c>
      <c r="V2181" s="20">
        <v>0</v>
      </c>
    </row>
    <row r="2182" spans="1:22" ht="13.5" customHeight="1" x14ac:dyDescent="0.25">
      <c r="A2182" s="85" t="s">
        <v>4595</v>
      </c>
      <c r="B2182" s="85"/>
      <c r="C2182" s="85" t="s">
        <v>4596</v>
      </c>
      <c r="D2182" s="85"/>
      <c r="E2182" s="85"/>
      <c r="F2182" s="85"/>
      <c r="I2182" s="85" t="s">
        <v>36</v>
      </c>
      <c r="J2182" s="85"/>
      <c r="K2182" s="18" t="s">
        <v>37</v>
      </c>
      <c r="L2182" s="19">
        <v>0</v>
      </c>
      <c r="M2182" s="86">
        <v>0</v>
      </c>
      <c r="N2182" s="86"/>
      <c r="O2182" s="86">
        <v>0</v>
      </c>
      <c r="P2182" s="86"/>
      <c r="Q2182" s="20">
        <v>0</v>
      </c>
      <c r="R2182" s="20">
        <v>0</v>
      </c>
      <c r="S2182" s="20">
        <v>0</v>
      </c>
      <c r="T2182" s="20">
        <v>0</v>
      </c>
      <c r="U2182" s="20">
        <v>0</v>
      </c>
      <c r="V2182" s="20">
        <v>0</v>
      </c>
    </row>
    <row r="2183" spans="1:22" ht="13.5" customHeight="1" x14ac:dyDescent="0.25">
      <c r="A2183" s="85" t="s">
        <v>4597</v>
      </c>
      <c r="B2183" s="85"/>
      <c r="C2183" s="85" t="s">
        <v>4598</v>
      </c>
      <c r="D2183" s="85"/>
      <c r="E2183" s="85"/>
      <c r="F2183" s="85"/>
      <c r="I2183" s="85" t="s">
        <v>387</v>
      </c>
      <c r="J2183" s="85"/>
      <c r="K2183" s="18" t="s">
        <v>3284</v>
      </c>
      <c r="L2183" s="19">
        <v>26.6</v>
      </c>
      <c r="M2183" s="86">
        <v>0</v>
      </c>
      <c r="N2183" s="86"/>
      <c r="O2183" s="86">
        <v>0</v>
      </c>
      <c r="P2183" s="86"/>
      <c r="Q2183" s="20">
        <v>38</v>
      </c>
      <c r="R2183" s="20">
        <v>0</v>
      </c>
      <c r="S2183" s="20">
        <v>0</v>
      </c>
      <c r="T2183" s="20">
        <v>0</v>
      </c>
      <c r="U2183" s="20">
        <v>0</v>
      </c>
      <c r="V2183" s="20">
        <v>0</v>
      </c>
    </row>
    <row r="2184" spans="1:22" ht="13.5" customHeight="1" x14ac:dyDescent="0.25">
      <c r="A2184" s="85" t="s">
        <v>4599</v>
      </c>
      <c r="B2184" s="85"/>
      <c r="C2184" s="85" t="s">
        <v>4600</v>
      </c>
      <c r="D2184" s="85"/>
      <c r="E2184" s="85"/>
      <c r="F2184" s="85"/>
      <c r="I2184" s="85" t="s">
        <v>387</v>
      </c>
      <c r="J2184" s="85"/>
      <c r="K2184" s="18" t="s">
        <v>4601</v>
      </c>
      <c r="L2184" s="19">
        <v>0</v>
      </c>
      <c r="M2184" s="86">
        <v>0</v>
      </c>
      <c r="N2184" s="86"/>
      <c r="O2184" s="86">
        <v>0</v>
      </c>
      <c r="P2184" s="86"/>
      <c r="Q2184" s="20">
        <v>0</v>
      </c>
      <c r="R2184" s="20">
        <v>0</v>
      </c>
      <c r="S2184" s="20">
        <v>0</v>
      </c>
      <c r="T2184" s="20">
        <v>0</v>
      </c>
      <c r="U2184" s="20">
        <v>0</v>
      </c>
      <c r="V2184" s="20">
        <v>0</v>
      </c>
    </row>
    <row r="2185" spans="1:22" ht="13.5" customHeight="1" x14ac:dyDescent="0.25">
      <c r="A2185" s="85" t="s">
        <v>4602</v>
      </c>
      <c r="B2185" s="85"/>
      <c r="C2185" s="85" t="s">
        <v>4603</v>
      </c>
      <c r="D2185" s="85"/>
      <c r="E2185" s="85"/>
      <c r="F2185" s="85"/>
      <c r="G2185" s="85" t="s">
        <v>4604</v>
      </c>
      <c r="H2185" s="85"/>
      <c r="I2185" s="85" t="s">
        <v>387</v>
      </c>
      <c r="J2185" s="85"/>
      <c r="K2185" s="18" t="s">
        <v>4601</v>
      </c>
      <c r="L2185" s="19">
        <v>34.94</v>
      </c>
      <c r="M2185" s="86">
        <v>0</v>
      </c>
      <c r="N2185" s="86"/>
      <c r="O2185" s="86">
        <v>0</v>
      </c>
      <c r="P2185" s="86"/>
      <c r="Q2185" s="20">
        <v>0</v>
      </c>
      <c r="R2185" s="20">
        <v>0</v>
      </c>
      <c r="S2185" s="20">
        <v>0</v>
      </c>
      <c r="T2185" s="20">
        <v>0</v>
      </c>
      <c r="U2185" s="20">
        <v>0</v>
      </c>
      <c r="V2185" s="20">
        <v>0</v>
      </c>
    </row>
    <row r="2186" spans="1:22" ht="13.5" customHeight="1" x14ac:dyDescent="0.25">
      <c r="A2186" s="85" t="s">
        <v>4605</v>
      </c>
      <c r="B2186" s="85"/>
      <c r="C2186" s="85" t="s">
        <v>4606</v>
      </c>
      <c r="D2186" s="85"/>
      <c r="E2186" s="85"/>
      <c r="F2186" s="85"/>
      <c r="I2186" s="85" t="s">
        <v>387</v>
      </c>
      <c r="J2186" s="85"/>
      <c r="K2186" s="18" t="s">
        <v>3293</v>
      </c>
      <c r="L2186" s="19">
        <v>3.1901000000000002</v>
      </c>
      <c r="M2186" s="86">
        <v>0</v>
      </c>
      <c r="N2186" s="86"/>
      <c r="O2186" s="86">
        <v>0</v>
      </c>
      <c r="P2186" s="86"/>
      <c r="Q2186" s="20">
        <v>5.3814000000000002</v>
      </c>
      <c r="R2186" s="20">
        <v>4.6185999999999998</v>
      </c>
      <c r="S2186" s="20">
        <v>0</v>
      </c>
      <c r="T2186" s="20">
        <v>0</v>
      </c>
      <c r="U2186" s="20">
        <v>0</v>
      </c>
      <c r="V2186" s="20">
        <v>0</v>
      </c>
    </row>
    <row r="2187" spans="1:22" ht="13.5" customHeight="1" x14ac:dyDescent="0.25">
      <c r="A2187" s="85" t="s">
        <v>4607</v>
      </c>
      <c r="B2187" s="85"/>
      <c r="C2187" s="85" t="s">
        <v>4608</v>
      </c>
      <c r="D2187" s="85"/>
      <c r="E2187" s="85"/>
      <c r="F2187" s="85"/>
      <c r="I2187" s="85" t="s">
        <v>387</v>
      </c>
      <c r="J2187" s="85"/>
      <c r="K2187" s="18" t="s">
        <v>3293</v>
      </c>
      <c r="L2187" s="19">
        <v>0</v>
      </c>
      <c r="M2187" s="86">
        <v>0</v>
      </c>
      <c r="N2187" s="86"/>
      <c r="O2187" s="86">
        <v>0</v>
      </c>
      <c r="P2187" s="86"/>
      <c r="Q2187" s="20">
        <v>0</v>
      </c>
      <c r="R2187" s="20">
        <v>0</v>
      </c>
      <c r="S2187" s="20">
        <v>0</v>
      </c>
      <c r="T2187" s="20">
        <v>0</v>
      </c>
      <c r="U2187" s="20">
        <v>0</v>
      </c>
      <c r="V2187" s="20">
        <v>0</v>
      </c>
    </row>
    <row r="2188" spans="1:22" ht="13.5" customHeight="1" x14ac:dyDescent="0.25">
      <c r="A2188" s="85" t="s">
        <v>4609</v>
      </c>
      <c r="B2188" s="85"/>
      <c r="C2188" s="85" t="s">
        <v>4610</v>
      </c>
      <c r="D2188" s="85"/>
      <c r="E2188" s="85"/>
      <c r="F2188" s="85"/>
      <c r="I2188" s="85" t="s">
        <v>387</v>
      </c>
      <c r="J2188" s="85"/>
      <c r="K2188" s="18" t="s">
        <v>61</v>
      </c>
      <c r="L2188" s="19">
        <v>3.6688000000000001</v>
      </c>
      <c r="M2188" s="86">
        <v>0</v>
      </c>
      <c r="N2188" s="86"/>
      <c r="O2188" s="86">
        <v>0</v>
      </c>
      <c r="P2188" s="86"/>
      <c r="Q2188" s="20">
        <v>4.9000000000000004</v>
      </c>
      <c r="R2188" s="20">
        <v>0</v>
      </c>
      <c r="S2188" s="20">
        <v>0</v>
      </c>
      <c r="T2188" s="20">
        <v>0</v>
      </c>
      <c r="U2188" s="20">
        <v>0</v>
      </c>
      <c r="V2188" s="20">
        <v>0</v>
      </c>
    </row>
    <row r="2189" spans="1:22" ht="13.5" customHeight="1" x14ac:dyDescent="0.25">
      <c r="A2189" s="85" t="s">
        <v>4611</v>
      </c>
      <c r="B2189" s="85"/>
      <c r="C2189" s="85" t="s">
        <v>4612</v>
      </c>
      <c r="D2189" s="85"/>
      <c r="E2189" s="85"/>
      <c r="F2189" s="85"/>
      <c r="I2189" s="85" t="s">
        <v>387</v>
      </c>
      <c r="J2189" s="85"/>
      <c r="K2189" s="18" t="s">
        <v>61</v>
      </c>
      <c r="L2189" s="19">
        <v>4.8278999999999996</v>
      </c>
      <c r="M2189" s="86">
        <v>0</v>
      </c>
      <c r="N2189" s="86"/>
      <c r="O2189" s="86">
        <v>0</v>
      </c>
      <c r="P2189" s="86"/>
      <c r="Q2189" s="20">
        <v>6.8500000000000005</v>
      </c>
      <c r="R2189" s="20">
        <v>0</v>
      </c>
      <c r="S2189" s="20">
        <v>0</v>
      </c>
      <c r="T2189" s="20">
        <v>0</v>
      </c>
      <c r="U2189" s="20">
        <v>0</v>
      </c>
      <c r="V2189" s="20">
        <v>0</v>
      </c>
    </row>
    <row r="2190" spans="1:22" ht="13.5" customHeight="1" x14ac:dyDescent="0.25">
      <c r="A2190" s="85" t="s">
        <v>4613</v>
      </c>
      <c r="B2190" s="85"/>
      <c r="C2190" s="85" t="s">
        <v>4614</v>
      </c>
      <c r="D2190" s="85"/>
      <c r="E2190" s="85"/>
      <c r="F2190" s="85"/>
      <c r="I2190" s="85" t="s">
        <v>387</v>
      </c>
      <c r="J2190" s="85"/>
      <c r="K2190" s="18" t="s">
        <v>61</v>
      </c>
      <c r="L2190" s="19">
        <v>2.0158999999999998</v>
      </c>
      <c r="M2190" s="86">
        <v>0</v>
      </c>
      <c r="N2190" s="86"/>
      <c r="O2190" s="86">
        <v>0</v>
      </c>
      <c r="P2190" s="86"/>
      <c r="Q2190" s="20">
        <v>0</v>
      </c>
      <c r="R2190" s="20">
        <v>0</v>
      </c>
      <c r="S2190" s="20">
        <v>0</v>
      </c>
      <c r="T2190" s="20">
        <v>0</v>
      </c>
      <c r="U2190" s="20">
        <v>0</v>
      </c>
      <c r="V2190" s="20">
        <v>0</v>
      </c>
    </row>
    <row r="2191" spans="1:22" ht="13.5" customHeight="1" x14ac:dyDescent="0.25">
      <c r="A2191" s="85" t="s">
        <v>4615</v>
      </c>
      <c r="B2191" s="85"/>
      <c r="C2191" s="85" t="s">
        <v>4616</v>
      </c>
      <c r="D2191" s="85"/>
      <c r="E2191" s="85"/>
      <c r="F2191" s="85"/>
      <c r="I2191" s="85" t="s">
        <v>387</v>
      </c>
      <c r="J2191" s="85"/>
      <c r="K2191" s="18" t="s">
        <v>37</v>
      </c>
      <c r="L2191" s="19">
        <v>155.92250000000001</v>
      </c>
      <c r="M2191" s="86">
        <v>0</v>
      </c>
      <c r="N2191" s="86"/>
      <c r="O2191" s="86">
        <v>0</v>
      </c>
      <c r="P2191" s="86"/>
      <c r="Q2191" s="20">
        <v>0</v>
      </c>
      <c r="R2191" s="20">
        <v>0</v>
      </c>
      <c r="S2191" s="20">
        <v>0</v>
      </c>
      <c r="T2191" s="20">
        <v>0</v>
      </c>
      <c r="U2191" s="20">
        <v>0</v>
      </c>
      <c r="V2191" s="20">
        <v>0</v>
      </c>
    </row>
    <row r="2192" spans="1:22" ht="13.5" customHeight="1" x14ac:dyDescent="0.25">
      <c r="A2192" s="85" t="s">
        <v>4617</v>
      </c>
      <c r="B2192" s="85"/>
      <c r="C2192" s="85" t="s">
        <v>6107</v>
      </c>
      <c r="D2192" s="85"/>
      <c r="E2192" s="85"/>
      <c r="F2192" s="85"/>
      <c r="I2192" s="85" t="s">
        <v>387</v>
      </c>
      <c r="J2192" s="85"/>
      <c r="K2192" s="18" t="s">
        <v>61</v>
      </c>
      <c r="L2192" s="19">
        <v>35.629800000000003</v>
      </c>
      <c r="M2192" s="86">
        <v>0</v>
      </c>
      <c r="N2192" s="86"/>
      <c r="O2192" s="86">
        <v>0</v>
      </c>
      <c r="P2192" s="86"/>
      <c r="Q2192" s="20">
        <v>52</v>
      </c>
      <c r="R2192" s="20">
        <v>0</v>
      </c>
      <c r="S2192" s="20">
        <v>0</v>
      </c>
      <c r="T2192" s="20">
        <v>0</v>
      </c>
      <c r="U2192" s="20">
        <v>0</v>
      </c>
      <c r="V2192" s="20">
        <v>0</v>
      </c>
    </row>
    <row r="2193" spans="1:22" ht="13.5" customHeight="1" x14ac:dyDescent="0.25">
      <c r="A2193" s="85" t="s">
        <v>4618</v>
      </c>
      <c r="B2193" s="85"/>
      <c r="C2193" s="85" t="s">
        <v>4619</v>
      </c>
      <c r="D2193" s="85"/>
      <c r="E2193" s="85"/>
      <c r="F2193" s="85"/>
      <c r="I2193" s="85" t="s">
        <v>387</v>
      </c>
      <c r="J2193" s="85"/>
      <c r="K2193" s="18" t="s">
        <v>37</v>
      </c>
      <c r="L2193" s="19">
        <v>2.7514999999999996</v>
      </c>
      <c r="M2193" s="86">
        <v>0</v>
      </c>
      <c r="N2193" s="86"/>
      <c r="O2193" s="86">
        <v>0</v>
      </c>
      <c r="P2193" s="86"/>
      <c r="Q2193" s="20">
        <v>0</v>
      </c>
      <c r="R2193" s="20">
        <v>0</v>
      </c>
      <c r="S2193" s="20">
        <v>0</v>
      </c>
      <c r="T2193" s="20">
        <v>0</v>
      </c>
      <c r="U2193" s="20">
        <v>0</v>
      </c>
      <c r="V2193" s="20">
        <v>0</v>
      </c>
    </row>
    <row r="2194" spans="1:22" ht="13.5" customHeight="1" x14ac:dyDescent="0.25">
      <c r="A2194" s="85" t="s">
        <v>4620</v>
      </c>
      <c r="B2194" s="85"/>
      <c r="C2194" s="85" t="s">
        <v>6108</v>
      </c>
      <c r="D2194" s="85"/>
      <c r="E2194" s="85"/>
      <c r="F2194" s="85"/>
      <c r="I2194" s="85" t="s">
        <v>36</v>
      </c>
      <c r="J2194" s="85"/>
      <c r="K2194" s="18" t="s">
        <v>61</v>
      </c>
      <c r="L2194" s="19">
        <v>14</v>
      </c>
      <c r="M2194" s="86">
        <v>0</v>
      </c>
      <c r="N2194" s="86"/>
      <c r="O2194" s="86">
        <v>0</v>
      </c>
      <c r="P2194" s="86"/>
      <c r="Q2194" s="20">
        <v>0</v>
      </c>
      <c r="R2194" s="20">
        <v>0</v>
      </c>
      <c r="S2194" s="20">
        <v>0</v>
      </c>
      <c r="T2194" s="20">
        <v>0</v>
      </c>
      <c r="U2194" s="20">
        <v>0</v>
      </c>
      <c r="V2194" s="20">
        <v>0</v>
      </c>
    </row>
    <row r="2195" spans="1:22" ht="13.5" customHeight="1" x14ac:dyDescent="0.25">
      <c r="A2195" s="85" t="s">
        <v>4621</v>
      </c>
      <c r="B2195" s="85"/>
      <c r="C2195" s="85" t="s">
        <v>4622</v>
      </c>
      <c r="D2195" s="85"/>
      <c r="E2195" s="85"/>
      <c r="F2195" s="85"/>
      <c r="G2195" s="85" t="s">
        <v>4623</v>
      </c>
      <c r="H2195" s="85"/>
      <c r="I2195" s="85" t="s">
        <v>36</v>
      </c>
      <c r="J2195" s="85"/>
      <c r="K2195" s="18" t="s">
        <v>37</v>
      </c>
      <c r="L2195" s="19">
        <v>22.82</v>
      </c>
      <c r="M2195" s="86">
        <v>0</v>
      </c>
      <c r="N2195" s="86"/>
      <c r="O2195" s="86">
        <v>0</v>
      </c>
      <c r="P2195" s="86"/>
      <c r="Q2195" s="20">
        <v>32.593200000000003</v>
      </c>
      <c r="R2195" s="20">
        <v>0</v>
      </c>
      <c r="S2195" s="20">
        <v>0</v>
      </c>
      <c r="T2195" s="20">
        <v>0</v>
      </c>
      <c r="U2195" s="20">
        <v>0</v>
      </c>
      <c r="V2195" s="20">
        <v>0</v>
      </c>
    </row>
    <row r="2196" spans="1:22" ht="13.5" customHeight="1" x14ac:dyDescent="0.25">
      <c r="A2196" s="85" t="s">
        <v>4624</v>
      </c>
      <c r="B2196" s="85"/>
      <c r="C2196" s="85" t="s">
        <v>4625</v>
      </c>
      <c r="D2196" s="85"/>
      <c r="E2196" s="85"/>
      <c r="F2196" s="85"/>
      <c r="G2196" s="85" t="s">
        <v>4626</v>
      </c>
      <c r="H2196" s="85"/>
      <c r="I2196" s="85" t="s">
        <v>36</v>
      </c>
      <c r="J2196" s="85"/>
      <c r="K2196" s="18" t="s">
        <v>37</v>
      </c>
      <c r="L2196" s="19">
        <v>24.5</v>
      </c>
      <c r="M2196" s="86">
        <v>0</v>
      </c>
      <c r="N2196" s="86"/>
      <c r="O2196" s="86">
        <v>0</v>
      </c>
      <c r="P2196" s="86"/>
      <c r="Q2196" s="20">
        <v>0</v>
      </c>
      <c r="R2196" s="20">
        <v>0</v>
      </c>
      <c r="S2196" s="20">
        <v>34.745800000000003</v>
      </c>
      <c r="T2196" s="20">
        <v>0</v>
      </c>
      <c r="U2196" s="20">
        <v>0</v>
      </c>
      <c r="V2196" s="20">
        <v>0</v>
      </c>
    </row>
    <row r="2197" spans="1:22" ht="13.5" customHeight="1" x14ac:dyDescent="0.25">
      <c r="A2197" s="85" t="s">
        <v>4627</v>
      </c>
      <c r="B2197" s="85"/>
      <c r="C2197" s="85" t="s">
        <v>4628</v>
      </c>
      <c r="D2197" s="85"/>
      <c r="E2197" s="85"/>
      <c r="F2197" s="85"/>
      <c r="G2197" s="85" t="s">
        <v>4628</v>
      </c>
      <c r="H2197" s="85"/>
      <c r="I2197" s="85" t="s">
        <v>36</v>
      </c>
      <c r="J2197" s="85"/>
      <c r="K2197" s="18" t="s">
        <v>37</v>
      </c>
      <c r="L2197" s="19">
        <v>29.150000000000002</v>
      </c>
      <c r="M2197" s="86">
        <v>0</v>
      </c>
      <c r="N2197" s="86"/>
      <c r="O2197" s="86">
        <v>0</v>
      </c>
      <c r="P2197" s="86"/>
      <c r="Q2197" s="20">
        <v>36.4407</v>
      </c>
      <c r="R2197" s="20">
        <v>0</v>
      </c>
      <c r="S2197" s="20">
        <v>0</v>
      </c>
      <c r="T2197" s="20">
        <v>0</v>
      </c>
      <c r="U2197" s="20">
        <v>0</v>
      </c>
      <c r="V2197" s="20">
        <v>0</v>
      </c>
    </row>
    <row r="2198" spans="1:22" ht="13.5" customHeight="1" x14ac:dyDescent="0.25">
      <c r="A2198" s="85" t="s">
        <v>4629</v>
      </c>
      <c r="B2198" s="85"/>
      <c r="C2198" s="85" t="s">
        <v>4630</v>
      </c>
      <c r="D2198" s="85"/>
      <c r="E2198" s="85"/>
      <c r="F2198" s="85"/>
      <c r="G2198" s="85" t="s">
        <v>4630</v>
      </c>
      <c r="H2198" s="85"/>
      <c r="I2198" s="85" t="s">
        <v>36</v>
      </c>
      <c r="J2198" s="85"/>
      <c r="K2198" s="18" t="s">
        <v>37</v>
      </c>
      <c r="L2198" s="19">
        <v>32.54</v>
      </c>
      <c r="M2198" s="86">
        <v>0</v>
      </c>
      <c r="N2198" s="86"/>
      <c r="O2198" s="86">
        <v>0</v>
      </c>
      <c r="P2198" s="86"/>
      <c r="Q2198" s="20">
        <v>40.68</v>
      </c>
      <c r="R2198" s="20">
        <v>0</v>
      </c>
      <c r="S2198" s="20">
        <v>0</v>
      </c>
      <c r="T2198" s="20">
        <v>0</v>
      </c>
      <c r="U2198" s="20">
        <v>0</v>
      </c>
      <c r="V2198" s="20">
        <v>0</v>
      </c>
    </row>
    <row r="2199" spans="1:22" ht="13.5" customHeight="1" x14ac:dyDescent="0.25">
      <c r="A2199" s="85" t="s">
        <v>4631</v>
      </c>
      <c r="B2199" s="85"/>
      <c r="C2199" s="85" t="s">
        <v>4632</v>
      </c>
      <c r="D2199" s="85"/>
      <c r="E2199" s="85"/>
      <c r="F2199" s="85"/>
      <c r="G2199" s="85" t="s">
        <v>4633</v>
      </c>
      <c r="H2199" s="85"/>
      <c r="I2199" s="85" t="s">
        <v>36</v>
      </c>
      <c r="J2199" s="85"/>
      <c r="K2199" s="18" t="s">
        <v>37</v>
      </c>
      <c r="L2199" s="19">
        <v>36.479999999999997</v>
      </c>
      <c r="M2199" s="86">
        <v>0</v>
      </c>
      <c r="N2199" s="86"/>
      <c r="O2199" s="86">
        <v>0</v>
      </c>
      <c r="P2199" s="86"/>
      <c r="Q2199" s="20">
        <v>0</v>
      </c>
      <c r="R2199" s="20">
        <v>0</v>
      </c>
      <c r="S2199" s="20">
        <v>27.95</v>
      </c>
      <c r="T2199" s="20">
        <v>0</v>
      </c>
      <c r="U2199" s="20">
        <v>0</v>
      </c>
      <c r="V2199" s="20">
        <v>0</v>
      </c>
    </row>
    <row r="2200" spans="1:22" ht="13.5" customHeight="1" x14ac:dyDescent="0.25">
      <c r="A2200" s="85" t="s">
        <v>4634</v>
      </c>
      <c r="B2200" s="85"/>
      <c r="C2200" s="85" t="s">
        <v>4635</v>
      </c>
      <c r="D2200" s="85"/>
      <c r="E2200" s="85"/>
      <c r="F2200" s="85"/>
      <c r="I2200" s="85" t="s">
        <v>36</v>
      </c>
      <c r="J2200" s="85"/>
      <c r="K2200" s="18" t="s">
        <v>37</v>
      </c>
      <c r="L2200" s="19">
        <v>0</v>
      </c>
      <c r="M2200" s="86">
        <v>0</v>
      </c>
      <c r="N2200" s="86"/>
      <c r="O2200" s="86">
        <v>0</v>
      </c>
      <c r="P2200" s="86"/>
      <c r="Q2200" s="20">
        <v>0</v>
      </c>
      <c r="R2200" s="20">
        <v>0</v>
      </c>
      <c r="S2200" s="20">
        <v>0</v>
      </c>
      <c r="T2200" s="20">
        <v>0</v>
      </c>
      <c r="U2200" s="20">
        <v>0</v>
      </c>
      <c r="V2200" s="20">
        <v>0</v>
      </c>
    </row>
    <row r="2201" spans="1:22" ht="13.5" customHeight="1" x14ac:dyDescent="0.25">
      <c r="A2201" s="85" t="s">
        <v>4636</v>
      </c>
      <c r="B2201" s="85"/>
      <c r="C2201" s="85" t="s">
        <v>4637</v>
      </c>
      <c r="D2201" s="85"/>
      <c r="E2201" s="85"/>
      <c r="F2201" s="85"/>
      <c r="I2201" s="85" t="s">
        <v>36</v>
      </c>
      <c r="J2201" s="85"/>
      <c r="K2201" s="18" t="s">
        <v>37</v>
      </c>
      <c r="L2201" s="19">
        <v>96</v>
      </c>
      <c r="M2201" s="86">
        <v>0</v>
      </c>
      <c r="N2201" s="86"/>
      <c r="O2201" s="86">
        <v>0</v>
      </c>
      <c r="P2201" s="86"/>
      <c r="Q2201" s="20">
        <v>0</v>
      </c>
      <c r="R2201" s="20">
        <v>0</v>
      </c>
      <c r="S2201" s="20">
        <v>0</v>
      </c>
      <c r="T2201" s="20">
        <v>0</v>
      </c>
      <c r="U2201" s="20">
        <v>0</v>
      </c>
      <c r="V2201" s="20">
        <v>0</v>
      </c>
    </row>
    <row r="2202" spans="1:22" ht="13.5" customHeight="1" x14ac:dyDescent="0.25">
      <c r="A2202" s="85" t="s">
        <v>6109</v>
      </c>
      <c r="B2202" s="85"/>
      <c r="C2202" s="85" t="s">
        <v>6110</v>
      </c>
      <c r="D2202" s="85"/>
      <c r="E2202" s="85"/>
      <c r="F2202" s="85"/>
      <c r="I2202" s="85" t="s">
        <v>384</v>
      </c>
      <c r="J2202" s="85"/>
      <c r="K2202" s="18" t="s">
        <v>37</v>
      </c>
      <c r="L2202" s="19">
        <v>2734.5466000000006</v>
      </c>
      <c r="M2202" s="86">
        <v>0</v>
      </c>
      <c r="N2202" s="86"/>
      <c r="O2202" s="86">
        <v>0</v>
      </c>
      <c r="P2202" s="86"/>
      <c r="Q2202" s="20">
        <v>0</v>
      </c>
      <c r="R2202" s="20">
        <v>0</v>
      </c>
      <c r="S2202" s="20">
        <v>0</v>
      </c>
      <c r="T2202" s="20">
        <v>0</v>
      </c>
      <c r="U2202" s="20">
        <v>0</v>
      </c>
      <c r="V2202" s="20">
        <v>0</v>
      </c>
    </row>
    <row r="2203" spans="1:22" ht="13.5" customHeight="1" x14ac:dyDescent="0.25">
      <c r="A2203" s="85" t="s">
        <v>6111</v>
      </c>
      <c r="B2203" s="85"/>
      <c r="C2203" s="85" t="s">
        <v>6112</v>
      </c>
      <c r="D2203" s="85"/>
      <c r="E2203" s="85"/>
      <c r="F2203" s="85"/>
      <c r="I2203" s="85" t="s">
        <v>384</v>
      </c>
      <c r="J2203" s="85"/>
      <c r="K2203" s="18" t="s">
        <v>37</v>
      </c>
      <c r="L2203" s="19">
        <v>411</v>
      </c>
      <c r="M2203" s="86">
        <v>0</v>
      </c>
      <c r="N2203" s="86"/>
      <c r="O2203" s="86">
        <v>0</v>
      </c>
      <c r="P2203" s="86"/>
      <c r="Q2203" s="20">
        <v>0</v>
      </c>
      <c r="R2203" s="20">
        <v>0</v>
      </c>
      <c r="S2203" s="20">
        <v>0</v>
      </c>
      <c r="T2203" s="20">
        <v>0</v>
      </c>
      <c r="U2203" s="20">
        <v>0</v>
      </c>
      <c r="V2203" s="20">
        <v>0</v>
      </c>
    </row>
    <row r="2204" spans="1:22" ht="13.5" customHeight="1" x14ac:dyDescent="0.25">
      <c r="A2204" s="85" t="s">
        <v>6113</v>
      </c>
      <c r="B2204" s="85"/>
      <c r="C2204" s="85" t="s">
        <v>6114</v>
      </c>
      <c r="D2204" s="85"/>
      <c r="E2204" s="85"/>
      <c r="F2204" s="85"/>
      <c r="I2204" s="85" t="s">
        <v>384</v>
      </c>
      <c r="J2204" s="85"/>
      <c r="K2204" s="18" t="s">
        <v>61</v>
      </c>
      <c r="L2204" s="19">
        <v>6.8400999999999996</v>
      </c>
      <c r="M2204" s="86">
        <v>0</v>
      </c>
      <c r="N2204" s="86"/>
      <c r="O2204" s="86">
        <v>0</v>
      </c>
      <c r="P2204" s="86"/>
      <c r="Q2204" s="20">
        <v>0</v>
      </c>
      <c r="R2204" s="20">
        <v>0</v>
      </c>
      <c r="S2204" s="20">
        <v>0</v>
      </c>
      <c r="T2204" s="20">
        <v>0</v>
      </c>
      <c r="U2204" s="20">
        <v>0</v>
      </c>
      <c r="V2204" s="20">
        <v>0</v>
      </c>
    </row>
    <row r="2205" spans="1:22" ht="13.5" customHeight="1" x14ac:dyDescent="0.25">
      <c r="A2205" s="85" t="s">
        <v>6115</v>
      </c>
      <c r="B2205" s="85"/>
      <c r="C2205" s="85" t="s">
        <v>6116</v>
      </c>
      <c r="D2205" s="85"/>
      <c r="E2205" s="85"/>
      <c r="F2205" s="85"/>
      <c r="I2205" s="85" t="s">
        <v>384</v>
      </c>
      <c r="J2205" s="85"/>
      <c r="K2205" s="18" t="s">
        <v>61</v>
      </c>
      <c r="L2205" s="19">
        <v>30.306799999999999</v>
      </c>
      <c r="M2205" s="86">
        <v>0</v>
      </c>
      <c r="N2205" s="86"/>
      <c r="O2205" s="86">
        <v>0</v>
      </c>
      <c r="P2205" s="86"/>
      <c r="Q2205" s="20">
        <v>0</v>
      </c>
      <c r="R2205" s="20">
        <v>0</v>
      </c>
      <c r="S2205" s="20">
        <v>0</v>
      </c>
      <c r="T2205" s="20">
        <v>0</v>
      </c>
      <c r="U2205" s="20">
        <v>0</v>
      </c>
      <c r="V2205" s="20">
        <v>0</v>
      </c>
    </row>
    <row r="2206" spans="1:22" ht="13.5" customHeight="1" x14ac:dyDescent="0.25">
      <c r="A2206" s="85" t="s">
        <v>4638</v>
      </c>
      <c r="B2206" s="85"/>
      <c r="C2206" s="85" t="s">
        <v>4639</v>
      </c>
      <c r="D2206" s="85"/>
      <c r="E2206" s="85"/>
      <c r="F2206" s="85"/>
      <c r="I2206" s="85" t="s">
        <v>36</v>
      </c>
      <c r="J2206" s="85"/>
      <c r="K2206" s="18" t="s">
        <v>37</v>
      </c>
      <c r="L2206" s="19">
        <v>45</v>
      </c>
      <c r="M2206" s="86">
        <v>0</v>
      </c>
      <c r="N2206" s="86"/>
      <c r="O2206" s="86">
        <v>0</v>
      </c>
      <c r="P2206" s="86"/>
      <c r="Q2206" s="20">
        <v>0</v>
      </c>
      <c r="R2206" s="20">
        <v>0</v>
      </c>
      <c r="S2206" s="20">
        <v>0</v>
      </c>
      <c r="T2206" s="20">
        <v>0</v>
      </c>
      <c r="U2206" s="20">
        <v>0</v>
      </c>
      <c r="V2206" s="20">
        <v>0</v>
      </c>
    </row>
    <row r="2207" spans="1:22" ht="13.5" customHeight="1" x14ac:dyDescent="0.25">
      <c r="A2207" s="85" t="s">
        <v>4640</v>
      </c>
      <c r="B2207" s="85"/>
      <c r="C2207" s="85" t="s">
        <v>4641</v>
      </c>
      <c r="D2207" s="85"/>
      <c r="E2207" s="85"/>
      <c r="F2207" s="85"/>
      <c r="I2207" s="85" t="s">
        <v>36</v>
      </c>
      <c r="J2207" s="85"/>
      <c r="K2207" s="18" t="s">
        <v>37</v>
      </c>
      <c r="L2207" s="19">
        <v>0</v>
      </c>
      <c r="M2207" s="86">
        <v>0</v>
      </c>
      <c r="N2207" s="86"/>
      <c r="O2207" s="86">
        <v>0</v>
      </c>
      <c r="P2207" s="86"/>
      <c r="Q2207" s="20">
        <v>0</v>
      </c>
      <c r="R2207" s="20">
        <v>0</v>
      </c>
      <c r="S2207" s="20">
        <v>0</v>
      </c>
      <c r="T2207" s="20">
        <v>0</v>
      </c>
      <c r="U2207" s="20">
        <v>0</v>
      </c>
      <c r="V2207" s="20">
        <v>0</v>
      </c>
    </row>
    <row r="2208" spans="1:22" ht="13.5" customHeight="1" x14ac:dyDescent="0.25">
      <c r="A2208" s="85" t="s">
        <v>4642</v>
      </c>
      <c r="B2208" s="85"/>
      <c r="C2208" s="85" t="s">
        <v>4643</v>
      </c>
      <c r="D2208" s="85"/>
      <c r="E2208" s="85"/>
      <c r="F2208" s="85"/>
      <c r="I2208" s="85" t="s">
        <v>36</v>
      </c>
      <c r="J2208" s="85"/>
      <c r="K2208" s="18" t="s">
        <v>37</v>
      </c>
      <c r="L2208" s="19">
        <v>1880</v>
      </c>
      <c r="M2208" s="86">
        <v>0</v>
      </c>
      <c r="N2208" s="86"/>
      <c r="O2208" s="86">
        <v>0</v>
      </c>
      <c r="P2208" s="86"/>
      <c r="Q2208" s="20">
        <v>2350</v>
      </c>
      <c r="R2208" s="20">
        <v>0</v>
      </c>
      <c r="S2208" s="20">
        <v>0</v>
      </c>
      <c r="T2208" s="20">
        <v>0</v>
      </c>
      <c r="U2208" s="20">
        <v>0</v>
      </c>
      <c r="V2208" s="20">
        <v>0</v>
      </c>
    </row>
    <row r="2209" spans="1:22" ht="13.5" customHeight="1" x14ac:dyDescent="0.25">
      <c r="A2209" s="85" t="s">
        <v>4644</v>
      </c>
      <c r="B2209" s="85"/>
      <c r="C2209" s="85" t="s">
        <v>4645</v>
      </c>
      <c r="D2209" s="85"/>
      <c r="E2209" s="85"/>
      <c r="F2209" s="85"/>
      <c r="G2209" s="85" t="s">
        <v>4646</v>
      </c>
      <c r="H2209" s="85"/>
      <c r="I2209" s="85" t="s">
        <v>4647</v>
      </c>
      <c r="J2209" s="85"/>
      <c r="K2209" s="18" t="s">
        <v>37</v>
      </c>
      <c r="L2209" s="19">
        <v>1.2609999999999999</v>
      </c>
      <c r="M2209" s="86">
        <v>0</v>
      </c>
      <c r="N2209" s="86"/>
      <c r="O2209" s="86">
        <v>0</v>
      </c>
      <c r="P2209" s="86"/>
      <c r="Q2209" s="20">
        <v>1.5763</v>
      </c>
      <c r="R2209" s="20">
        <v>0</v>
      </c>
      <c r="S2209" s="20">
        <v>0</v>
      </c>
      <c r="T2209" s="20">
        <v>0</v>
      </c>
      <c r="U2209" s="20">
        <v>0</v>
      </c>
      <c r="V2209" s="20">
        <v>0</v>
      </c>
    </row>
    <row r="2210" spans="1:22" ht="13.5" customHeight="1" x14ac:dyDescent="0.25">
      <c r="A2210" s="85" t="s">
        <v>4648</v>
      </c>
      <c r="B2210" s="85"/>
      <c r="C2210" s="85" t="s">
        <v>4649</v>
      </c>
      <c r="D2210" s="85"/>
      <c r="E2210" s="85"/>
      <c r="F2210" s="85"/>
      <c r="G2210" s="85" t="s">
        <v>4650</v>
      </c>
      <c r="H2210" s="85"/>
      <c r="I2210" s="85" t="s">
        <v>4647</v>
      </c>
      <c r="J2210" s="85"/>
      <c r="K2210" s="18" t="s">
        <v>37</v>
      </c>
      <c r="L2210" s="19">
        <v>1.7628999999999999</v>
      </c>
      <c r="M2210" s="86">
        <v>0</v>
      </c>
      <c r="N2210" s="86"/>
      <c r="O2210" s="86">
        <v>0</v>
      </c>
      <c r="P2210" s="86"/>
      <c r="Q2210" s="20">
        <v>2.5</v>
      </c>
      <c r="R2210" s="20">
        <v>2.2799999999999998</v>
      </c>
      <c r="S2210" s="20">
        <v>0</v>
      </c>
      <c r="T2210" s="20">
        <v>0</v>
      </c>
      <c r="U2210" s="20">
        <v>0</v>
      </c>
      <c r="V2210" s="20">
        <v>0</v>
      </c>
    </row>
    <row r="2211" spans="1:22" ht="13.5" customHeight="1" x14ac:dyDescent="0.25">
      <c r="A2211" s="85" t="s">
        <v>4651</v>
      </c>
      <c r="B2211" s="85"/>
      <c r="C2211" s="85" t="s">
        <v>4652</v>
      </c>
      <c r="D2211" s="85"/>
      <c r="E2211" s="85"/>
      <c r="F2211" s="85"/>
      <c r="G2211" s="85" t="s">
        <v>4653</v>
      </c>
      <c r="H2211" s="85"/>
      <c r="I2211" s="85" t="s">
        <v>4647</v>
      </c>
      <c r="J2211" s="85"/>
      <c r="K2211" s="18" t="s">
        <v>37</v>
      </c>
      <c r="L2211" s="19">
        <v>1.7555000000000001</v>
      </c>
      <c r="M2211" s="86">
        <v>0</v>
      </c>
      <c r="N2211" s="86"/>
      <c r="O2211" s="86">
        <v>0</v>
      </c>
      <c r="P2211" s="86"/>
      <c r="Q2211" s="20">
        <v>2.95</v>
      </c>
      <c r="R2211" s="20">
        <v>2.2799999999999998</v>
      </c>
      <c r="S2211" s="20">
        <v>0</v>
      </c>
      <c r="T2211" s="20">
        <v>0</v>
      </c>
      <c r="U2211" s="20">
        <v>0</v>
      </c>
      <c r="V2211" s="20">
        <v>0</v>
      </c>
    </row>
    <row r="2212" spans="1:22" ht="13.5" customHeight="1" x14ac:dyDescent="0.25">
      <c r="A2212" s="85" t="s">
        <v>4654</v>
      </c>
      <c r="B2212" s="85"/>
      <c r="C2212" s="85" t="s">
        <v>4655</v>
      </c>
      <c r="D2212" s="85"/>
      <c r="E2212" s="85"/>
      <c r="F2212" s="85"/>
      <c r="G2212" s="85" t="s">
        <v>4656</v>
      </c>
      <c r="H2212" s="85"/>
      <c r="I2212" s="85" t="s">
        <v>4647</v>
      </c>
      <c r="J2212" s="85"/>
      <c r="K2212" s="18" t="s">
        <v>37</v>
      </c>
      <c r="L2212" s="19">
        <v>3.1335000000000002</v>
      </c>
      <c r="M2212" s="86">
        <v>0</v>
      </c>
      <c r="N2212" s="86"/>
      <c r="O2212" s="86">
        <v>0</v>
      </c>
      <c r="P2212" s="86"/>
      <c r="Q2212" s="20">
        <v>4.42</v>
      </c>
      <c r="R2212" s="20">
        <v>4.0199999999999996</v>
      </c>
      <c r="S2212" s="20">
        <v>0</v>
      </c>
      <c r="T2212" s="20">
        <v>0</v>
      </c>
      <c r="U2212" s="20">
        <v>0</v>
      </c>
      <c r="V2212" s="20">
        <v>0</v>
      </c>
    </row>
    <row r="2213" spans="1:22" ht="13.5" customHeight="1" x14ac:dyDescent="0.25">
      <c r="A2213" s="85" t="s">
        <v>4657</v>
      </c>
      <c r="B2213" s="85"/>
      <c r="C2213" s="85" t="s">
        <v>4658</v>
      </c>
      <c r="D2213" s="85"/>
      <c r="E2213" s="85"/>
      <c r="F2213" s="85"/>
      <c r="G2213" s="85" t="s">
        <v>4659</v>
      </c>
      <c r="H2213" s="85"/>
      <c r="I2213" s="85" t="s">
        <v>4647</v>
      </c>
      <c r="J2213" s="85"/>
      <c r="K2213" s="18" t="s">
        <v>37</v>
      </c>
      <c r="L2213" s="19">
        <v>3.1364999999999998</v>
      </c>
      <c r="M2213" s="86">
        <v>0</v>
      </c>
      <c r="N2213" s="86"/>
      <c r="O2213" s="86">
        <v>0</v>
      </c>
      <c r="P2213" s="86"/>
      <c r="Q2213" s="20">
        <v>4.42</v>
      </c>
      <c r="R2213" s="20">
        <v>4.0199999999999996</v>
      </c>
      <c r="S2213" s="20">
        <v>0</v>
      </c>
      <c r="T2213" s="20">
        <v>0</v>
      </c>
      <c r="U2213" s="20">
        <v>0</v>
      </c>
      <c r="V2213" s="20">
        <v>0</v>
      </c>
    </row>
    <row r="2214" spans="1:22" ht="13.5" customHeight="1" x14ac:dyDescent="0.25">
      <c r="A2214" s="85" t="s">
        <v>4660</v>
      </c>
      <c r="B2214" s="85"/>
      <c r="C2214" s="85" t="s">
        <v>4661</v>
      </c>
      <c r="D2214" s="85"/>
      <c r="E2214" s="85"/>
      <c r="F2214" s="85"/>
      <c r="G2214" s="85" t="s">
        <v>4662</v>
      </c>
      <c r="H2214" s="85"/>
      <c r="I2214" s="85" t="s">
        <v>4647</v>
      </c>
      <c r="J2214" s="85"/>
      <c r="K2214" s="18" t="s">
        <v>37</v>
      </c>
      <c r="L2214" s="19">
        <v>1.9752000000000001</v>
      </c>
      <c r="M2214" s="86">
        <v>0</v>
      </c>
      <c r="N2214" s="86"/>
      <c r="O2214" s="86">
        <v>0</v>
      </c>
      <c r="P2214" s="86"/>
      <c r="Q2214" s="20">
        <v>2.4661</v>
      </c>
      <c r="R2214" s="20">
        <v>0</v>
      </c>
      <c r="S2214" s="20">
        <v>0</v>
      </c>
      <c r="T2214" s="20">
        <v>0</v>
      </c>
      <c r="U2214" s="20">
        <v>0</v>
      </c>
      <c r="V2214" s="20">
        <v>0</v>
      </c>
    </row>
    <row r="2215" spans="1:22" ht="13.5" customHeight="1" x14ac:dyDescent="0.25">
      <c r="A2215" s="85" t="s">
        <v>4663</v>
      </c>
      <c r="B2215" s="85"/>
      <c r="C2215" s="85" t="s">
        <v>4664</v>
      </c>
      <c r="D2215" s="85"/>
      <c r="E2215" s="85"/>
      <c r="F2215" s="85"/>
      <c r="G2215" s="85" t="s">
        <v>4665</v>
      </c>
      <c r="H2215" s="85"/>
      <c r="I2215" s="85" t="s">
        <v>4647</v>
      </c>
      <c r="J2215" s="85"/>
      <c r="K2215" s="18" t="s">
        <v>37</v>
      </c>
      <c r="L2215" s="19">
        <v>9.3844999999999992</v>
      </c>
      <c r="M2215" s="86">
        <v>0</v>
      </c>
      <c r="N2215" s="86"/>
      <c r="O2215" s="86">
        <v>0</v>
      </c>
      <c r="P2215" s="86"/>
      <c r="Q2215" s="20">
        <v>13.305099999999999</v>
      </c>
      <c r="R2215" s="20">
        <v>0</v>
      </c>
      <c r="S2215" s="20">
        <v>0</v>
      </c>
      <c r="T2215" s="20">
        <v>0</v>
      </c>
      <c r="U2215" s="20">
        <v>0</v>
      </c>
      <c r="V2215" s="20">
        <v>0</v>
      </c>
    </row>
    <row r="2216" spans="1:22" ht="13.5" customHeight="1" x14ac:dyDescent="0.25">
      <c r="A2216" s="85" t="s">
        <v>4666</v>
      </c>
      <c r="B2216" s="85"/>
      <c r="C2216" s="85" t="s">
        <v>4667</v>
      </c>
      <c r="D2216" s="85"/>
      <c r="E2216" s="85"/>
      <c r="F2216" s="85"/>
      <c r="G2216" s="85" t="s">
        <v>4668</v>
      </c>
      <c r="H2216" s="85"/>
      <c r="I2216" s="85" t="s">
        <v>4647</v>
      </c>
      <c r="J2216" s="85"/>
      <c r="K2216" s="18" t="s">
        <v>37</v>
      </c>
      <c r="L2216" s="19">
        <v>1.3613999999999999</v>
      </c>
      <c r="M2216" s="86">
        <v>0</v>
      </c>
      <c r="N2216" s="86"/>
      <c r="O2216" s="86">
        <v>0</v>
      </c>
      <c r="P2216" s="86"/>
      <c r="Q2216" s="20">
        <v>1.7034</v>
      </c>
      <c r="R2216" s="20">
        <v>0</v>
      </c>
      <c r="S2216" s="20">
        <v>0</v>
      </c>
      <c r="T2216" s="20">
        <v>0</v>
      </c>
      <c r="U2216" s="20">
        <v>0</v>
      </c>
      <c r="V2216" s="20">
        <v>0</v>
      </c>
    </row>
    <row r="2217" spans="1:22" ht="13.5" customHeight="1" x14ac:dyDescent="0.25">
      <c r="A2217" s="85" t="s">
        <v>4669</v>
      </c>
      <c r="B2217" s="85"/>
      <c r="C2217" s="85" t="s">
        <v>4670</v>
      </c>
      <c r="D2217" s="85"/>
      <c r="E2217" s="85"/>
      <c r="F2217" s="85"/>
      <c r="G2217" s="85" t="s">
        <v>4671</v>
      </c>
      <c r="H2217" s="85"/>
      <c r="I2217" s="85" t="s">
        <v>4647</v>
      </c>
      <c r="J2217" s="85"/>
      <c r="K2217" s="18" t="s">
        <v>37</v>
      </c>
      <c r="L2217" s="19">
        <v>1.54</v>
      </c>
      <c r="M2217" s="86">
        <v>0</v>
      </c>
      <c r="N2217" s="86"/>
      <c r="O2217" s="86">
        <v>0</v>
      </c>
      <c r="P2217" s="86"/>
      <c r="Q2217" s="20">
        <v>1.9237000000000002</v>
      </c>
      <c r="R2217" s="20">
        <v>0</v>
      </c>
      <c r="S2217" s="20">
        <v>0</v>
      </c>
      <c r="T2217" s="20">
        <v>0</v>
      </c>
      <c r="U2217" s="20">
        <v>0</v>
      </c>
      <c r="V2217" s="20">
        <v>0</v>
      </c>
    </row>
    <row r="2218" spans="1:22" ht="13.5" customHeight="1" x14ac:dyDescent="0.25">
      <c r="A2218" s="85" t="s">
        <v>4672</v>
      </c>
      <c r="B2218" s="85"/>
      <c r="C2218" s="85" t="s">
        <v>4673</v>
      </c>
      <c r="D2218" s="85"/>
      <c r="E2218" s="85"/>
      <c r="F2218" s="85"/>
      <c r="G2218" s="85" t="s">
        <v>4674</v>
      </c>
      <c r="H2218" s="85"/>
      <c r="I2218" s="85" t="s">
        <v>4647</v>
      </c>
      <c r="J2218" s="85"/>
      <c r="K2218" s="18" t="s">
        <v>37</v>
      </c>
      <c r="L2218" s="19">
        <v>1.6850000000000001</v>
      </c>
      <c r="M2218" s="86">
        <v>0</v>
      </c>
      <c r="N2218" s="86"/>
      <c r="O2218" s="86">
        <v>0</v>
      </c>
      <c r="P2218" s="86"/>
      <c r="Q2218" s="20">
        <v>2.1101999999999999</v>
      </c>
      <c r="R2218" s="20">
        <v>0</v>
      </c>
      <c r="S2218" s="20">
        <v>0</v>
      </c>
      <c r="T2218" s="20">
        <v>0</v>
      </c>
      <c r="U2218" s="20">
        <v>0</v>
      </c>
      <c r="V2218" s="20">
        <v>0</v>
      </c>
    </row>
    <row r="2219" spans="1:22" ht="13.5" customHeight="1" x14ac:dyDescent="0.25">
      <c r="A2219" s="85" t="s">
        <v>4675</v>
      </c>
      <c r="B2219" s="85"/>
      <c r="C2219" s="85" t="s">
        <v>4676</v>
      </c>
      <c r="D2219" s="85"/>
      <c r="E2219" s="85"/>
      <c r="F2219" s="85"/>
      <c r="G2219" s="85" t="s">
        <v>4677</v>
      </c>
      <c r="H2219" s="85"/>
      <c r="I2219" s="85" t="s">
        <v>4647</v>
      </c>
      <c r="J2219" s="85"/>
      <c r="K2219" s="18" t="s">
        <v>37</v>
      </c>
      <c r="L2219" s="19">
        <v>1.1158999999999999</v>
      </c>
      <c r="M2219" s="86">
        <v>0</v>
      </c>
      <c r="N2219" s="86"/>
      <c r="O2219" s="86">
        <v>0</v>
      </c>
      <c r="P2219" s="86"/>
      <c r="Q2219" s="20">
        <v>1.3983000000000001</v>
      </c>
      <c r="R2219" s="20">
        <v>0</v>
      </c>
      <c r="S2219" s="20">
        <v>0</v>
      </c>
      <c r="T2219" s="20">
        <v>0</v>
      </c>
      <c r="U2219" s="20">
        <v>0</v>
      </c>
      <c r="V2219" s="20">
        <v>0</v>
      </c>
    </row>
    <row r="2220" spans="1:22" ht="13.5" customHeight="1" x14ac:dyDescent="0.25">
      <c r="A2220" s="85" t="s">
        <v>4678</v>
      </c>
      <c r="B2220" s="85"/>
      <c r="C2220" s="85" t="s">
        <v>4679</v>
      </c>
      <c r="D2220" s="85"/>
      <c r="E2220" s="85"/>
      <c r="F2220" s="85"/>
      <c r="G2220" s="85" t="s">
        <v>4680</v>
      </c>
      <c r="H2220" s="85"/>
      <c r="I2220" s="85" t="s">
        <v>4647</v>
      </c>
      <c r="J2220" s="85"/>
      <c r="K2220" s="18" t="s">
        <v>37</v>
      </c>
      <c r="L2220" s="19">
        <v>0.61380000000000001</v>
      </c>
      <c r="M2220" s="86">
        <v>0</v>
      </c>
      <c r="N2220" s="86"/>
      <c r="O2220" s="86">
        <v>0</v>
      </c>
      <c r="P2220" s="86"/>
      <c r="Q2220" s="20">
        <v>0.77120000000000011</v>
      </c>
      <c r="R2220" s="20">
        <v>0</v>
      </c>
      <c r="S2220" s="20">
        <v>0</v>
      </c>
      <c r="T2220" s="20">
        <v>0</v>
      </c>
      <c r="U2220" s="20">
        <v>0</v>
      </c>
      <c r="V2220" s="20">
        <v>0</v>
      </c>
    </row>
    <row r="2221" spans="1:22" ht="13.5" customHeight="1" x14ac:dyDescent="0.25">
      <c r="A2221" s="85" t="s">
        <v>4681</v>
      </c>
      <c r="B2221" s="85"/>
      <c r="C2221" s="85" t="s">
        <v>4682</v>
      </c>
      <c r="D2221" s="85"/>
      <c r="E2221" s="85"/>
      <c r="F2221" s="85"/>
      <c r="G2221" s="85" t="s">
        <v>4683</v>
      </c>
      <c r="H2221" s="85"/>
      <c r="I2221" s="85" t="s">
        <v>4647</v>
      </c>
      <c r="J2221" s="85"/>
      <c r="K2221" s="18" t="s">
        <v>37</v>
      </c>
      <c r="L2221" s="19">
        <v>1.7145999999999999</v>
      </c>
      <c r="M2221" s="86">
        <v>0</v>
      </c>
      <c r="N2221" s="86"/>
      <c r="O2221" s="86">
        <v>0</v>
      </c>
      <c r="P2221" s="86"/>
      <c r="Q2221" s="20">
        <v>2.2627000000000002</v>
      </c>
      <c r="R2221" s="20">
        <v>0</v>
      </c>
      <c r="S2221" s="20">
        <v>0</v>
      </c>
      <c r="T2221" s="20">
        <v>0</v>
      </c>
      <c r="U2221" s="20">
        <v>0</v>
      </c>
      <c r="V2221" s="20">
        <v>0</v>
      </c>
    </row>
    <row r="2222" spans="1:22" ht="13.5" customHeight="1" x14ac:dyDescent="0.25">
      <c r="A2222" s="85" t="s">
        <v>4684</v>
      </c>
      <c r="B2222" s="85"/>
      <c r="C2222" s="85" t="s">
        <v>4685</v>
      </c>
      <c r="D2222" s="85"/>
      <c r="E2222" s="85"/>
      <c r="F2222" s="85"/>
      <c r="G2222" s="85" t="s">
        <v>4686</v>
      </c>
      <c r="H2222" s="85"/>
      <c r="I2222" s="85" t="s">
        <v>4647</v>
      </c>
      <c r="J2222" s="85"/>
      <c r="K2222" s="18" t="s">
        <v>37</v>
      </c>
      <c r="L2222" s="19">
        <v>0.6472</v>
      </c>
      <c r="M2222" s="86">
        <v>0</v>
      </c>
      <c r="N2222" s="86"/>
      <c r="O2222" s="86">
        <v>0</v>
      </c>
      <c r="P2222" s="86"/>
      <c r="Q2222" s="20">
        <v>0.80510000000000004</v>
      </c>
      <c r="R2222" s="20">
        <v>0</v>
      </c>
      <c r="S2222" s="20">
        <v>0</v>
      </c>
      <c r="T2222" s="20">
        <v>0</v>
      </c>
      <c r="U2222" s="20">
        <v>0</v>
      </c>
      <c r="V2222" s="20">
        <v>0</v>
      </c>
    </row>
    <row r="2223" spans="1:22" ht="13.5" customHeight="1" x14ac:dyDescent="0.25">
      <c r="A2223" s="85" t="s">
        <v>4687</v>
      </c>
      <c r="B2223" s="85"/>
      <c r="C2223" s="85" t="s">
        <v>4688</v>
      </c>
      <c r="D2223" s="85"/>
      <c r="E2223" s="85"/>
      <c r="F2223" s="85"/>
      <c r="G2223" s="85" t="s">
        <v>4689</v>
      </c>
      <c r="H2223" s="85"/>
      <c r="I2223" s="85" t="s">
        <v>4647</v>
      </c>
      <c r="J2223" s="85"/>
      <c r="K2223" s="18" t="s">
        <v>37</v>
      </c>
      <c r="L2223" s="19">
        <v>1.7589999999999999</v>
      </c>
      <c r="M2223" s="86">
        <v>0</v>
      </c>
      <c r="N2223" s="86"/>
      <c r="O2223" s="86">
        <v>0</v>
      </c>
      <c r="P2223" s="86"/>
      <c r="Q2223" s="20">
        <v>2.3050999999999999</v>
      </c>
      <c r="R2223" s="20">
        <v>0</v>
      </c>
      <c r="S2223" s="20">
        <v>0</v>
      </c>
      <c r="T2223" s="20">
        <v>0</v>
      </c>
      <c r="U2223" s="20">
        <v>0</v>
      </c>
      <c r="V2223" s="20">
        <v>0</v>
      </c>
    </row>
    <row r="2224" spans="1:22" ht="13.5" customHeight="1" x14ac:dyDescent="0.25">
      <c r="A2224" s="85" t="s">
        <v>4690</v>
      </c>
      <c r="B2224" s="85"/>
      <c r="C2224" s="85" t="s">
        <v>4691</v>
      </c>
      <c r="D2224" s="85"/>
      <c r="E2224" s="85"/>
      <c r="F2224" s="85"/>
      <c r="G2224" s="85" t="s">
        <v>4692</v>
      </c>
      <c r="H2224" s="85"/>
      <c r="I2224" s="85" t="s">
        <v>4647</v>
      </c>
      <c r="J2224" s="85"/>
      <c r="K2224" s="18" t="s">
        <v>37</v>
      </c>
      <c r="L2224" s="19">
        <v>0.9516</v>
      </c>
      <c r="M2224" s="86">
        <v>0</v>
      </c>
      <c r="N2224" s="86"/>
      <c r="O2224" s="86">
        <v>0</v>
      </c>
      <c r="P2224" s="86"/>
      <c r="Q2224" s="20">
        <v>1.3</v>
      </c>
      <c r="R2224" s="20">
        <v>1.18</v>
      </c>
      <c r="S2224" s="20">
        <v>0</v>
      </c>
      <c r="T2224" s="20">
        <v>0</v>
      </c>
      <c r="U2224" s="20">
        <v>0</v>
      </c>
      <c r="V2224" s="20">
        <v>0</v>
      </c>
    </row>
    <row r="2225" spans="1:22" ht="13.5" customHeight="1" x14ac:dyDescent="0.25">
      <c r="A2225" s="85" t="s">
        <v>4693</v>
      </c>
      <c r="B2225" s="85"/>
      <c r="C2225" s="85" t="s">
        <v>4694</v>
      </c>
      <c r="D2225" s="85"/>
      <c r="E2225" s="85"/>
      <c r="F2225" s="85"/>
      <c r="G2225" s="85" t="s">
        <v>4695</v>
      </c>
      <c r="H2225" s="85"/>
      <c r="I2225" s="85" t="s">
        <v>4647</v>
      </c>
      <c r="J2225" s="85"/>
      <c r="K2225" s="18" t="s">
        <v>37</v>
      </c>
      <c r="L2225" s="19">
        <v>1.1240000000000001</v>
      </c>
      <c r="M2225" s="86">
        <v>0</v>
      </c>
      <c r="N2225" s="86"/>
      <c r="O2225" s="86">
        <v>0</v>
      </c>
      <c r="P2225" s="86"/>
      <c r="Q2225" s="20">
        <v>1.62</v>
      </c>
      <c r="R2225" s="20">
        <v>1.47</v>
      </c>
      <c r="S2225" s="20">
        <v>0</v>
      </c>
      <c r="T2225" s="20">
        <v>0</v>
      </c>
      <c r="U2225" s="20">
        <v>0</v>
      </c>
      <c r="V2225" s="20">
        <v>0</v>
      </c>
    </row>
    <row r="2226" spans="1:22" ht="13.5" customHeight="1" x14ac:dyDescent="0.25">
      <c r="A2226" s="85" t="s">
        <v>4696</v>
      </c>
      <c r="B2226" s="85"/>
      <c r="C2226" s="85" t="s">
        <v>4697</v>
      </c>
      <c r="D2226" s="85"/>
      <c r="E2226" s="85"/>
      <c r="F2226" s="85"/>
      <c r="G2226" s="85" t="s">
        <v>4698</v>
      </c>
      <c r="H2226" s="85"/>
      <c r="I2226" s="85" t="s">
        <v>4647</v>
      </c>
      <c r="J2226" s="85"/>
      <c r="K2226" s="18" t="s">
        <v>37</v>
      </c>
      <c r="L2226" s="19">
        <v>2.1457999999999999</v>
      </c>
      <c r="M2226" s="86">
        <v>0</v>
      </c>
      <c r="N2226" s="86"/>
      <c r="O2226" s="86">
        <v>0</v>
      </c>
      <c r="P2226" s="86"/>
      <c r="Q2226" s="20">
        <v>3.15</v>
      </c>
      <c r="R2226" s="20">
        <v>2.86</v>
      </c>
      <c r="S2226" s="20">
        <v>0</v>
      </c>
      <c r="T2226" s="20">
        <v>0</v>
      </c>
      <c r="U2226" s="20">
        <v>0</v>
      </c>
      <c r="V2226" s="20">
        <v>0</v>
      </c>
    </row>
    <row r="2227" spans="1:22" ht="13.5" customHeight="1" x14ac:dyDescent="0.25">
      <c r="A2227" s="85" t="s">
        <v>4699</v>
      </c>
      <c r="B2227" s="85"/>
      <c r="C2227" s="85" t="s">
        <v>4700</v>
      </c>
      <c r="D2227" s="85"/>
      <c r="E2227" s="85"/>
      <c r="F2227" s="85"/>
      <c r="G2227" s="85" t="s">
        <v>4701</v>
      </c>
      <c r="H2227" s="85"/>
      <c r="I2227" s="85" t="s">
        <v>4647</v>
      </c>
      <c r="J2227" s="85"/>
      <c r="K2227" s="18" t="s">
        <v>37</v>
      </c>
      <c r="L2227" s="19">
        <v>31.915099999999999</v>
      </c>
      <c r="M2227" s="86">
        <v>0</v>
      </c>
      <c r="N2227" s="86"/>
      <c r="O2227" s="86">
        <v>0</v>
      </c>
      <c r="P2227" s="86"/>
      <c r="Q2227" s="20">
        <v>39.889800000000001</v>
      </c>
      <c r="R2227" s="20">
        <v>0</v>
      </c>
      <c r="S2227" s="20">
        <v>0</v>
      </c>
      <c r="T2227" s="20">
        <v>0</v>
      </c>
      <c r="U2227" s="20">
        <v>0</v>
      </c>
      <c r="V2227" s="20">
        <v>0</v>
      </c>
    </row>
    <row r="2228" spans="1:22" ht="13.5" customHeight="1" x14ac:dyDescent="0.25">
      <c r="A2228" s="85" t="s">
        <v>4702</v>
      </c>
      <c r="B2228" s="85"/>
      <c r="C2228" s="85" t="s">
        <v>4703</v>
      </c>
      <c r="D2228" s="85"/>
      <c r="E2228" s="85"/>
      <c r="F2228" s="85"/>
      <c r="G2228" s="85" t="s">
        <v>4704</v>
      </c>
      <c r="H2228" s="85"/>
      <c r="I2228" s="85" t="s">
        <v>4647</v>
      </c>
      <c r="J2228" s="85"/>
      <c r="K2228" s="18" t="s">
        <v>37</v>
      </c>
      <c r="L2228" s="19">
        <v>4.6425999999999998</v>
      </c>
      <c r="M2228" s="86">
        <v>0</v>
      </c>
      <c r="N2228" s="86"/>
      <c r="O2228" s="86">
        <v>0</v>
      </c>
      <c r="P2228" s="86"/>
      <c r="Q2228" s="20">
        <v>6.78</v>
      </c>
      <c r="R2228" s="20">
        <v>6.16</v>
      </c>
      <c r="S2228" s="20">
        <v>0</v>
      </c>
      <c r="T2228" s="20">
        <v>0</v>
      </c>
      <c r="U2228" s="20">
        <v>0</v>
      </c>
      <c r="V2228" s="20">
        <v>0</v>
      </c>
    </row>
    <row r="2229" spans="1:22" ht="13.5" customHeight="1" x14ac:dyDescent="0.25">
      <c r="A2229" s="85" t="s">
        <v>4705</v>
      </c>
      <c r="B2229" s="85"/>
      <c r="C2229" s="85" t="s">
        <v>4706</v>
      </c>
      <c r="D2229" s="85"/>
      <c r="E2229" s="85"/>
      <c r="F2229" s="85"/>
      <c r="G2229" s="85" t="s">
        <v>4707</v>
      </c>
      <c r="H2229" s="85"/>
      <c r="I2229" s="85" t="s">
        <v>4647</v>
      </c>
      <c r="J2229" s="85"/>
      <c r="K2229" s="18" t="s">
        <v>37</v>
      </c>
      <c r="L2229" s="19">
        <v>6.3201999999999998</v>
      </c>
      <c r="M2229" s="86">
        <v>0</v>
      </c>
      <c r="N2229" s="86"/>
      <c r="O2229" s="86">
        <v>0</v>
      </c>
      <c r="P2229" s="86"/>
      <c r="Q2229" s="20">
        <v>9.27</v>
      </c>
      <c r="R2229" s="20">
        <v>8.42</v>
      </c>
      <c r="S2229" s="20">
        <v>0</v>
      </c>
      <c r="T2229" s="20">
        <v>0</v>
      </c>
      <c r="U2229" s="20">
        <v>0</v>
      </c>
      <c r="V2229" s="20">
        <v>0</v>
      </c>
    </row>
    <row r="2230" spans="1:22" ht="13.5" customHeight="1" x14ac:dyDescent="0.25">
      <c r="A2230" s="85" t="s">
        <v>4708</v>
      </c>
      <c r="B2230" s="85"/>
      <c r="C2230" s="85" t="s">
        <v>4709</v>
      </c>
      <c r="D2230" s="85"/>
      <c r="E2230" s="85"/>
      <c r="F2230" s="85"/>
      <c r="G2230" s="85" t="s">
        <v>4710</v>
      </c>
      <c r="H2230" s="85"/>
      <c r="I2230" s="85" t="s">
        <v>4647</v>
      </c>
      <c r="J2230" s="85"/>
      <c r="K2230" s="18" t="s">
        <v>37</v>
      </c>
      <c r="L2230" s="19">
        <v>0.24390000000000001</v>
      </c>
      <c r="M2230" s="86">
        <v>0</v>
      </c>
      <c r="N2230" s="86"/>
      <c r="O2230" s="86">
        <v>0</v>
      </c>
      <c r="P2230" s="86"/>
      <c r="Q2230" s="20">
        <v>0.36</v>
      </c>
      <c r="R2230" s="20">
        <v>0.33</v>
      </c>
      <c r="S2230" s="20">
        <v>0</v>
      </c>
      <c r="T2230" s="20">
        <v>0</v>
      </c>
      <c r="U2230" s="20">
        <v>0</v>
      </c>
      <c r="V2230" s="20">
        <v>0</v>
      </c>
    </row>
    <row r="2231" spans="1:22" ht="13.5" customHeight="1" x14ac:dyDescent="0.25">
      <c r="A2231" s="85" t="s">
        <v>4711</v>
      </c>
      <c r="B2231" s="85"/>
      <c r="C2231" s="85" t="s">
        <v>4712</v>
      </c>
      <c r="D2231" s="85"/>
      <c r="E2231" s="85"/>
      <c r="F2231" s="85"/>
      <c r="G2231" s="85" t="s">
        <v>4713</v>
      </c>
      <c r="H2231" s="85"/>
      <c r="I2231" s="85" t="s">
        <v>4647</v>
      </c>
      <c r="J2231" s="85"/>
      <c r="K2231" s="18" t="s">
        <v>37</v>
      </c>
      <c r="L2231" s="19">
        <v>0.39989999999999998</v>
      </c>
      <c r="M2231" s="86">
        <v>0</v>
      </c>
      <c r="N2231" s="86"/>
      <c r="O2231" s="86">
        <v>0</v>
      </c>
      <c r="P2231" s="86"/>
      <c r="Q2231" s="20">
        <v>0.59</v>
      </c>
      <c r="R2231" s="20">
        <v>0.53</v>
      </c>
      <c r="S2231" s="20">
        <v>0</v>
      </c>
      <c r="T2231" s="20">
        <v>0</v>
      </c>
      <c r="U2231" s="20">
        <v>0</v>
      </c>
      <c r="V2231" s="20">
        <v>0</v>
      </c>
    </row>
    <row r="2232" spans="1:22" ht="13.5" customHeight="1" x14ac:dyDescent="0.25">
      <c r="A2232" s="85" t="s">
        <v>4714</v>
      </c>
      <c r="B2232" s="85"/>
      <c r="C2232" s="85" t="s">
        <v>4715</v>
      </c>
      <c r="D2232" s="85"/>
      <c r="E2232" s="85"/>
      <c r="F2232" s="85"/>
      <c r="G2232" s="85" t="s">
        <v>4716</v>
      </c>
      <c r="H2232" s="85"/>
      <c r="I2232" s="85" t="s">
        <v>4647</v>
      </c>
      <c r="J2232" s="85"/>
      <c r="K2232" s="18" t="s">
        <v>37</v>
      </c>
      <c r="L2232" s="19">
        <v>0.79890000000000005</v>
      </c>
      <c r="M2232" s="86">
        <v>0</v>
      </c>
      <c r="N2232" s="86"/>
      <c r="O2232" s="86">
        <v>0</v>
      </c>
      <c r="P2232" s="86"/>
      <c r="Q2232" s="20">
        <v>0.92369999999999997</v>
      </c>
      <c r="R2232" s="20">
        <v>0</v>
      </c>
      <c r="S2232" s="20">
        <v>0</v>
      </c>
      <c r="T2232" s="20">
        <v>0</v>
      </c>
      <c r="U2232" s="20">
        <v>0</v>
      </c>
      <c r="V2232" s="20">
        <v>0</v>
      </c>
    </row>
    <row r="2233" spans="1:22" ht="13.5" customHeight="1" x14ac:dyDescent="0.25">
      <c r="A2233" s="85" t="s">
        <v>4717</v>
      </c>
      <c r="B2233" s="85"/>
      <c r="C2233" s="85" t="s">
        <v>4718</v>
      </c>
      <c r="D2233" s="85"/>
      <c r="E2233" s="85"/>
      <c r="F2233" s="85"/>
      <c r="G2233" s="85" t="s">
        <v>4719</v>
      </c>
      <c r="H2233" s="85"/>
      <c r="I2233" s="85" t="s">
        <v>4647</v>
      </c>
      <c r="J2233" s="85"/>
      <c r="K2233" s="18" t="s">
        <v>37</v>
      </c>
      <c r="L2233" s="19">
        <v>1.2365999999999999</v>
      </c>
      <c r="M2233" s="86">
        <v>0</v>
      </c>
      <c r="N2233" s="86"/>
      <c r="O2233" s="86">
        <v>0</v>
      </c>
      <c r="P2233" s="86"/>
      <c r="Q2233" s="20">
        <v>1.53</v>
      </c>
      <c r="R2233" s="20">
        <v>1.3900000000000001</v>
      </c>
      <c r="S2233" s="20">
        <v>0</v>
      </c>
      <c r="T2233" s="20">
        <v>0</v>
      </c>
      <c r="U2233" s="20">
        <v>0</v>
      </c>
      <c r="V2233" s="20">
        <v>0</v>
      </c>
    </row>
    <row r="2234" spans="1:22" ht="13.5" customHeight="1" x14ac:dyDescent="0.25">
      <c r="A2234" s="85" t="s">
        <v>4720</v>
      </c>
      <c r="B2234" s="85"/>
      <c r="C2234" s="85" t="s">
        <v>4721</v>
      </c>
      <c r="D2234" s="85"/>
      <c r="E2234" s="85"/>
      <c r="F2234" s="85"/>
      <c r="G2234" s="85" t="s">
        <v>4722</v>
      </c>
      <c r="H2234" s="85"/>
      <c r="I2234" s="85" t="s">
        <v>4647</v>
      </c>
      <c r="J2234" s="85"/>
      <c r="K2234" s="18" t="s">
        <v>37</v>
      </c>
      <c r="L2234" s="19">
        <v>13.1678</v>
      </c>
      <c r="M2234" s="86">
        <v>0</v>
      </c>
      <c r="N2234" s="86"/>
      <c r="O2234" s="86">
        <v>0</v>
      </c>
      <c r="P2234" s="86"/>
      <c r="Q2234" s="20">
        <v>16.457599999999999</v>
      </c>
      <c r="R2234" s="20">
        <v>0</v>
      </c>
      <c r="S2234" s="20">
        <v>0</v>
      </c>
      <c r="T2234" s="20">
        <v>0</v>
      </c>
      <c r="U2234" s="20">
        <v>0</v>
      </c>
      <c r="V2234" s="20">
        <v>0</v>
      </c>
    </row>
    <row r="2235" spans="1:22" ht="13.5" customHeight="1" x14ac:dyDescent="0.25">
      <c r="A2235" s="85" t="s">
        <v>4723</v>
      </c>
      <c r="B2235" s="85"/>
      <c r="C2235" s="85" t="s">
        <v>4724</v>
      </c>
      <c r="D2235" s="85"/>
      <c r="E2235" s="85"/>
      <c r="F2235" s="85"/>
      <c r="G2235" s="85" t="s">
        <v>4725</v>
      </c>
      <c r="H2235" s="85"/>
      <c r="I2235" s="85" t="s">
        <v>4647</v>
      </c>
      <c r="J2235" s="85"/>
      <c r="K2235" s="18" t="s">
        <v>37</v>
      </c>
      <c r="L2235" s="19">
        <v>18.412500000000001</v>
      </c>
      <c r="M2235" s="86">
        <v>0</v>
      </c>
      <c r="N2235" s="86"/>
      <c r="O2235" s="86">
        <v>0</v>
      </c>
      <c r="P2235" s="86"/>
      <c r="Q2235" s="20">
        <v>23.0169</v>
      </c>
      <c r="R2235" s="20">
        <v>0</v>
      </c>
      <c r="S2235" s="20">
        <v>0</v>
      </c>
      <c r="T2235" s="20">
        <v>0</v>
      </c>
      <c r="U2235" s="20">
        <v>0</v>
      </c>
      <c r="V2235" s="20">
        <v>0</v>
      </c>
    </row>
    <row r="2236" spans="1:22" ht="13.5" customHeight="1" x14ac:dyDescent="0.25">
      <c r="A2236" s="85" t="s">
        <v>4726</v>
      </c>
      <c r="B2236" s="85"/>
      <c r="C2236" s="85" t="s">
        <v>4727</v>
      </c>
      <c r="D2236" s="85"/>
      <c r="E2236" s="85"/>
      <c r="F2236" s="85"/>
      <c r="G2236" s="85" t="s">
        <v>4728</v>
      </c>
      <c r="H2236" s="85"/>
      <c r="I2236" s="85" t="s">
        <v>4647</v>
      </c>
      <c r="J2236" s="85"/>
      <c r="K2236" s="18" t="s">
        <v>37</v>
      </c>
      <c r="L2236" s="19">
        <v>4.4302000000000001</v>
      </c>
      <c r="M2236" s="86">
        <v>0</v>
      </c>
      <c r="N2236" s="86"/>
      <c r="O2236" s="86">
        <v>0</v>
      </c>
      <c r="P2236" s="86"/>
      <c r="Q2236" s="20">
        <v>5.5339</v>
      </c>
      <c r="R2236" s="20">
        <v>0</v>
      </c>
      <c r="S2236" s="20">
        <v>0</v>
      </c>
      <c r="T2236" s="20">
        <v>0</v>
      </c>
      <c r="U2236" s="20">
        <v>0</v>
      </c>
      <c r="V2236" s="20">
        <v>0</v>
      </c>
    </row>
    <row r="2237" spans="1:22" ht="13.5" customHeight="1" x14ac:dyDescent="0.25">
      <c r="A2237" s="85" t="s">
        <v>4729</v>
      </c>
      <c r="B2237" s="85"/>
      <c r="C2237" s="85" t="s">
        <v>4730</v>
      </c>
      <c r="D2237" s="85"/>
      <c r="E2237" s="85"/>
      <c r="F2237" s="85"/>
      <c r="G2237" s="85" t="s">
        <v>4731</v>
      </c>
      <c r="H2237" s="85"/>
      <c r="I2237" s="85" t="s">
        <v>4647</v>
      </c>
      <c r="J2237" s="85"/>
      <c r="K2237" s="18" t="s">
        <v>37</v>
      </c>
      <c r="L2237" s="19">
        <v>3.9706999999999999</v>
      </c>
      <c r="M2237" s="86">
        <v>0</v>
      </c>
      <c r="N2237" s="86"/>
      <c r="O2237" s="86">
        <v>0</v>
      </c>
      <c r="P2237" s="86"/>
      <c r="Q2237" s="20">
        <v>5.66</v>
      </c>
      <c r="R2237" s="20">
        <v>5.15</v>
      </c>
      <c r="S2237" s="20">
        <v>0</v>
      </c>
      <c r="T2237" s="20">
        <v>0</v>
      </c>
      <c r="U2237" s="20">
        <v>0</v>
      </c>
      <c r="V2237" s="20">
        <v>0</v>
      </c>
    </row>
    <row r="2238" spans="1:22" ht="13.5" customHeight="1" x14ac:dyDescent="0.25">
      <c r="A2238" s="85" t="s">
        <v>4732</v>
      </c>
      <c r="B2238" s="85"/>
      <c r="C2238" s="85" t="s">
        <v>4733</v>
      </c>
      <c r="D2238" s="85"/>
      <c r="E2238" s="85"/>
      <c r="F2238" s="85"/>
      <c r="G2238" s="85" t="s">
        <v>4734</v>
      </c>
      <c r="H2238" s="85"/>
      <c r="I2238" s="85" t="s">
        <v>4647</v>
      </c>
      <c r="J2238" s="85"/>
      <c r="K2238" s="18" t="s">
        <v>37</v>
      </c>
      <c r="L2238" s="19">
        <v>4.1957000000000004</v>
      </c>
      <c r="M2238" s="86">
        <v>0</v>
      </c>
      <c r="N2238" s="86"/>
      <c r="O2238" s="86">
        <v>0</v>
      </c>
      <c r="P2238" s="86"/>
      <c r="Q2238" s="20">
        <v>5.3559000000000001</v>
      </c>
      <c r="R2238" s="20">
        <v>0</v>
      </c>
      <c r="S2238" s="20">
        <v>0</v>
      </c>
      <c r="T2238" s="20">
        <v>0</v>
      </c>
      <c r="U2238" s="20">
        <v>0</v>
      </c>
      <c r="V2238" s="20">
        <v>0</v>
      </c>
    </row>
    <row r="2239" spans="1:22" ht="13.5" customHeight="1" x14ac:dyDescent="0.25">
      <c r="A2239" s="85" t="s">
        <v>4735</v>
      </c>
      <c r="B2239" s="85"/>
      <c r="C2239" s="85" t="s">
        <v>4736</v>
      </c>
      <c r="D2239" s="85"/>
      <c r="E2239" s="85"/>
      <c r="F2239" s="85"/>
      <c r="G2239" s="85" t="s">
        <v>4737</v>
      </c>
      <c r="H2239" s="85"/>
      <c r="I2239" s="85" t="s">
        <v>4647</v>
      </c>
      <c r="J2239" s="85"/>
      <c r="K2239" s="18" t="s">
        <v>37</v>
      </c>
      <c r="L2239" s="19">
        <v>5.0784000000000002</v>
      </c>
      <c r="M2239" s="86">
        <v>0</v>
      </c>
      <c r="N2239" s="86"/>
      <c r="O2239" s="86">
        <v>0</v>
      </c>
      <c r="P2239" s="86"/>
      <c r="Q2239" s="20">
        <v>7.41</v>
      </c>
      <c r="R2239" s="20">
        <v>6.73</v>
      </c>
      <c r="S2239" s="20">
        <v>0</v>
      </c>
      <c r="T2239" s="20">
        <v>0</v>
      </c>
      <c r="U2239" s="20">
        <v>0</v>
      </c>
      <c r="V2239" s="20">
        <v>0</v>
      </c>
    </row>
    <row r="2240" spans="1:22" ht="13.5" customHeight="1" x14ac:dyDescent="0.25">
      <c r="A2240" s="85" t="s">
        <v>4738</v>
      </c>
      <c r="B2240" s="85"/>
      <c r="C2240" s="85" t="s">
        <v>4739</v>
      </c>
      <c r="D2240" s="85"/>
      <c r="E2240" s="85"/>
      <c r="F2240" s="85"/>
      <c r="G2240" s="85" t="s">
        <v>4740</v>
      </c>
      <c r="H2240" s="85"/>
      <c r="I2240" s="85" t="s">
        <v>4647</v>
      </c>
      <c r="J2240" s="85"/>
      <c r="K2240" s="18" t="s">
        <v>37</v>
      </c>
      <c r="L2240" s="19">
        <v>4.6851000000000003</v>
      </c>
      <c r="M2240" s="86">
        <v>0</v>
      </c>
      <c r="N2240" s="86"/>
      <c r="O2240" s="86">
        <v>0</v>
      </c>
      <c r="P2240" s="86"/>
      <c r="Q2240" s="20">
        <v>5.9831000000000003</v>
      </c>
      <c r="R2240" s="20">
        <v>0</v>
      </c>
      <c r="S2240" s="20">
        <v>0</v>
      </c>
      <c r="T2240" s="20">
        <v>0</v>
      </c>
      <c r="U2240" s="20">
        <v>0</v>
      </c>
      <c r="V2240" s="20">
        <v>0</v>
      </c>
    </row>
    <row r="2241" spans="1:22" ht="13.5" customHeight="1" x14ac:dyDescent="0.25">
      <c r="A2241" s="85" t="s">
        <v>4741</v>
      </c>
      <c r="B2241" s="85"/>
      <c r="C2241" s="85" t="s">
        <v>4742</v>
      </c>
      <c r="D2241" s="85"/>
      <c r="E2241" s="85"/>
      <c r="F2241" s="85"/>
      <c r="G2241" s="85" t="s">
        <v>4743</v>
      </c>
      <c r="H2241" s="85"/>
      <c r="I2241" s="85" t="s">
        <v>4647</v>
      </c>
      <c r="J2241" s="85"/>
      <c r="K2241" s="18" t="s">
        <v>37</v>
      </c>
      <c r="L2241" s="19">
        <v>3.5015000000000001</v>
      </c>
      <c r="M2241" s="86">
        <v>0</v>
      </c>
      <c r="N2241" s="86"/>
      <c r="O2241" s="86">
        <v>0</v>
      </c>
      <c r="P2241" s="86"/>
      <c r="Q2241" s="20">
        <v>5.13</v>
      </c>
      <c r="R2241" s="20">
        <v>4.67</v>
      </c>
      <c r="S2241" s="20">
        <v>0</v>
      </c>
      <c r="T2241" s="20">
        <v>0</v>
      </c>
      <c r="U2241" s="20">
        <v>0</v>
      </c>
      <c r="V2241" s="20">
        <v>0</v>
      </c>
    </row>
    <row r="2242" spans="1:22" ht="13.5" customHeight="1" x14ac:dyDescent="0.25">
      <c r="A2242" s="85" t="s">
        <v>4744</v>
      </c>
      <c r="B2242" s="85"/>
      <c r="C2242" s="85" t="s">
        <v>4745</v>
      </c>
      <c r="D2242" s="85"/>
      <c r="E2242" s="85"/>
      <c r="F2242" s="85"/>
      <c r="G2242" s="85" t="s">
        <v>4746</v>
      </c>
      <c r="H2242" s="85"/>
      <c r="I2242" s="85" t="s">
        <v>4647</v>
      </c>
      <c r="J2242" s="85"/>
      <c r="K2242" s="18" t="s">
        <v>37</v>
      </c>
      <c r="L2242" s="19">
        <v>3.7843</v>
      </c>
      <c r="M2242" s="86">
        <v>0</v>
      </c>
      <c r="N2242" s="86"/>
      <c r="O2242" s="86">
        <v>0</v>
      </c>
      <c r="P2242" s="86"/>
      <c r="Q2242" s="20">
        <v>5.55</v>
      </c>
      <c r="R2242" s="20">
        <v>5.04</v>
      </c>
      <c r="S2242" s="20">
        <v>0</v>
      </c>
      <c r="T2242" s="20">
        <v>0</v>
      </c>
      <c r="U2242" s="20">
        <v>0</v>
      </c>
      <c r="V2242" s="20">
        <v>0</v>
      </c>
    </row>
    <row r="2243" spans="1:22" ht="13.5" customHeight="1" x14ac:dyDescent="0.25">
      <c r="A2243" s="85" t="s">
        <v>4747</v>
      </c>
      <c r="B2243" s="85"/>
      <c r="C2243" s="85" t="s">
        <v>4748</v>
      </c>
      <c r="D2243" s="85"/>
      <c r="E2243" s="85"/>
      <c r="F2243" s="85"/>
      <c r="G2243" s="85" t="s">
        <v>4749</v>
      </c>
      <c r="H2243" s="85"/>
      <c r="I2243" s="85" t="s">
        <v>4647</v>
      </c>
      <c r="J2243" s="85"/>
      <c r="K2243" s="18" t="s">
        <v>37</v>
      </c>
      <c r="L2243" s="19">
        <v>4.1889000000000003</v>
      </c>
      <c r="M2243" s="86">
        <v>0</v>
      </c>
      <c r="N2243" s="86"/>
      <c r="O2243" s="86">
        <v>0</v>
      </c>
      <c r="P2243" s="86"/>
      <c r="Q2243" s="20">
        <v>6.09</v>
      </c>
      <c r="R2243" s="20">
        <v>5.54</v>
      </c>
      <c r="S2243" s="20">
        <v>0</v>
      </c>
      <c r="T2243" s="20">
        <v>0</v>
      </c>
      <c r="U2243" s="20">
        <v>0</v>
      </c>
      <c r="V2243" s="20">
        <v>0</v>
      </c>
    </row>
    <row r="2244" spans="1:22" ht="13.5" customHeight="1" x14ac:dyDescent="0.25">
      <c r="A2244" s="85" t="s">
        <v>4750</v>
      </c>
      <c r="B2244" s="85"/>
      <c r="C2244" s="85" t="s">
        <v>4751</v>
      </c>
      <c r="D2244" s="85"/>
      <c r="E2244" s="85"/>
      <c r="F2244" s="85"/>
      <c r="G2244" s="85" t="s">
        <v>4752</v>
      </c>
      <c r="H2244" s="85"/>
      <c r="I2244" s="85" t="s">
        <v>4647</v>
      </c>
      <c r="J2244" s="85"/>
      <c r="K2244" s="18" t="s">
        <v>37</v>
      </c>
      <c r="L2244" s="19">
        <v>4.2525000000000004</v>
      </c>
      <c r="M2244" s="86">
        <v>0</v>
      </c>
      <c r="N2244" s="86"/>
      <c r="O2244" s="86">
        <v>0</v>
      </c>
      <c r="P2244" s="86"/>
      <c r="Q2244" s="20">
        <v>6.2373000000000003</v>
      </c>
      <c r="R2244" s="20">
        <v>5.67</v>
      </c>
      <c r="S2244" s="20">
        <v>0</v>
      </c>
      <c r="T2244" s="20">
        <v>0</v>
      </c>
      <c r="U2244" s="20">
        <v>0</v>
      </c>
      <c r="V2244" s="20">
        <v>0</v>
      </c>
    </row>
    <row r="2245" spans="1:22" ht="13.5" customHeight="1" x14ac:dyDescent="0.25">
      <c r="A2245" s="85" t="s">
        <v>4753</v>
      </c>
      <c r="B2245" s="85"/>
      <c r="C2245" s="85" t="s">
        <v>4754</v>
      </c>
      <c r="D2245" s="85"/>
      <c r="E2245" s="85"/>
      <c r="F2245" s="85"/>
      <c r="G2245" s="85" t="s">
        <v>4755</v>
      </c>
      <c r="H2245" s="85"/>
      <c r="I2245" s="85" t="s">
        <v>4647</v>
      </c>
      <c r="J2245" s="85"/>
      <c r="K2245" s="18" t="s">
        <v>37</v>
      </c>
      <c r="L2245" s="19">
        <v>5.7545000000000002</v>
      </c>
      <c r="M2245" s="86">
        <v>0</v>
      </c>
      <c r="N2245" s="86"/>
      <c r="O2245" s="86">
        <v>0</v>
      </c>
      <c r="P2245" s="86"/>
      <c r="Q2245" s="20">
        <v>8.4406999999999996</v>
      </c>
      <c r="R2245" s="20">
        <v>7.67</v>
      </c>
      <c r="S2245" s="20">
        <v>0</v>
      </c>
      <c r="T2245" s="20">
        <v>0</v>
      </c>
      <c r="U2245" s="20">
        <v>0</v>
      </c>
      <c r="V2245" s="20">
        <v>0</v>
      </c>
    </row>
    <row r="2246" spans="1:22" ht="13.5" customHeight="1" x14ac:dyDescent="0.25">
      <c r="A2246" s="85" t="s">
        <v>4756</v>
      </c>
      <c r="B2246" s="85"/>
      <c r="C2246" s="85" t="s">
        <v>4757</v>
      </c>
      <c r="D2246" s="85"/>
      <c r="E2246" s="85"/>
      <c r="F2246" s="85"/>
      <c r="G2246" s="85" t="s">
        <v>4758</v>
      </c>
      <c r="H2246" s="85"/>
      <c r="I2246" s="85" t="s">
        <v>4647</v>
      </c>
      <c r="J2246" s="85"/>
      <c r="K2246" s="18" t="s">
        <v>37</v>
      </c>
      <c r="L2246" s="19">
        <v>4.3499999999999996</v>
      </c>
      <c r="M2246" s="86">
        <v>0</v>
      </c>
      <c r="N2246" s="86"/>
      <c r="O2246" s="86">
        <v>0</v>
      </c>
      <c r="P2246" s="86"/>
      <c r="Q2246" s="20">
        <v>6.3814000000000002</v>
      </c>
      <c r="R2246" s="20">
        <v>5.8</v>
      </c>
      <c r="S2246" s="20">
        <v>0</v>
      </c>
      <c r="T2246" s="20">
        <v>0</v>
      </c>
      <c r="U2246" s="20">
        <v>0</v>
      </c>
      <c r="V2246" s="20">
        <v>0</v>
      </c>
    </row>
    <row r="2247" spans="1:22" ht="13.5" customHeight="1" x14ac:dyDescent="0.25">
      <c r="A2247" s="85" t="s">
        <v>4759</v>
      </c>
      <c r="B2247" s="85"/>
      <c r="C2247" s="85" t="s">
        <v>4760</v>
      </c>
      <c r="D2247" s="85"/>
      <c r="E2247" s="85"/>
      <c r="F2247" s="85"/>
      <c r="G2247" s="85" t="s">
        <v>4761</v>
      </c>
      <c r="H2247" s="85"/>
      <c r="I2247" s="85" t="s">
        <v>4647</v>
      </c>
      <c r="J2247" s="85"/>
      <c r="K2247" s="18" t="s">
        <v>37</v>
      </c>
      <c r="L2247" s="19">
        <v>1.1215999999999999</v>
      </c>
      <c r="M2247" s="86">
        <v>0</v>
      </c>
      <c r="N2247" s="86"/>
      <c r="O2247" s="86">
        <v>0</v>
      </c>
      <c r="P2247" s="86"/>
      <c r="Q2247" s="20">
        <v>1.6440999999999999</v>
      </c>
      <c r="R2247" s="20">
        <v>1.5</v>
      </c>
      <c r="S2247" s="20">
        <v>0</v>
      </c>
      <c r="T2247" s="20">
        <v>0</v>
      </c>
      <c r="U2247" s="20">
        <v>0</v>
      </c>
      <c r="V2247" s="20">
        <v>0</v>
      </c>
    </row>
    <row r="2248" spans="1:22" ht="13.5" customHeight="1" x14ac:dyDescent="0.25">
      <c r="A2248" s="85" t="s">
        <v>4762</v>
      </c>
      <c r="B2248" s="85"/>
      <c r="C2248" s="85" t="s">
        <v>4763</v>
      </c>
      <c r="D2248" s="85"/>
      <c r="E2248" s="85"/>
      <c r="F2248" s="85"/>
      <c r="G2248" s="85" t="s">
        <v>4764</v>
      </c>
      <c r="H2248" s="85"/>
      <c r="I2248" s="85" t="s">
        <v>4647</v>
      </c>
      <c r="J2248" s="85"/>
      <c r="K2248" s="18" t="s">
        <v>37</v>
      </c>
      <c r="L2248" s="19">
        <v>1.1021000000000001</v>
      </c>
      <c r="M2248" s="86">
        <v>0</v>
      </c>
      <c r="N2248" s="86"/>
      <c r="O2248" s="86">
        <v>0</v>
      </c>
      <c r="P2248" s="86"/>
      <c r="Q2248" s="20">
        <v>1.62</v>
      </c>
      <c r="R2248" s="20">
        <v>1.47</v>
      </c>
      <c r="S2248" s="20">
        <v>0</v>
      </c>
      <c r="T2248" s="20">
        <v>0</v>
      </c>
      <c r="U2248" s="20">
        <v>0</v>
      </c>
      <c r="V2248" s="20">
        <v>0</v>
      </c>
    </row>
    <row r="2249" spans="1:22" ht="13.5" customHeight="1" x14ac:dyDescent="0.25">
      <c r="A2249" s="85" t="s">
        <v>4765</v>
      </c>
      <c r="B2249" s="85"/>
      <c r="C2249" s="85" t="s">
        <v>4766</v>
      </c>
      <c r="D2249" s="85"/>
      <c r="E2249" s="85"/>
      <c r="F2249" s="85"/>
      <c r="G2249" s="85" t="s">
        <v>4767</v>
      </c>
      <c r="H2249" s="85"/>
      <c r="I2249" s="85" t="s">
        <v>4647</v>
      </c>
      <c r="J2249" s="85"/>
      <c r="K2249" s="18" t="s">
        <v>37</v>
      </c>
      <c r="L2249" s="19">
        <v>1.6495</v>
      </c>
      <c r="M2249" s="86">
        <v>0</v>
      </c>
      <c r="N2249" s="86"/>
      <c r="O2249" s="86">
        <v>0</v>
      </c>
      <c r="P2249" s="86"/>
      <c r="Q2249" s="20">
        <v>2.27</v>
      </c>
      <c r="R2249" s="20">
        <v>2.0699999999999998</v>
      </c>
      <c r="S2249" s="20">
        <v>0</v>
      </c>
      <c r="T2249" s="20">
        <v>0</v>
      </c>
      <c r="U2249" s="20">
        <v>0</v>
      </c>
      <c r="V2249" s="20">
        <v>0</v>
      </c>
    </row>
    <row r="2250" spans="1:22" ht="13.5" customHeight="1" x14ac:dyDescent="0.25">
      <c r="A2250" s="85" t="s">
        <v>4768</v>
      </c>
      <c r="B2250" s="85"/>
      <c r="C2250" s="85" t="s">
        <v>4769</v>
      </c>
      <c r="D2250" s="85"/>
      <c r="E2250" s="85"/>
      <c r="F2250" s="85"/>
      <c r="G2250" s="85" t="s">
        <v>4770</v>
      </c>
      <c r="H2250" s="85"/>
      <c r="I2250" s="85" t="s">
        <v>4647</v>
      </c>
      <c r="J2250" s="85"/>
      <c r="K2250" s="18" t="s">
        <v>37</v>
      </c>
      <c r="L2250" s="19">
        <v>1.6146</v>
      </c>
      <c r="M2250" s="86">
        <v>0</v>
      </c>
      <c r="N2250" s="86"/>
      <c r="O2250" s="86">
        <v>0</v>
      </c>
      <c r="P2250" s="86"/>
      <c r="Q2250" s="20">
        <v>2.27</v>
      </c>
      <c r="R2250" s="20">
        <v>2.0699999999999998</v>
      </c>
      <c r="S2250" s="20">
        <v>0</v>
      </c>
      <c r="T2250" s="20">
        <v>0</v>
      </c>
      <c r="U2250" s="20">
        <v>0</v>
      </c>
      <c r="V2250" s="20">
        <v>0</v>
      </c>
    </row>
    <row r="2251" spans="1:22" ht="13.5" customHeight="1" x14ac:dyDescent="0.25">
      <c r="A2251" s="85" t="s">
        <v>4771</v>
      </c>
      <c r="B2251" s="85"/>
      <c r="C2251" s="85" t="s">
        <v>4772</v>
      </c>
      <c r="D2251" s="85"/>
      <c r="E2251" s="85"/>
      <c r="F2251" s="85"/>
      <c r="G2251" s="85" t="s">
        <v>4773</v>
      </c>
      <c r="H2251" s="85"/>
      <c r="I2251" s="85" t="s">
        <v>4647</v>
      </c>
      <c r="J2251" s="85"/>
      <c r="K2251" s="18" t="s">
        <v>37</v>
      </c>
      <c r="L2251" s="19">
        <v>2.9512999999999998</v>
      </c>
      <c r="M2251" s="86">
        <v>0</v>
      </c>
      <c r="N2251" s="86"/>
      <c r="O2251" s="86">
        <v>0</v>
      </c>
      <c r="P2251" s="86"/>
      <c r="Q2251" s="20">
        <v>4.18</v>
      </c>
      <c r="R2251" s="20">
        <v>3.8000000000000003</v>
      </c>
      <c r="S2251" s="20">
        <v>0</v>
      </c>
      <c r="T2251" s="20">
        <v>0</v>
      </c>
      <c r="U2251" s="20">
        <v>0</v>
      </c>
      <c r="V2251" s="20">
        <v>0</v>
      </c>
    </row>
    <row r="2252" spans="1:22" ht="13.5" customHeight="1" x14ac:dyDescent="0.25">
      <c r="A2252" s="85" t="s">
        <v>4774</v>
      </c>
      <c r="B2252" s="85"/>
      <c r="C2252" s="85" t="s">
        <v>4775</v>
      </c>
      <c r="D2252" s="85"/>
      <c r="E2252" s="85"/>
      <c r="F2252" s="85"/>
      <c r="G2252" s="85" t="s">
        <v>4776</v>
      </c>
      <c r="H2252" s="85"/>
      <c r="I2252" s="85" t="s">
        <v>4647</v>
      </c>
      <c r="J2252" s="85"/>
      <c r="K2252" s="18" t="s">
        <v>37</v>
      </c>
      <c r="L2252" s="19">
        <v>2.9502000000000006</v>
      </c>
      <c r="M2252" s="86">
        <v>0</v>
      </c>
      <c r="N2252" s="86"/>
      <c r="O2252" s="86">
        <v>0</v>
      </c>
      <c r="P2252" s="86"/>
      <c r="Q2252" s="20">
        <v>4.18</v>
      </c>
      <c r="R2252" s="20">
        <v>3.8000000000000003</v>
      </c>
      <c r="S2252" s="20">
        <v>0</v>
      </c>
      <c r="T2252" s="20">
        <v>0</v>
      </c>
      <c r="U2252" s="20">
        <v>0</v>
      </c>
      <c r="V2252" s="20">
        <v>0</v>
      </c>
    </row>
    <row r="2253" spans="1:22" ht="13.5" customHeight="1" x14ac:dyDescent="0.25">
      <c r="A2253" s="85" t="s">
        <v>4777</v>
      </c>
      <c r="B2253" s="85"/>
      <c r="C2253" s="85" t="s">
        <v>4778</v>
      </c>
      <c r="D2253" s="85"/>
      <c r="E2253" s="85"/>
      <c r="F2253" s="85"/>
      <c r="G2253" s="85" t="s">
        <v>4779</v>
      </c>
      <c r="H2253" s="85"/>
      <c r="I2253" s="85" t="s">
        <v>4647</v>
      </c>
      <c r="J2253" s="85"/>
      <c r="K2253" s="18" t="s">
        <v>37</v>
      </c>
      <c r="L2253" s="19">
        <v>2.2071999999999998</v>
      </c>
      <c r="M2253" s="86">
        <v>0</v>
      </c>
      <c r="N2253" s="86"/>
      <c r="O2253" s="86">
        <v>0</v>
      </c>
      <c r="P2253" s="86"/>
      <c r="Q2253" s="20">
        <v>3.0300000000000002</v>
      </c>
      <c r="R2253" s="20">
        <v>2.7600000000000002</v>
      </c>
      <c r="S2253" s="20">
        <v>0</v>
      </c>
      <c r="T2253" s="20">
        <v>0</v>
      </c>
      <c r="U2253" s="20">
        <v>0</v>
      </c>
      <c r="V2253" s="20">
        <v>0</v>
      </c>
    </row>
    <row r="2254" spans="1:22" ht="13.5" customHeight="1" x14ac:dyDescent="0.25">
      <c r="A2254" s="85" t="s">
        <v>4780</v>
      </c>
      <c r="B2254" s="85"/>
      <c r="C2254" s="85" t="s">
        <v>4781</v>
      </c>
      <c r="D2254" s="85"/>
      <c r="E2254" s="85"/>
      <c r="F2254" s="85"/>
      <c r="G2254" s="85" t="s">
        <v>4782</v>
      </c>
      <c r="H2254" s="85"/>
      <c r="I2254" s="85" t="s">
        <v>4647</v>
      </c>
      <c r="J2254" s="85"/>
      <c r="K2254" s="18" t="s">
        <v>37</v>
      </c>
      <c r="L2254" s="19">
        <v>2.3008999999999999</v>
      </c>
      <c r="M2254" s="86">
        <v>0</v>
      </c>
      <c r="N2254" s="86"/>
      <c r="O2254" s="86">
        <v>0</v>
      </c>
      <c r="P2254" s="86"/>
      <c r="Q2254" s="20">
        <v>3.16</v>
      </c>
      <c r="R2254" s="20">
        <v>2.87</v>
      </c>
      <c r="S2254" s="20">
        <v>0</v>
      </c>
      <c r="T2254" s="20">
        <v>0</v>
      </c>
      <c r="U2254" s="20">
        <v>0</v>
      </c>
      <c r="V2254" s="20">
        <v>0</v>
      </c>
    </row>
    <row r="2255" spans="1:22" ht="13.5" customHeight="1" x14ac:dyDescent="0.25">
      <c r="A2255" s="85" t="s">
        <v>4783</v>
      </c>
      <c r="B2255" s="85"/>
      <c r="C2255" s="85" t="s">
        <v>4784</v>
      </c>
      <c r="D2255" s="85"/>
      <c r="E2255" s="85"/>
      <c r="F2255" s="85"/>
      <c r="G2255" s="85" t="s">
        <v>4785</v>
      </c>
      <c r="H2255" s="85"/>
      <c r="I2255" s="85" t="s">
        <v>4647</v>
      </c>
      <c r="J2255" s="85"/>
      <c r="K2255" s="18" t="s">
        <v>37</v>
      </c>
      <c r="L2255" s="19">
        <v>2.5819999999999999</v>
      </c>
      <c r="M2255" s="86">
        <v>0</v>
      </c>
      <c r="N2255" s="86"/>
      <c r="O2255" s="86">
        <v>0</v>
      </c>
      <c r="P2255" s="86"/>
      <c r="Q2255" s="20">
        <v>3.5500000000000003</v>
      </c>
      <c r="R2255" s="20">
        <v>3.22</v>
      </c>
      <c r="S2255" s="20">
        <v>0</v>
      </c>
      <c r="T2255" s="20">
        <v>0</v>
      </c>
      <c r="U2255" s="20">
        <v>0</v>
      </c>
      <c r="V2255" s="20">
        <v>0</v>
      </c>
    </row>
    <row r="2256" spans="1:22" ht="13.5" customHeight="1" x14ac:dyDescent="0.25">
      <c r="A2256" s="85" t="s">
        <v>4786</v>
      </c>
      <c r="B2256" s="85"/>
      <c r="C2256" s="85" t="s">
        <v>4787</v>
      </c>
      <c r="D2256" s="85"/>
      <c r="E2256" s="85"/>
      <c r="F2256" s="85"/>
      <c r="G2256" s="85" t="s">
        <v>4788</v>
      </c>
      <c r="H2256" s="85"/>
      <c r="I2256" s="85" t="s">
        <v>4647</v>
      </c>
      <c r="J2256" s="85"/>
      <c r="K2256" s="18" t="s">
        <v>37</v>
      </c>
      <c r="L2256" s="19">
        <v>0.61450000000000005</v>
      </c>
      <c r="M2256" s="86">
        <v>0</v>
      </c>
      <c r="N2256" s="86"/>
      <c r="O2256" s="86">
        <v>0</v>
      </c>
      <c r="P2256" s="86"/>
      <c r="Q2256" s="20">
        <v>0.9</v>
      </c>
      <c r="R2256" s="20">
        <v>0.82000000000000006</v>
      </c>
      <c r="S2256" s="20">
        <v>0</v>
      </c>
      <c r="T2256" s="20">
        <v>0</v>
      </c>
      <c r="U2256" s="20">
        <v>0</v>
      </c>
      <c r="V2256" s="20">
        <v>0</v>
      </c>
    </row>
    <row r="2257" spans="1:22" ht="13.5" customHeight="1" x14ac:dyDescent="0.25">
      <c r="A2257" s="85" t="s">
        <v>4789</v>
      </c>
      <c r="B2257" s="85"/>
      <c r="C2257" s="85" t="s">
        <v>4790</v>
      </c>
      <c r="D2257" s="85"/>
      <c r="E2257" s="85"/>
      <c r="F2257" s="85"/>
      <c r="G2257" s="85" t="s">
        <v>4791</v>
      </c>
      <c r="H2257" s="85"/>
      <c r="I2257" s="85" t="s">
        <v>4647</v>
      </c>
      <c r="J2257" s="85"/>
      <c r="K2257" s="18" t="s">
        <v>37</v>
      </c>
      <c r="L2257" s="19">
        <v>0.72180000000000011</v>
      </c>
      <c r="M2257" s="86">
        <v>0</v>
      </c>
      <c r="N2257" s="86"/>
      <c r="O2257" s="86">
        <v>0</v>
      </c>
      <c r="P2257" s="86"/>
      <c r="Q2257" s="20">
        <v>1.06</v>
      </c>
      <c r="R2257" s="20">
        <v>0.96</v>
      </c>
      <c r="S2257" s="20">
        <v>0</v>
      </c>
      <c r="T2257" s="20">
        <v>0</v>
      </c>
      <c r="U2257" s="20">
        <v>0</v>
      </c>
      <c r="V2257" s="20">
        <v>0</v>
      </c>
    </row>
    <row r="2258" spans="1:22" ht="13.5" customHeight="1" x14ac:dyDescent="0.25">
      <c r="A2258" s="85" t="s">
        <v>4792</v>
      </c>
      <c r="B2258" s="85"/>
      <c r="C2258" s="85" t="s">
        <v>4793</v>
      </c>
      <c r="D2258" s="85"/>
      <c r="E2258" s="85"/>
      <c r="F2258" s="85"/>
      <c r="G2258" s="85" t="s">
        <v>4794</v>
      </c>
      <c r="H2258" s="85"/>
      <c r="I2258" s="85" t="s">
        <v>4647</v>
      </c>
      <c r="J2258" s="85"/>
      <c r="K2258" s="18" t="s">
        <v>37</v>
      </c>
      <c r="L2258" s="19">
        <v>1.3460000000000003</v>
      </c>
      <c r="M2258" s="86">
        <v>0</v>
      </c>
      <c r="N2258" s="86"/>
      <c r="O2258" s="86">
        <v>0</v>
      </c>
      <c r="P2258" s="86"/>
      <c r="Q2258" s="20">
        <v>1.97</v>
      </c>
      <c r="R2258" s="20">
        <v>1.79</v>
      </c>
      <c r="S2258" s="20">
        <v>0</v>
      </c>
      <c r="T2258" s="20">
        <v>0</v>
      </c>
      <c r="U2258" s="20">
        <v>0</v>
      </c>
      <c r="V2258" s="20">
        <v>0</v>
      </c>
    </row>
    <row r="2259" spans="1:22" ht="13.5" customHeight="1" x14ac:dyDescent="0.25">
      <c r="A2259" s="85" t="s">
        <v>4795</v>
      </c>
      <c r="B2259" s="85"/>
      <c r="C2259" s="85" t="s">
        <v>4796</v>
      </c>
      <c r="D2259" s="85"/>
      <c r="E2259" s="85"/>
      <c r="F2259" s="85"/>
      <c r="G2259" s="85" t="s">
        <v>4797</v>
      </c>
      <c r="H2259" s="85"/>
      <c r="I2259" s="85" t="s">
        <v>4647</v>
      </c>
      <c r="J2259" s="85"/>
      <c r="K2259" s="18" t="s">
        <v>37</v>
      </c>
      <c r="L2259" s="19">
        <v>4.8068999999999997</v>
      </c>
      <c r="M2259" s="86">
        <v>0</v>
      </c>
      <c r="N2259" s="86"/>
      <c r="O2259" s="86">
        <v>0</v>
      </c>
      <c r="P2259" s="86"/>
      <c r="Q2259" s="20">
        <v>6.8900000000000006</v>
      </c>
      <c r="R2259" s="20">
        <v>6.2700000000000005</v>
      </c>
      <c r="S2259" s="20">
        <v>0</v>
      </c>
      <c r="T2259" s="20">
        <v>0</v>
      </c>
      <c r="U2259" s="20">
        <v>0</v>
      </c>
      <c r="V2259" s="20">
        <v>0</v>
      </c>
    </row>
    <row r="2260" spans="1:22" ht="13.5" customHeight="1" x14ac:dyDescent="0.25">
      <c r="A2260" s="85" t="s">
        <v>4798</v>
      </c>
      <c r="B2260" s="85"/>
      <c r="C2260" s="85" t="s">
        <v>4799</v>
      </c>
      <c r="D2260" s="85"/>
      <c r="E2260" s="85"/>
      <c r="F2260" s="85"/>
      <c r="G2260" s="85" t="s">
        <v>4800</v>
      </c>
      <c r="H2260" s="85"/>
      <c r="I2260" s="85" t="s">
        <v>4647</v>
      </c>
      <c r="J2260" s="85"/>
      <c r="K2260" s="18" t="s">
        <v>37</v>
      </c>
      <c r="L2260" s="19">
        <v>3.3405</v>
      </c>
      <c r="M2260" s="86">
        <v>0</v>
      </c>
      <c r="N2260" s="86"/>
      <c r="O2260" s="86">
        <v>0</v>
      </c>
      <c r="P2260" s="86"/>
      <c r="Q2260" s="20">
        <v>4.78</v>
      </c>
      <c r="R2260" s="20">
        <v>4.34</v>
      </c>
      <c r="S2260" s="20">
        <v>0</v>
      </c>
      <c r="T2260" s="20">
        <v>0</v>
      </c>
      <c r="U2260" s="20">
        <v>0</v>
      </c>
      <c r="V2260" s="20">
        <v>0</v>
      </c>
    </row>
    <row r="2261" spans="1:22" ht="13.5" customHeight="1" x14ac:dyDescent="0.25">
      <c r="A2261" s="85" t="s">
        <v>4801</v>
      </c>
      <c r="B2261" s="85"/>
      <c r="C2261" s="85" t="s">
        <v>4802</v>
      </c>
      <c r="D2261" s="85"/>
      <c r="E2261" s="85"/>
      <c r="F2261" s="85"/>
      <c r="G2261" s="85" t="s">
        <v>4803</v>
      </c>
      <c r="H2261" s="85"/>
      <c r="I2261" s="85" t="s">
        <v>4647</v>
      </c>
      <c r="J2261" s="85"/>
      <c r="K2261" s="18" t="s">
        <v>37</v>
      </c>
      <c r="L2261" s="19">
        <v>4.2287999999999997</v>
      </c>
      <c r="M2261" s="86">
        <v>0</v>
      </c>
      <c r="N2261" s="86"/>
      <c r="O2261" s="86">
        <v>0</v>
      </c>
      <c r="P2261" s="86"/>
      <c r="Q2261" s="20">
        <v>6.05</v>
      </c>
      <c r="R2261" s="20">
        <v>5.5</v>
      </c>
      <c r="S2261" s="20">
        <v>0</v>
      </c>
      <c r="T2261" s="20">
        <v>0</v>
      </c>
      <c r="U2261" s="20">
        <v>0</v>
      </c>
      <c r="V2261" s="20">
        <v>0</v>
      </c>
    </row>
    <row r="2262" spans="1:22" ht="13.5" customHeight="1" x14ac:dyDescent="0.25">
      <c r="A2262" s="85" t="s">
        <v>4804</v>
      </c>
      <c r="B2262" s="85"/>
      <c r="C2262" s="85" t="s">
        <v>4805</v>
      </c>
      <c r="D2262" s="85"/>
      <c r="E2262" s="85"/>
      <c r="F2262" s="85"/>
      <c r="G2262" s="85" t="s">
        <v>4806</v>
      </c>
      <c r="H2262" s="85"/>
      <c r="I2262" s="85" t="s">
        <v>4647</v>
      </c>
      <c r="J2262" s="85"/>
      <c r="K2262" s="18" t="s">
        <v>37</v>
      </c>
      <c r="L2262" s="19">
        <v>0.31209999999999999</v>
      </c>
      <c r="M2262" s="86">
        <v>0</v>
      </c>
      <c r="N2262" s="86"/>
      <c r="O2262" s="86">
        <v>0</v>
      </c>
      <c r="P2262" s="86"/>
      <c r="Q2262" s="20">
        <v>0.50849999999999995</v>
      </c>
      <c r="R2262" s="20">
        <v>0.42</v>
      </c>
      <c r="S2262" s="20">
        <v>0</v>
      </c>
      <c r="T2262" s="20">
        <v>0</v>
      </c>
      <c r="U2262" s="20">
        <v>0</v>
      </c>
      <c r="V2262" s="20">
        <v>0</v>
      </c>
    </row>
    <row r="2263" spans="1:22" ht="13.5" customHeight="1" x14ac:dyDescent="0.25">
      <c r="A2263" s="85" t="s">
        <v>4807</v>
      </c>
      <c r="B2263" s="85"/>
      <c r="C2263" s="85" t="s">
        <v>4808</v>
      </c>
      <c r="D2263" s="85"/>
      <c r="E2263" s="85"/>
      <c r="F2263" s="85"/>
      <c r="G2263" s="85" t="s">
        <v>4809</v>
      </c>
      <c r="H2263" s="85"/>
      <c r="I2263" s="85" t="s">
        <v>4647</v>
      </c>
      <c r="J2263" s="85"/>
      <c r="K2263" s="18" t="s">
        <v>37</v>
      </c>
      <c r="L2263" s="19">
        <v>3.1191000000000004</v>
      </c>
      <c r="M2263" s="86">
        <v>0</v>
      </c>
      <c r="N2263" s="86"/>
      <c r="O2263" s="86">
        <v>0</v>
      </c>
      <c r="P2263" s="86"/>
      <c r="Q2263" s="20">
        <v>4.46</v>
      </c>
      <c r="R2263" s="20">
        <v>4.0599999999999996</v>
      </c>
      <c r="S2263" s="20">
        <v>0</v>
      </c>
      <c r="T2263" s="20">
        <v>0</v>
      </c>
      <c r="U2263" s="20">
        <v>0</v>
      </c>
      <c r="V2263" s="20">
        <v>0</v>
      </c>
    </row>
    <row r="2264" spans="1:22" ht="13.5" customHeight="1" x14ac:dyDescent="0.25">
      <c r="A2264" s="85" t="s">
        <v>4810</v>
      </c>
      <c r="B2264" s="85"/>
      <c r="C2264" s="85" t="s">
        <v>4811</v>
      </c>
      <c r="D2264" s="85"/>
      <c r="E2264" s="85"/>
      <c r="F2264" s="85"/>
      <c r="G2264" s="85" t="s">
        <v>4812</v>
      </c>
      <c r="H2264" s="85"/>
      <c r="I2264" s="85" t="s">
        <v>4647</v>
      </c>
      <c r="J2264" s="85"/>
      <c r="K2264" s="18" t="s">
        <v>37</v>
      </c>
      <c r="L2264" s="19">
        <v>8.7368000000000006</v>
      </c>
      <c r="M2264" s="86">
        <v>0</v>
      </c>
      <c r="N2264" s="86"/>
      <c r="O2264" s="86">
        <v>0</v>
      </c>
      <c r="P2264" s="86"/>
      <c r="Q2264" s="20">
        <v>12.1525</v>
      </c>
      <c r="R2264" s="20">
        <v>0</v>
      </c>
      <c r="S2264" s="20">
        <v>0</v>
      </c>
      <c r="T2264" s="20">
        <v>0</v>
      </c>
      <c r="U2264" s="20">
        <v>0</v>
      </c>
      <c r="V2264" s="20">
        <v>0</v>
      </c>
    </row>
    <row r="2265" spans="1:22" ht="13.5" customHeight="1" x14ac:dyDescent="0.25">
      <c r="A2265" s="85" t="s">
        <v>4813</v>
      </c>
      <c r="B2265" s="85"/>
      <c r="C2265" s="85" t="s">
        <v>4814</v>
      </c>
      <c r="D2265" s="85"/>
      <c r="E2265" s="85"/>
      <c r="F2265" s="85"/>
      <c r="G2265" s="85" t="s">
        <v>4815</v>
      </c>
      <c r="H2265" s="85"/>
      <c r="I2265" s="85" t="s">
        <v>4647</v>
      </c>
      <c r="J2265" s="85"/>
      <c r="K2265" s="18" t="s">
        <v>37</v>
      </c>
      <c r="L2265" s="19">
        <v>7.1733000000000002</v>
      </c>
      <c r="M2265" s="86">
        <v>0</v>
      </c>
      <c r="N2265" s="86"/>
      <c r="O2265" s="86">
        <v>0</v>
      </c>
      <c r="P2265" s="86"/>
      <c r="Q2265" s="20">
        <v>11.2797</v>
      </c>
      <c r="R2265" s="20">
        <v>0</v>
      </c>
      <c r="S2265" s="20">
        <v>0</v>
      </c>
      <c r="T2265" s="20">
        <v>0</v>
      </c>
      <c r="U2265" s="20">
        <v>0</v>
      </c>
      <c r="V2265" s="20">
        <v>0</v>
      </c>
    </row>
    <row r="2266" spans="1:22" ht="13.5" customHeight="1" x14ac:dyDescent="0.25">
      <c r="A2266" s="85" t="s">
        <v>4816</v>
      </c>
      <c r="B2266" s="85"/>
      <c r="C2266" s="85" t="s">
        <v>4817</v>
      </c>
      <c r="D2266" s="85"/>
      <c r="E2266" s="85"/>
      <c r="F2266" s="85"/>
      <c r="I2266" s="85" t="s">
        <v>36</v>
      </c>
      <c r="J2266" s="85"/>
      <c r="K2266" s="18" t="s">
        <v>37</v>
      </c>
      <c r="L2266" s="19">
        <v>2276</v>
      </c>
      <c r="M2266" s="86">
        <v>0</v>
      </c>
      <c r="N2266" s="86"/>
      <c r="O2266" s="86">
        <v>0</v>
      </c>
      <c r="P2266" s="86"/>
      <c r="Q2266" s="20">
        <v>0</v>
      </c>
      <c r="R2266" s="20">
        <v>0</v>
      </c>
      <c r="S2266" s="20">
        <v>0</v>
      </c>
      <c r="T2266" s="20">
        <v>0</v>
      </c>
      <c r="U2266" s="20">
        <v>0</v>
      </c>
      <c r="V2266" s="20">
        <v>0</v>
      </c>
    </row>
    <row r="2267" spans="1:22" ht="13.5" customHeight="1" x14ac:dyDescent="0.25">
      <c r="A2267" s="85" t="s">
        <v>4818</v>
      </c>
      <c r="B2267" s="85"/>
      <c r="C2267" s="85" t="s">
        <v>4819</v>
      </c>
      <c r="D2267" s="85"/>
      <c r="E2267" s="85"/>
      <c r="F2267" s="85"/>
      <c r="I2267" s="85" t="s">
        <v>36</v>
      </c>
      <c r="J2267" s="85"/>
      <c r="K2267" s="18" t="s">
        <v>37</v>
      </c>
      <c r="L2267" s="19">
        <v>500</v>
      </c>
      <c r="M2267" s="86">
        <v>0</v>
      </c>
      <c r="N2267" s="86"/>
      <c r="O2267" s="86">
        <v>0</v>
      </c>
      <c r="P2267" s="86"/>
      <c r="Q2267" s="20">
        <v>0</v>
      </c>
      <c r="R2267" s="20">
        <v>0</v>
      </c>
      <c r="S2267" s="20">
        <v>0</v>
      </c>
      <c r="T2267" s="20">
        <v>0</v>
      </c>
      <c r="U2267" s="20">
        <v>0</v>
      </c>
      <c r="V2267" s="20">
        <v>0</v>
      </c>
    </row>
    <row r="2268" spans="1:22" ht="13.5" customHeight="1" x14ac:dyDescent="0.25">
      <c r="A2268" s="85" t="s">
        <v>4820</v>
      </c>
      <c r="B2268" s="85"/>
      <c r="C2268" s="85" t="s">
        <v>4821</v>
      </c>
      <c r="D2268" s="85"/>
      <c r="E2268" s="85"/>
      <c r="F2268" s="85"/>
      <c r="I2268" s="85" t="s">
        <v>36</v>
      </c>
      <c r="J2268" s="85"/>
      <c r="K2268" s="18" t="s">
        <v>37</v>
      </c>
      <c r="L2268" s="19">
        <v>0</v>
      </c>
      <c r="M2268" s="86">
        <v>0</v>
      </c>
      <c r="N2268" s="86"/>
      <c r="O2268" s="86">
        <v>0</v>
      </c>
      <c r="P2268" s="86"/>
      <c r="Q2268" s="20">
        <v>0</v>
      </c>
      <c r="R2268" s="20">
        <v>0</v>
      </c>
      <c r="S2268" s="20">
        <v>0</v>
      </c>
      <c r="T2268" s="20">
        <v>0</v>
      </c>
      <c r="U2268" s="20">
        <v>0</v>
      </c>
      <c r="V2268" s="20">
        <v>0</v>
      </c>
    </row>
    <row r="2269" spans="1:22" ht="13.5" customHeight="1" x14ac:dyDescent="0.25">
      <c r="A2269" s="85" t="s">
        <v>4822</v>
      </c>
      <c r="B2269" s="85"/>
      <c r="C2269" s="85" t="s">
        <v>4823</v>
      </c>
      <c r="D2269" s="85"/>
      <c r="E2269" s="85"/>
      <c r="F2269" s="85"/>
      <c r="I2269" s="85" t="s">
        <v>36</v>
      </c>
      <c r="J2269" s="85"/>
      <c r="K2269" s="18" t="s">
        <v>37</v>
      </c>
      <c r="L2269" s="19">
        <v>475</v>
      </c>
      <c r="M2269" s="86">
        <v>0</v>
      </c>
      <c r="N2269" s="86"/>
      <c r="O2269" s="86">
        <v>0</v>
      </c>
      <c r="P2269" s="86"/>
      <c r="Q2269" s="20">
        <v>0</v>
      </c>
      <c r="R2269" s="20">
        <v>0</v>
      </c>
      <c r="S2269" s="20">
        <v>620</v>
      </c>
      <c r="T2269" s="20">
        <v>0</v>
      </c>
      <c r="U2269" s="20">
        <v>0</v>
      </c>
      <c r="V2269" s="20">
        <v>0</v>
      </c>
    </row>
    <row r="2270" spans="1:22" ht="13.5" customHeight="1" x14ac:dyDescent="0.25">
      <c r="A2270" s="85" t="s">
        <v>4824</v>
      </c>
      <c r="B2270" s="85"/>
      <c r="C2270" s="85" t="s">
        <v>4825</v>
      </c>
      <c r="D2270" s="85"/>
      <c r="E2270" s="85"/>
      <c r="F2270" s="85"/>
      <c r="I2270" s="85" t="s">
        <v>36</v>
      </c>
      <c r="J2270" s="85"/>
      <c r="K2270" s="18" t="s">
        <v>37</v>
      </c>
      <c r="L2270" s="19">
        <v>500</v>
      </c>
      <c r="M2270" s="86">
        <v>0</v>
      </c>
      <c r="N2270" s="86"/>
      <c r="O2270" s="86">
        <v>0</v>
      </c>
      <c r="P2270" s="86"/>
      <c r="Q2270" s="20">
        <v>0</v>
      </c>
      <c r="R2270" s="20">
        <v>0</v>
      </c>
      <c r="S2270" s="20">
        <v>805</v>
      </c>
      <c r="T2270" s="20">
        <v>0</v>
      </c>
      <c r="U2270" s="20">
        <v>0</v>
      </c>
      <c r="V2270" s="20">
        <v>0</v>
      </c>
    </row>
    <row r="2271" spans="1:22" ht="13.5" customHeight="1" x14ac:dyDescent="0.25">
      <c r="A2271" s="85" t="s">
        <v>4826</v>
      </c>
      <c r="B2271" s="85"/>
      <c r="C2271" s="85" t="s">
        <v>4827</v>
      </c>
      <c r="D2271" s="85"/>
      <c r="E2271" s="85"/>
      <c r="F2271" s="85"/>
      <c r="I2271" s="85" t="s">
        <v>36</v>
      </c>
      <c r="J2271" s="85"/>
      <c r="K2271" s="18" t="s">
        <v>37</v>
      </c>
      <c r="L2271" s="19">
        <v>0</v>
      </c>
      <c r="M2271" s="86">
        <v>0</v>
      </c>
      <c r="N2271" s="86"/>
      <c r="O2271" s="86">
        <v>0</v>
      </c>
      <c r="P2271" s="86"/>
      <c r="Q2271" s="20">
        <v>0</v>
      </c>
      <c r="R2271" s="20">
        <v>0</v>
      </c>
      <c r="S2271" s="20">
        <v>0</v>
      </c>
      <c r="T2271" s="20">
        <v>0</v>
      </c>
      <c r="U2271" s="20">
        <v>0</v>
      </c>
      <c r="V2271" s="20">
        <v>0</v>
      </c>
    </row>
    <row r="2272" spans="1:22" ht="13.5" customHeight="1" x14ac:dyDescent="0.25">
      <c r="A2272" s="85" t="s">
        <v>4828</v>
      </c>
      <c r="B2272" s="85"/>
      <c r="C2272" s="85" t="s">
        <v>6117</v>
      </c>
      <c r="D2272" s="85"/>
      <c r="E2272" s="85"/>
      <c r="F2272" s="85"/>
      <c r="I2272" s="85" t="s">
        <v>36</v>
      </c>
      <c r="J2272" s="85"/>
      <c r="K2272" s="18" t="s">
        <v>37</v>
      </c>
      <c r="L2272" s="19">
        <v>658</v>
      </c>
      <c r="M2272" s="86">
        <v>0</v>
      </c>
      <c r="N2272" s="86"/>
      <c r="O2272" s="86">
        <v>0</v>
      </c>
      <c r="P2272" s="86"/>
      <c r="Q2272" s="20">
        <v>0</v>
      </c>
      <c r="R2272" s="20">
        <v>0</v>
      </c>
      <c r="S2272" s="20">
        <v>862</v>
      </c>
      <c r="T2272" s="20">
        <v>0</v>
      </c>
      <c r="U2272" s="20">
        <v>0</v>
      </c>
      <c r="V2272" s="20">
        <v>0</v>
      </c>
    </row>
    <row r="2273" spans="1:22" ht="13.5" customHeight="1" x14ac:dyDescent="0.25">
      <c r="A2273" s="85" t="s">
        <v>4829</v>
      </c>
      <c r="B2273" s="85"/>
      <c r="C2273" s="85" t="s">
        <v>4830</v>
      </c>
      <c r="D2273" s="85"/>
      <c r="E2273" s="85"/>
      <c r="F2273" s="85"/>
      <c r="I2273" s="85" t="s">
        <v>36</v>
      </c>
      <c r="J2273" s="85"/>
      <c r="K2273" s="18" t="s">
        <v>37</v>
      </c>
      <c r="L2273" s="19">
        <v>748</v>
      </c>
      <c r="M2273" s="86">
        <v>0</v>
      </c>
      <c r="N2273" s="86"/>
      <c r="O2273" s="86">
        <v>0</v>
      </c>
      <c r="P2273" s="86"/>
      <c r="Q2273" s="20">
        <v>0</v>
      </c>
      <c r="R2273" s="20">
        <v>0</v>
      </c>
      <c r="S2273" s="20">
        <v>0</v>
      </c>
      <c r="T2273" s="20">
        <v>0</v>
      </c>
      <c r="U2273" s="20">
        <v>0</v>
      </c>
      <c r="V2273" s="20">
        <v>0</v>
      </c>
    </row>
    <row r="2274" spans="1:22" ht="13.5" customHeight="1" x14ac:dyDescent="0.25">
      <c r="A2274" s="85" t="s">
        <v>4831</v>
      </c>
      <c r="B2274" s="85"/>
      <c r="C2274" s="85" t="s">
        <v>4832</v>
      </c>
      <c r="D2274" s="85"/>
      <c r="E2274" s="85"/>
      <c r="F2274" s="85"/>
      <c r="I2274" s="85" t="s">
        <v>36</v>
      </c>
      <c r="J2274" s="85"/>
      <c r="K2274" s="18" t="s">
        <v>37</v>
      </c>
      <c r="L2274" s="19">
        <v>0</v>
      </c>
      <c r="M2274" s="86">
        <v>0</v>
      </c>
      <c r="N2274" s="86"/>
      <c r="O2274" s="86">
        <v>0</v>
      </c>
      <c r="P2274" s="86"/>
      <c r="Q2274" s="20">
        <v>0</v>
      </c>
      <c r="R2274" s="20">
        <v>0</v>
      </c>
      <c r="S2274" s="20">
        <v>0</v>
      </c>
      <c r="T2274" s="20">
        <v>0</v>
      </c>
      <c r="U2274" s="20">
        <v>0</v>
      </c>
      <c r="V2274" s="20">
        <v>0</v>
      </c>
    </row>
    <row r="2275" spans="1:22" ht="13.5" customHeight="1" x14ac:dyDescent="0.25">
      <c r="A2275" s="85" t="s">
        <v>4833</v>
      </c>
      <c r="B2275" s="85"/>
      <c r="C2275" s="85" t="s">
        <v>4834</v>
      </c>
      <c r="D2275" s="85"/>
      <c r="E2275" s="85"/>
      <c r="F2275" s="85"/>
      <c r="I2275" s="85" t="s">
        <v>36</v>
      </c>
      <c r="J2275" s="85"/>
      <c r="K2275" s="18" t="s">
        <v>37</v>
      </c>
      <c r="L2275" s="19">
        <v>0</v>
      </c>
      <c r="M2275" s="86">
        <v>0</v>
      </c>
      <c r="N2275" s="86"/>
      <c r="O2275" s="86">
        <v>0</v>
      </c>
      <c r="P2275" s="86"/>
      <c r="Q2275" s="20">
        <v>0</v>
      </c>
      <c r="R2275" s="20">
        <v>0</v>
      </c>
      <c r="S2275" s="20">
        <v>0</v>
      </c>
      <c r="T2275" s="20">
        <v>0</v>
      </c>
      <c r="U2275" s="20">
        <v>0</v>
      </c>
      <c r="V2275" s="20">
        <v>0</v>
      </c>
    </row>
    <row r="2276" spans="1:22" ht="13.5" customHeight="1" x14ac:dyDescent="0.25">
      <c r="A2276" s="85" t="s">
        <v>4835</v>
      </c>
      <c r="B2276" s="85"/>
      <c r="C2276" s="85" t="s">
        <v>4836</v>
      </c>
      <c r="D2276" s="85"/>
      <c r="E2276" s="85"/>
      <c r="F2276" s="85"/>
      <c r="I2276" s="85" t="s">
        <v>36</v>
      </c>
      <c r="J2276" s="85"/>
      <c r="K2276" s="18" t="s">
        <v>37</v>
      </c>
      <c r="L2276" s="19">
        <v>558</v>
      </c>
      <c r="M2276" s="86">
        <v>0</v>
      </c>
      <c r="N2276" s="86"/>
      <c r="O2276" s="86">
        <v>0</v>
      </c>
      <c r="P2276" s="86"/>
      <c r="Q2276" s="20">
        <v>0</v>
      </c>
      <c r="R2276" s="20">
        <v>0</v>
      </c>
      <c r="S2276" s="20">
        <v>0</v>
      </c>
      <c r="T2276" s="20">
        <v>0</v>
      </c>
      <c r="U2276" s="20">
        <v>0</v>
      </c>
      <c r="V2276" s="20">
        <v>0</v>
      </c>
    </row>
    <row r="2277" spans="1:22" ht="13.5" customHeight="1" x14ac:dyDescent="0.25">
      <c r="A2277" s="85" t="s">
        <v>4837</v>
      </c>
      <c r="B2277" s="85"/>
      <c r="C2277" s="85" t="s">
        <v>4838</v>
      </c>
      <c r="D2277" s="85"/>
      <c r="E2277" s="85"/>
      <c r="F2277" s="85"/>
      <c r="I2277" s="85" t="s">
        <v>36</v>
      </c>
      <c r="J2277" s="85"/>
      <c r="K2277" s="18" t="s">
        <v>37</v>
      </c>
      <c r="L2277" s="19">
        <v>676</v>
      </c>
      <c r="M2277" s="86">
        <v>0</v>
      </c>
      <c r="N2277" s="86"/>
      <c r="O2277" s="86">
        <v>0</v>
      </c>
      <c r="P2277" s="86"/>
      <c r="Q2277" s="20">
        <v>0</v>
      </c>
      <c r="R2277" s="20">
        <v>0</v>
      </c>
      <c r="S2277" s="20">
        <v>0</v>
      </c>
      <c r="T2277" s="20">
        <v>0</v>
      </c>
      <c r="U2277" s="20">
        <v>0</v>
      </c>
      <c r="V2277" s="20">
        <v>0</v>
      </c>
    </row>
    <row r="2278" spans="1:22" ht="13.5" customHeight="1" x14ac:dyDescent="0.25">
      <c r="A2278" s="85" t="s">
        <v>4839</v>
      </c>
      <c r="B2278" s="85"/>
      <c r="C2278" s="85" t="s">
        <v>4840</v>
      </c>
      <c r="D2278" s="85"/>
      <c r="E2278" s="85"/>
      <c r="F2278" s="85"/>
      <c r="I2278" s="85" t="s">
        <v>36</v>
      </c>
      <c r="J2278" s="85"/>
      <c r="K2278" s="18" t="s">
        <v>37</v>
      </c>
      <c r="L2278" s="19">
        <v>0</v>
      </c>
      <c r="M2278" s="86">
        <v>0</v>
      </c>
      <c r="N2278" s="86"/>
      <c r="O2278" s="86">
        <v>0</v>
      </c>
      <c r="P2278" s="86"/>
      <c r="Q2278" s="20">
        <v>0</v>
      </c>
      <c r="R2278" s="20">
        <v>0</v>
      </c>
      <c r="S2278" s="20">
        <v>0</v>
      </c>
      <c r="T2278" s="20">
        <v>0</v>
      </c>
      <c r="U2278" s="20">
        <v>0</v>
      </c>
      <c r="V2278" s="20">
        <v>0</v>
      </c>
    </row>
    <row r="2279" spans="1:22" ht="13.5" customHeight="1" x14ac:dyDescent="0.25">
      <c r="A2279" s="85" t="s">
        <v>4841</v>
      </c>
      <c r="B2279" s="85"/>
      <c r="C2279" s="85" t="s">
        <v>4842</v>
      </c>
      <c r="D2279" s="85"/>
      <c r="E2279" s="85"/>
      <c r="F2279" s="85"/>
      <c r="I2279" s="85" t="s">
        <v>36</v>
      </c>
      <c r="J2279" s="85"/>
      <c r="K2279" s="18" t="s">
        <v>37</v>
      </c>
      <c r="L2279" s="19">
        <v>449.6</v>
      </c>
      <c r="M2279" s="86">
        <v>0</v>
      </c>
      <c r="N2279" s="86"/>
      <c r="O2279" s="86">
        <v>0</v>
      </c>
      <c r="P2279" s="86"/>
      <c r="Q2279" s="20">
        <v>0</v>
      </c>
      <c r="R2279" s="20">
        <v>0</v>
      </c>
      <c r="S2279" s="20">
        <v>0</v>
      </c>
      <c r="T2279" s="20">
        <v>0</v>
      </c>
      <c r="U2279" s="20">
        <v>0</v>
      </c>
      <c r="V2279" s="20">
        <v>0</v>
      </c>
    </row>
    <row r="2280" spans="1:22" ht="13.5" customHeight="1" x14ac:dyDescent="0.25">
      <c r="A2280" s="85" t="s">
        <v>4843</v>
      </c>
      <c r="B2280" s="85"/>
      <c r="C2280" s="85" t="s">
        <v>6118</v>
      </c>
      <c r="D2280" s="85"/>
      <c r="E2280" s="85"/>
      <c r="F2280" s="85"/>
      <c r="I2280" s="85" t="s">
        <v>36</v>
      </c>
      <c r="J2280" s="85"/>
      <c r="K2280" s="18" t="s">
        <v>37</v>
      </c>
      <c r="L2280" s="19">
        <v>865.76</v>
      </c>
      <c r="M2280" s="86">
        <v>0</v>
      </c>
      <c r="N2280" s="86"/>
      <c r="O2280" s="86">
        <v>0</v>
      </c>
      <c r="P2280" s="86"/>
      <c r="Q2280" s="20">
        <v>0</v>
      </c>
      <c r="R2280" s="20">
        <v>0</v>
      </c>
      <c r="S2280" s="20">
        <v>0</v>
      </c>
      <c r="T2280" s="20">
        <v>0</v>
      </c>
      <c r="U2280" s="20">
        <v>0</v>
      </c>
      <c r="V2280" s="20">
        <v>0</v>
      </c>
    </row>
    <row r="2281" spans="1:22" ht="13.5" customHeight="1" x14ac:dyDescent="0.25">
      <c r="A2281" s="85" t="s">
        <v>4844</v>
      </c>
      <c r="B2281" s="85"/>
      <c r="C2281" s="85" t="s">
        <v>4845</v>
      </c>
      <c r="D2281" s="85"/>
      <c r="E2281" s="85"/>
      <c r="F2281" s="85"/>
      <c r="I2281" s="85" t="s">
        <v>36</v>
      </c>
      <c r="J2281" s="85"/>
      <c r="K2281" s="18" t="s">
        <v>37</v>
      </c>
      <c r="L2281" s="19">
        <v>684.80000000000007</v>
      </c>
      <c r="M2281" s="86">
        <v>0</v>
      </c>
      <c r="N2281" s="86"/>
      <c r="O2281" s="86">
        <v>0</v>
      </c>
      <c r="P2281" s="86"/>
      <c r="Q2281" s="20">
        <v>0</v>
      </c>
      <c r="R2281" s="20">
        <v>0</v>
      </c>
      <c r="S2281" s="20">
        <v>0</v>
      </c>
      <c r="T2281" s="20">
        <v>0</v>
      </c>
      <c r="U2281" s="20">
        <v>0</v>
      </c>
      <c r="V2281" s="20">
        <v>0</v>
      </c>
    </row>
    <row r="2282" spans="1:22" ht="13.5" customHeight="1" x14ac:dyDescent="0.25">
      <c r="A2282" s="85" t="s">
        <v>4846</v>
      </c>
      <c r="B2282" s="85"/>
      <c r="C2282" s="85" t="s">
        <v>4847</v>
      </c>
      <c r="D2282" s="85"/>
      <c r="E2282" s="85"/>
      <c r="F2282" s="85"/>
      <c r="I2282" s="85" t="s">
        <v>36</v>
      </c>
      <c r="J2282" s="85"/>
      <c r="K2282" s="18" t="s">
        <v>37</v>
      </c>
      <c r="L2282" s="19">
        <v>0</v>
      </c>
      <c r="M2282" s="86">
        <v>0</v>
      </c>
      <c r="N2282" s="86"/>
      <c r="O2282" s="86">
        <v>0</v>
      </c>
      <c r="P2282" s="86"/>
      <c r="Q2282" s="20">
        <v>0</v>
      </c>
      <c r="R2282" s="20">
        <v>0</v>
      </c>
      <c r="S2282" s="20">
        <v>0</v>
      </c>
      <c r="T2282" s="20">
        <v>0</v>
      </c>
      <c r="U2282" s="20">
        <v>0</v>
      </c>
      <c r="V2282" s="20">
        <v>0</v>
      </c>
    </row>
    <row r="2283" spans="1:22" ht="13.5" customHeight="1" x14ac:dyDescent="0.25">
      <c r="A2283" s="85" t="s">
        <v>4848</v>
      </c>
      <c r="B2283" s="85"/>
      <c r="C2283" s="85" t="s">
        <v>4849</v>
      </c>
      <c r="D2283" s="85"/>
      <c r="E2283" s="85"/>
      <c r="F2283" s="85"/>
      <c r="G2283" s="85" t="s">
        <v>4850</v>
      </c>
      <c r="H2283" s="85"/>
      <c r="I2283" s="85" t="s">
        <v>36</v>
      </c>
      <c r="J2283" s="85"/>
      <c r="K2283" s="18" t="s">
        <v>37</v>
      </c>
      <c r="L2283" s="19">
        <v>88.52</v>
      </c>
      <c r="M2283" s="86">
        <v>0</v>
      </c>
      <c r="N2283" s="86"/>
      <c r="O2283" s="86">
        <v>0</v>
      </c>
      <c r="P2283" s="86"/>
      <c r="Q2283" s="20">
        <v>125.4237</v>
      </c>
      <c r="R2283" s="20">
        <v>108</v>
      </c>
      <c r="S2283" s="20">
        <v>0</v>
      </c>
      <c r="T2283" s="20">
        <v>0</v>
      </c>
      <c r="U2283" s="20">
        <v>0</v>
      </c>
      <c r="V2283" s="20">
        <v>0</v>
      </c>
    </row>
    <row r="2284" spans="1:22" ht="13.5" customHeight="1" x14ac:dyDescent="0.25">
      <c r="A2284" s="85" t="s">
        <v>4851</v>
      </c>
      <c r="B2284" s="85"/>
      <c r="C2284" s="85" t="s">
        <v>4852</v>
      </c>
      <c r="D2284" s="85"/>
      <c r="E2284" s="85"/>
      <c r="F2284" s="85"/>
      <c r="I2284" s="85" t="s">
        <v>36</v>
      </c>
      <c r="J2284" s="85"/>
      <c r="K2284" s="18" t="s">
        <v>37</v>
      </c>
      <c r="L2284" s="19">
        <v>0</v>
      </c>
      <c r="M2284" s="86">
        <v>0</v>
      </c>
      <c r="N2284" s="86"/>
      <c r="O2284" s="86">
        <v>0</v>
      </c>
      <c r="P2284" s="86"/>
      <c r="Q2284" s="20">
        <v>0</v>
      </c>
      <c r="R2284" s="20">
        <v>0</v>
      </c>
      <c r="S2284" s="20">
        <v>0</v>
      </c>
      <c r="T2284" s="20">
        <v>0</v>
      </c>
      <c r="U2284" s="20">
        <v>0</v>
      </c>
      <c r="V2284" s="20">
        <v>0</v>
      </c>
    </row>
    <row r="2285" spans="1:22" ht="13.5" customHeight="1" x14ac:dyDescent="0.25">
      <c r="A2285" s="85" t="s">
        <v>4853</v>
      </c>
      <c r="B2285" s="85"/>
      <c r="C2285" s="85" t="s">
        <v>4854</v>
      </c>
      <c r="D2285" s="85"/>
      <c r="E2285" s="85"/>
      <c r="F2285" s="85"/>
      <c r="I2285" s="85" t="s">
        <v>36</v>
      </c>
      <c r="J2285" s="85"/>
      <c r="K2285" s="18" t="s">
        <v>37</v>
      </c>
      <c r="L2285" s="19">
        <v>0</v>
      </c>
      <c r="M2285" s="86">
        <v>0</v>
      </c>
      <c r="N2285" s="86"/>
      <c r="O2285" s="86">
        <v>0</v>
      </c>
      <c r="P2285" s="86"/>
      <c r="Q2285" s="20">
        <v>0</v>
      </c>
      <c r="R2285" s="20">
        <v>0</v>
      </c>
      <c r="S2285" s="20">
        <v>0</v>
      </c>
      <c r="T2285" s="20">
        <v>0</v>
      </c>
      <c r="U2285" s="20">
        <v>0</v>
      </c>
      <c r="V2285" s="20">
        <v>0</v>
      </c>
    </row>
    <row r="2286" spans="1:22" ht="13.5" customHeight="1" x14ac:dyDescent="0.25">
      <c r="A2286" s="85" t="s">
        <v>4855</v>
      </c>
      <c r="B2286" s="85"/>
      <c r="C2286" s="85" t="s">
        <v>4856</v>
      </c>
      <c r="D2286" s="85"/>
      <c r="E2286" s="85"/>
      <c r="F2286" s="85"/>
      <c r="I2286" s="85" t="s">
        <v>36</v>
      </c>
      <c r="J2286" s="85"/>
      <c r="K2286" s="18" t="s">
        <v>37</v>
      </c>
      <c r="L2286" s="19">
        <v>3504</v>
      </c>
      <c r="M2286" s="86">
        <v>0</v>
      </c>
      <c r="N2286" s="86"/>
      <c r="O2286" s="86">
        <v>0</v>
      </c>
      <c r="P2286" s="86"/>
      <c r="Q2286" s="20">
        <v>0</v>
      </c>
      <c r="R2286" s="20">
        <v>0</v>
      </c>
      <c r="S2286" s="20">
        <v>3238</v>
      </c>
      <c r="T2286" s="20">
        <v>0</v>
      </c>
      <c r="U2286" s="20">
        <v>0</v>
      </c>
      <c r="V2286" s="20">
        <v>0</v>
      </c>
    </row>
    <row r="2287" spans="1:22" ht="13.5" customHeight="1" x14ac:dyDescent="0.25">
      <c r="A2287" s="85" t="s">
        <v>4857</v>
      </c>
      <c r="B2287" s="85"/>
      <c r="C2287" s="85" t="s">
        <v>4858</v>
      </c>
      <c r="D2287" s="85"/>
      <c r="E2287" s="85"/>
      <c r="F2287" s="85"/>
      <c r="I2287" s="85" t="s">
        <v>36</v>
      </c>
      <c r="J2287" s="85"/>
      <c r="K2287" s="18" t="s">
        <v>37</v>
      </c>
      <c r="L2287" s="19">
        <v>2896</v>
      </c>
      <c r="M2287" s="86">
        <v>0</v>
      </c>
      <c r="N2287" s="86"/>
      <c r="O2287" s="86">
        <v>0</v>
      </c>
      <c r="P2287" s="86"/>
      <c r="Q2287" s="20">
        <v>0</v>
      </c>
      <c r="R2287" s="20">
        <v>0</v>
      </c>
      <c r="S2287" s="20">
        <v>0</v>
      </c>
      <c r="T2287" s="20">
        <v>0</v>
      </c>
      <c r="U2287" s="20">
        <v>0</v>
      </c>
      <c r="V2287" s="20">
        <v>0</v>
      </c>
    </row>
    <row r="2288" spans="1:22" ht="13.5" customHeight="1" x14ac:dyDescent="0.25">
      <c r="A2288" s="85" t="s">
        <v>4859</v>
      </c>
      <c r="B2288" s="85"/>
      <c r="C2288" s="85" t="s">
        <v>4860</v>
      </c>
      <c r="D2288" s="85"/>
      <c r="E2288" s="85"/>
      <c r="F2288" s="85"/>
      <c r="I2288" s="85" t="s">
        <v>36</v>
      </c>
      <c r="J2288" s="85"/>
      <c r="K2288" s="18" t="s">
        <v>37</v>
      </c>
      <c r="L2288" s="19">
        <v>950</v>
      </c>
      <c r="M2288" s="86">
        <v>0</v>
      </c>
      <c r="N2288" s="86"/>
      <c r="O2288" s="86">
        <v>0</v>
      </c>
      <c r="P2288" s="86"/>
      <c r="Q2288" s="20">
        <v>0</v>
      </c>
      <c r="R2288" s="20">
        <v>0</v>
      </c>
      <c r="S2288" s="20">
        <v>0</v>
      </c>
      <c r="T2288" s="20">
        <v>0</v>
      </c>
      <c r="U2288" s="20">
        <v>0</v>
      </c>
      <c r="V2288" s="20">
        <v>0</v>
      </c>
    </row>
    <row r="2289" spans="1:22" ht="13.5" customHeight="1" x14ac:dyDescent="0.25">
      <c r="A2289" s="85" t="s">
        <v>4861</v>
      </c>
      <c r="B2289" s="85"/>
      <c r="C2289" s="85" t="s">
        <v>4862</v>
      </c>
      <c r="D2289" s="85"/>
      <c r="E2289" s="85"/>
      <c r="F2289" s="85"/>
      <c r="I2289" s="85" t="s">
        <v>36</v>
      </c>
      <c r="J2289" s="85"/>
      <c r="K2289" s="18" t="s">
        <v>37</v>
      </c>
      <c r="L2289" s="19">
        <v>300</v>
      </c>
      <c r="M2289" s="86">
        <v>0</v>
      </c>
      <c r="N2289" s="86"/>
      <c r="O2289" s="86">
        <v>0</v>
      </c>
      <c r="P2289" s="86"/>
      <c r="Q2289" s="20">
        <v>0</v>
      </c>
      <c r="R2289" s="20">
        <v>0</v>
      </c>
      <c r="S2289" s="20">
        <v>0</v>
      </c>
      <c r="T2289" s="20">
        <v>0</v>
      </c>
      <c r="U2289" s="20">
        <v>0</v>
      </c>
      <c r="V2289" s="20">
        <v>0</v>
      </c>
    </row>
    <row r="2290" spans="1:22" ht="13.5" customHeight="1" x14ac:dyDescent="0.25">
      <c r="A2290" s="85" t="s">
        <v>4863</v>
      </c>
      <c r="B2290" s="85"/>
      <c r="C2290" s="85" t="s">
        <v>4864</v>
      </c>
      <c r="D2290" s="85"/>
      <c r="E2290" s="85"/>
      <c r="F2290" s="85"/>
      <c r="I2290" s="85" t="s">
        <v>36</v>
      </c>
      <c r="J2290" s="85"/>
      <c r="K2290" s="18" t="s">
        <v>37</v>
      </c>
      <c r="L2290" s="19">
        <v>407</v>
      </c>
      <c r="M2290" s="86">
        <v>0</v>
      </c>
      <c r="N2290" s="86"/>
      <c r="O2290" s="86">
        <v>0</v>
      </c>
      <c r="P2290" s="86"/>
      <c r="Q2290" s="20">
        <v>0</v>
      </c>
      <c r="R2290" s="20">
        <v>0</v>
      </c>
      <c r="S2290" s="20">
        <v>0</v>
      </c>
      <c r="T2290" s="20">
        <v>0</v>
      </c>
      <c r="U2290" s="20">
        <v>0</v>
      </c>
      <c r="V2290" s="20">
        <v>0</v>
      </c>
    </row>
    <row r="2291" spans="1:22" ht="13.5" customHeight="1" x14ac:dyDescent="0.25">
      <c r="A2291" s="85" t="s">
        <v>4865</v>
      </c>
      <c r="B2291" s="85"/>
      <c r="C2291" s="85" t="s">
        <v>4866</v>
      </c>
      <c r="D2291" s="85"/>
      <c r="E2291" s="85"/>
      <c r="F2291" s="85"/>
      <c r="I2291" s="85" t="s">
        <v>36</v>
      </c>
      <c r="J2291" s="85"/>
      <c r="K2291" s="18" t="s">
        <v>37</v>
      </c>
      <c r="L2291" s="19">
        <v>0</v>
      </c>
      <c r="M2291" s="86">
        <v>0</v>
      </c>
      <c r="N2291" s="86"/>
      <c r="O2291" s="86">
        <v>0</v>
      </c>
      <c r="P2291" s="86"/>
      <c r="Q2291" s="20">
        <v>0</v>
      </c>
      <c r="R2291" s="20">
        <v>0</v>
      </c>
      <c r="S2291" s="20">
        <v>0</v>
      </c>
      <c r="T2291" s="20">
        <v>0</v>
      </c>
      <c r="U2291" s="20">
        <v>0</v>
      </c>
      <c r="V2291" s="20">
        <v>0</v>
      </c>
    </row>
    <row r="2292" spans="1:22" ht="13.5" customHeight="1" x14ac:dyDescent="0.25">
      <c r="A2292" s="85" t="s">
        <v>4867</v>
      </c>
      <c r="B2292" s="85"/>
      <c r="C2292" s="85" t="s">
        <v>4868</v>
      </c>
      <c r="D2292" s="85"/>
      <c r="E2292" s="85"/>
      <c r="F2292" s="85"/>
      <c r="I2292" s="85" t="s">
        <v>36</v>
      </c>
      <c r="J2292" s="85"/>
      <c r="K2292" s="18" t="s">
        <v>37</v>
      </c>
      <c r="L2292" s="19">
        <v>0</v>
      </c>
      <c r="M2292" s="86">
        <v>0</v>
      </c>
      <c r="N2292" s="86"/>
      <c r="O2292" s="86">
        <v>0</v>
      </c>
      <c r="P2292" s="86"/>
      <c r="Q2292" s="20">
        <v>0</v>
      </c>
      <c r="R2292" s="20">
        <v>0</v>
      </c>
      <c r="S2292" s="20">
        <v>0</v>
      </c>
      <c r="T2292" s="20">
        <v>0</v>
      </c>
      <c r="U2292" s="20">
        <v>0</v>
      </c>
      <c r="V2292" s="20">
        <v>0</v>
      </c>
    </row>
    <row r="2293" spans="1:22" ht="13.5" customHeight="1" x14ac:dyDescent="0.25">
      <c r="A2293" s="85" t="s">
        <v>4869</v>
      </c>
      <c r="B2293" s="85"/>
      <c r="C2293" s="85" t="s">
        <v>4870</v>
      </c>
      <c r="D2293" s="85"/>
      <c r="E2293" s="85"/>
      <c r="F2293" s="85"/>
      <c r="I2293" s="85" t="s">
        <v>36</v>
      </c>
      <c r="J2293" s="85"/>
      <c r="K2293" s="18" t="s">
        <v>37</v>
      </c>
      <c r="L2293" s="19">
        <v>0</v>
      </c>
      <c r="M2293" s="86">
        <v>0</v>
      </c>
      <c r="N2293" s="86"/>
      <c r="O2293" s="86">
        <v>0</v>
      </c>
      <c r="P2293" s="86"/>
      <c r="Q2293" s="20">
        <v>0</v>
      </c>
      <c r="R2293" s="20">
        <v>0</v>
      </c>
      <c r="S2293" s="20">
        <v>0</v>
      </c>
      <c r="T2293" s="20">
        <v>0</v>
      </c>
      <c r="U2293" s="20">
        <v>0</v>
      </c>
      <c r="V2293" s="20">
        <v>0</v>
      </c>
    </row>
    <row r="2294" spans="1:22" ht="13.5" customHeight="1" x14ac:dyDescent="0.25">
      <c r="A2294" s="85" t="s">
        <v>4871</v>
      </c>
      <c r="B2294" s="85"/>
      <c r="C2294" s="85" t="s">
        <v>4872</v>
      </c>
      <c r="D2294" s="85"/>
      <c r="E2294" s="85"/>
      <c r="F2294" s="85"/>
      <c r="I2294" s="85" t="s">
        <v>36</v>
      </c>
      <c r="J2294" s="85"/>
      <c r="K2294" s="18" t="s">
        <v>37</v>
      </c>
      <c r="L2294" s="19">
        <v>0</v>
      </c>
      <c r="M2294" s="86">
        <v>0</v>
      </c>
      <c r="N2294" s="86"/>
      <c r="O2294" s="86">
        <v>0</v>
      </c>
      <c r="P2294" s="86"/>
      <c r="Q2294" s="20">
        <v>0</v>
      </c>
      <c r="R2294" s="20">
        <v>0</v>
      </c>
      <c r="S2294" s="20">
        <v>0</v>
      </c>
      <c r="T2294" s="20">
        <v>0</v>
      </c>
      <c r="U2294" s="20">
        <v>0</v>
      </c>
      <c r="V2294" s="20">
        <v>0</v>
      </c>
    </row>
    <row r="2295" spans="1:22" ht="13.5" customHeight="1" x14ac:dyDescent="0.25">
      <c r="A2295" s="85" t="s">
        <v>4873</v>
      </c>
      <c r="B2295" s="85"/>
      <c r="C2295" s="85" t="s">
        <v>4874</v>
      </c>
      <c r="D2295" s="85"/>
      <c r="E2295" s="85"/>
      <c r="F2295" s="85"/>
      <c r="I2295" s="85" t="s">
        <v>36</v>
      </c>
      <c r="J2295" s="85"/>
      <c r="K2295" s="18" t="s">
        <v>37</v>
      </c>
      <c r="L2295" s="19">
        <v>0</v>
      </c>
      <c r="M2295" s="86">
        <v>0</v>
      </c>
      <c r="N2295" s="86"/>
      <c r="O2295" s="86">
        <v>0</v>
      </c>
      <c r="P2295" s="86"/>
      <c r="Q2295" s="20">
        <v>0</v>
      </c>
      <c r="R2295" s="20">
        <v>0</v>
      </c>
      <c r="S2295" s="20">
        <v>0</v>
      </c>
      <c r="T2295" s="20">
        <v>0</v>
      </c>
      <c r="U2295" s="20">
        <v>0</v>
      </c>
      <c r="V2295" s="20">
        <v>0</v>
      </c>
    </row>
    <row r="2296" spans="1:22" ht="13.5" customHeight="1" x14ac:dyDescent="0.25">
      <c r="A2296" s="85" t="s">
        <v>4875</v>
      </c>
      <c r="B2296" s="85"/>
      <c r="C2296" s="85" t="s">
        <v>4876</v>
      </c>
      <c r="D2296" s="85"/>
      <c r="E2296" s="85"/>
      <c r="F2296" s="85"/>
      <c r="I2296" s="85" t="s">
        <v>36</v>
      </c>
      <c r="J2296" s="85"/>
      <c r="K2296" s="18" t="s">
        <v>37</v>
      </c>
      <c r="L2296" s="19">
        <v>452.8</v>
      </c>
      <c r="M2296" s="86">
        <v>0</v>
      </c>
      <c r="N2296" s="86"/>
      <c r="O2296" s="86">
        <v>0</v>
      </c>
      <c r="P2296" s="86"/>
      <c r="Q2296" s="20">
        <v>0</v>
      </c>
      <c r="R2296" s="20">
        <v>0</v>
      </c>
      <c r="S2296" s="20">
        <v>0</v>
      </c>
      <c r="T2296" s="20">
        <v>0</v>
      </c>
      <c r="U2296" s="20">
        <v>0</v>
      </c>
      <c r="V2296" s="20">
        <v>0</v>
      </c>
    </row>
    <row r="2297" spans="1:22" ht="13.5" customHeight="1" x14ac:dyDescent="0.25">
      <c r="A2297" s="85" t="s">
        <v>4877</v>
      </c>
      <c r="B2297" s="85"/>
      <c r="C2297" s="85" t="s">
        <v>4878</v>
      </c>
      <c r="D2297" s="85"/>
      <c r="E2297" s="85"/>
      <c r="F2297" s="85"/>
      <c r="G2297" s="85" t="s">
        <v>4879</v>
      </c>
      <c r="H2297" s="85"/>
      <c r="I2297" s="85" t="s">
        <v>36</v>
      </c>
      <c r="J2297" s="85"/>
      <c r="K2297" s="18" t="s">
        <v>37</v>
      </c>
      <c r="L2297" s="19">
        <v>68.988100000000003</v>
      </c>
      <c r="M2297" s="86">
        <v>0</v>
      </c>
      <c r="N2297" s="86"/>
      <c r="O2297" s="86">
        <v>0</v>
      </c>
      <c r="P2297" s="86"/>
      <c r="Q2297" s="20">
        <v>101.6949</v>
      </c>
      <c r="R2297" s="20">
        <v>92</v>
      </c>
      <c r="S2297" s="20">
        <v>0</v>
      </c>
      <c r="T2297" s="20">
        <v>0</v>
      </c>
      <c r="U2297" s="20">
        <v>0</v>
      </c>
      <c r="V2297" s="20">
        <v>0</v>
      </c>
    </row>
    <row r="2298" spans="1:22" ht="13.5" customHeight="1" x14ac:dyDescent="0.25">
      <c r="A2298" s="85" t="s">
        <v>4880</v>
      </c>
      <c r="B2298" s="85"/>
      <c r="C2298" s="85" t="s">
        <v>4881</v>
      </c>
      <c r="D2298" s="85"/>
      <c r="E2298" s="85"/>
      <c r="F2298" s="85"/>
      <c r="I2298" s="85" t="s">
        <v>36</v>
      </c>
      <c r="J2298" s="85"/>
      <c r="K2298" s="18" t="s">
        <v>37</v>
      </c>
      <c r="L2298" s="19">
        <v>1412</v>
      </c>
      <c r="M2298" s="86">
        <v>0</v>
      </c>
      <c r="N2298" s="86"/>
      <c r="O2298" s="86">
        <v>0</v>
      </c>
      <c r="P2298" s="86"/>
      <c r="Q2298" s="20">
        <v>0</v>
      </c>
      <c r="R2298" s="20">
        <v>0</v>
      </c>
      <c r="S2298" s="20">
        <v>0</v>
      </c>
      <c r="T2298" s="20">
        <v>0</v>
      </c>
      <c r="U2298" s="20">
        <v>0</v>
      </c>
      <c r="V2298" s="20">
        <v>0</v>
      </c>
    </row>
    <row r="2299" spans="1:22" ht="13.5" customHeight="1" x14ac:dyDescent="0.25">
      <c r="A2299" s="85" t="s">
        <v>4882</v>
      </c>
      <c r="B2299" s="85"/>
      <c r="C2299" s="85" t="s">
        <v>4883</v>
      </c>
      <c r="D2299" s="85"/>
      <c r="E2299" s="85"/>
      <c r="F2299" s="85"/>
      <c r="I2299" s="85" t="s">
        <v>36</v>
      </c>
      <c r="J2299" s="85"/>
      <c r="K2299" s="18" t="s">
        <v>37</v>
      </c>
      <c r="L2299" s="19">
        <v>0</v>
      </c>
      <c r="M2299" s="86">
        <v>0</v>
      </c>
      <c r="N2299" s="86"/>
      <c r="O2299" s="86">
        <v>0</v>
      </c>
      <c r="P2299" s="86"/>
      <c r="Q2299" s="20">
        <v>0</v>
      </c>
      <c r="R2299" s="20">
        <v>0</v>
      </c>
      <c r="S2299" s="20">
        <v>0</v>
      </c>
      <c r="T2299" s="20">
        <v>0</v>
      </c>
      <c r="U2299" s="20">
        <v>0</v>
      </c>
      <c r="V2299" s="20">
        <v>0</v>
      </c>
    </row>
    <row r="2300" spans="1:22" ht="13.5" customHeight="1" x14ac:dyDescent="0.25">
      <c r="A2300" s="85" t="s">
        <v>4884</v>
      </c>
      <c r="B2300" s="85"/>
      <c r="C2300" s="85" t="s">
        <v>4885</v>
      </c>
      <c r="D2300" s="85"/>
      <c r="E2300" s="85"/>
      <c r="F2300" s="85"/>
      <c r="I2300" s="85" t="s">
        <v>36</v>
      </c>
      <c r="J2300" s="85"/>
      <c r="K2300" s="18" t="s">
        <v>37</v>
      </c>
      <c r="L2300" s="19">
        <v>900</v>
      </c>
      <c r="M2300" s="86">
        <v>0</v>
      </c>
      <c r="N2300" s="86"/>
      <c r="O2300" s="86">
        <v>0</v>
      </c>
      <c r="P2300" s="86"/>
      <c r="Q2300" s="20">
        <v>1100</v>
      </c>
      <c r="R2300" s="20">
        <v>0</v>
      </c>
      <c r="S2300" s="20">
        <v>0</v>
      </c>
      <c r="T2300" s="20">
        <v>0</v>
      </c>
      <c r="U2300" s="20">
        <v>0</v>
      </c>
      <c r="V2300" s="20">
        <v>0</v>
      </c>
    </row>
    <row r="2301" spans="1:22" ht="13.5" customHeight="1" x14ac:dyDescent="0.25">
      <c r="A2301" s="85" t="s">
        <v>4886</v>
      </c>
      <c r="B2301" s="85"/>
      <c r="C2301" s="85" t="s">
        <v>4887</v>
      </c>
      <c r="D2301" s="85"/>
      <c r="E2301" s="85"/>
      <c r="F2301" s="85"/>
      <c r="I2301" s="85" t="s">
        <v>36</v>
      </c>
      <c r="J2301" s="85"/>
      <c r="K2301" s="18" t="s">
        <v>37</v>
      </c>
      <c r="L2301" s="19">
        <v>856</v>
      </c>
      <c r="M2301" s="86">
        <v>0</v>
      </c>
      <c r="N2301" s="86"/>
      <c r="O2301" s="86">
        <v>0</v>
      </c>
      <c r="P2301" s="86"/>
      <c r="Q2301" s="20">
        <v>0</v>
      </c>
      <c r="R2301" s="20">
        <v>0</v>
      </c>
      <c r="S2301" s="20">
        <v>0</v>
      </c>
      <c r="T2301" s="20">
        <v>0</v>
      </c>
      <c r="U2301" s="20">
        <v>0</v>
      </c>
      <c r="V2301" s="20">
        <v>0</v>
      </c>
    </row>
    <row r="2302" spans="1:22" ht="13.5" customHeight="1" x14ac:dyDescent="0.25">
      <c r="A2302" s="85" t="s">
        <v>4888</v>
      </c>
      <c r="B2302" s="85"/>
      <c r="C2302" s="85" t="s">
        <v>4889</v>
      </c>
      <c r="D2302" s="85"/>
      <c r="E2302" s="85"/>
      <c r="F2302" s="85"/>
      <c r="I2302" s="85" t="s">
        <v>36</v>
      </c>
      <c r="J2302" s="85"/>
      <c r="K2302" s="18" t="s">
        <v>37</v>
      </c>
      <c r="L2302" s="19">
        <v>0</v>
      </c>
      <c r="M2302" s="86">
        <v>0</v>
      </c>
      <c r="N2302" s="86"/>
      <c r="O2302" s="86">
        <v>0</v>
      </c>
      <c r="P2302" s="86"/>
      <c r="Q2302" s="20">
        <v>0</v>
      </c>
      <c r="R2302" s="20">
        <v>0</v>
      </c>
      <c r="S2302" s="20">
        <v>0</v>
      </c>
      <c r="T2302" s="20">
        <v>0</v>
      </c>
      <c r="U2302" s="20">
        <v>0</v>
      </c>
      <c r="V2302" s="20">
        <v>0</v>
      </c>
    </row>
    <row r="2303" spans="1:22" ht="13.5" customHeight="1" x14ac:dyDescent="0.25">
      <c r="A2303" s="85" t="s">
        <v>4890</v>
      </c>
      <c r="B2303" s="85"/>
      <c r="C2303" s="85" t="s">
        <v>4891</v>
      </c>
      <c r="D2303" s="85"/>
      <c r="E2303" s="85"/>
      <c r="F2303" s="85"/>
      <c r="I2303" s="85" t="s">
        <v>36</v>
      </c>
      <c r="J2303" s="85"/>
      <c r="K2303" s="18" t="s">
        <v>37</v>
      </c>
      <c r="L2303" s="19">
        <v>5588</v>
      </c>
      <c r="M2303" s="86">
        <v>0</v>
      </c>
      <c r="N2303" s="86"/>
      <c r="O2303" s="86">
        <v>0</v>
      </c>
      <c r="P2303" s="86"/>
      <c r="Q2303" s="20">
        <v>0</v>
      </c>
      <c r="R2303" s="20">
        <v>0</v>
      </c>
      <c r="S2303" s="20">
        <v>0</v>
      </c>
      <c r="T2303" s="20">
        <v>0</v>
      </c>
      <c r="U2303" s="20">
        <v>0</v>
      </c>
      <c r="V2303" s="20">
        <v>0</v>
      </c>
    </row>
    <row r="2304" spans="1:22" ht="13.5" customHeight="1" x14ac:dyDescent="0.25">
      <c r="A2304" s="85" t="s">
        <v>4892</v>
      </c>
      <c r="B2304" s="85"/>
      <c r="C2304" s="85" t="s">
        <v>4893</v>
      </c>
      <c r="D2304" s="85"/>
      <c r="E2304" s="85"/>
      <c r="F2304" s="85"/>
      <c r="I2304" s="85" t="s">
        <v>36</v>
      </c>
      <c r="J2304" s="85"/>
      <c r="K2304" s="18" t="s">
        <v>37</v>
      </c>
      <c r="L2304" s="19">
        <v>90.850000000000009</v>
      </c>
      <c r="M2304" s="86">
        <v>0</v>
      </c>
      <c r="N2304" s="86"/>
      <c r="O2304" s="86">
        <v>0</v>
      </c>
      <c r="P2304" s="86"/>
      <c r="Q2304" s="20">
        <v>114.4068</v>
      </c>
      <c r="R2304" s="20">
        <v>0</v>
      </c>
      <c r="S2304" s="20">
        <v>0</v>
      </c>
      <c r="T2304" s="20">
        <v>0</v>
      </c>
      <c r="U2304" s="20">
        <v>0</v>
      </c>
      <c r="V2304" s="20">
        <v>0</v>
      </c>
    </row>
    <row r="2305" spans="1:22" ht="13.5" customHeight="1" x14ac:dyDescent="0.25">
      <c r="A2305" s="85" t="s">
        <v>4894</v>
      </c>
      <c r="B2305" s="85"/>
      <c r="C2305" s="85" t="s">
        <v>4895</v>
      </c>
      <c r="D2305" s="85"/>
      <c r="E2305" s="85"/>
      <c r="F2305" s="85"/>
      <c r="I2305" s="85" t="s">
        <v>36</v>
      </c>
      <c r="J2305" s="85"/>
      <c r="K2305" s="18" t="s">
        <v>37</v>
      </c>
      <c r="L2305" s="19">
        <v>4696</v>
      </c>
      <c r="M2305" s="86">
        <v>0</v>
      </c>
      <c r="N2305" s="86"/>
      <c r="O2305" s="86">
        <v>0</v>
      </c>
      <c r="P2305" s="86"/>
      <c r="Q2305" s="20">
        <v>0</v>
      </c>
      <c r="R2305" s="20">
        <v>0</v>
      </c>
      <c r="S2305" s="20">
        <v>0</v>
      </c>
      <c r="T2305" s="20">
        <v>0</v>
      </c>
      <c r="U2305" s="20">
        <v>0</v>
      </c>
      <c r="V2305" s="20">
        <v>0</v>
      </c>
    </row>
    <row r="2306" spans="1:22" ht="13.5" customHeight="1" x14ac:dyDescent="0.25">
      <c r="A2306" s="85" t="s">
        <v>4896</v>
      </c>
      <c r="B2306" s="85"/>
      <c r="C2306" s="85" t="s">
        <v>4897</v>
      </c>
      <c r="D2306" s="85"/>
      <c r="E2306" s="85"/>
      <c r="F2306" s="85"/>
      <c r="I2306" s="85" t="s">
        <v>36</v>
      </c>
      <c r="J2306" s="85"/>
      <c r="K2306" s="18" t="s">
        <v>37</v>
      </c>
      <c r="L2306" s="19">
        <v>0</v>
      </c>
      <c r="M2306" s="86">
        <v>0</v>
      </c>
      <c r="N2306" s="86"/>
      <c r="O2306" s="86">
        <v>0</v>
      </c>
      <c r="P2306" s="86"/>
      <c r="Q2306" s="20">
        <v>0</v>
      </c>
      <c r="R2306" s="20">
        <v>0</v>
      </c>
      <c r="S2306" s="20">
        <v>0</v>
      </c>
      <c r="T2306" s="20">
        <v>0</v>
      </c>
      <c r="U2306" s="20">
        <v>0</v>
      </c>
      <c r="V2306" s="20">
        <v>0</v>
      </c>
    </row>
    <row r="2307" spans="1:22" ht="13.5" customHeight="1" x14ac:dyDescent="0.25">
      <c r="A2307" s="85" t="s">
        <v>4898</v>
      </c>
      <c r="B2307" s="85"/>
      <c r="C2307" s="85" t="s">
        <v>4899</v>
      </c>
      <c r="D2307" s="85"/>
      <c r="E2307" s="85"/>
      <c r="F2307" s="85"/>
      <c r="I2307" s="85" t="s">
        <v>36</v>
      </c>
      <c r="J2307" s="85"/>
      <c r="K2307" s="18" t="s">
        <v>37</v>
      </c>
      <c r="L2307" s="19">
        <v>1514.58</v>
      </c>
      <c r="M2307" s="86">
        <v>0</v>
      </c>
      <c r="N2307" s="86"/>
      <c r="O2307" s="86">
        <v>0</v>
      </c>
      <c r="P2307" s="86"/>
      <c r="Q2307" s="20">
        <v>0</v>
      </c>
      <c r="R2307" s="20">
        <v>0</v>
      </c>
      <c r="S2307" s="20">
        <v>0</v>
      </c>
      <c r="T2307" s="20">
        <v>0</v>
      </c>
      <c r="U2307" s="20">
        <v>0</v>
      </c>
      <c r="V2307" s="20">
        <v>0</v>
      </c>
    </row>
    <row r="2308" spans="1:22" ht="13.5" customHeight="1" x14ac:dyDescent="0.25">
      <c r="A2308" s="85" t="s">
        <v>4900</v>
      </c>
      <c r="B2308" s="85"/>
      <c r="C2308" s="85" t="s">
        <v>4901</v>
      </c>
      <c r="D2308" s="85"/>
      <c r="E2308" s="85"/>
      <c r="F2308" s="85"/>
      <c r="I2308" s="85" t="s">
        <v>36</v>
      </c>
      <c r="J2308" s="85"/>
      <c r="K2308" s="18" t="s">
        <v>37</v>
      </c>
      <c r="L2308" s="19">
        <v>1587.2</v>
      </c>
      <c r="M2308" s="86">
        <v>0</v>
      </c>
      <c r="N2308" s="86"/>
      <c r="O2308" s="86">
        <v>0</v>
      </c>
      <c r="P2308" s="86"/>
      <c r="Q2308" s="20">
        <v>0</v>
      </c>
      <c r="R2308" s="20">
        <v>0</v>
      </c>
      <c r="S2308" s="20">
        <v>0</v>
      </c>
      <c r="T2308" s="20">
        <v>0</v>
      </c>
      <c r="U2308" s="20">
        <v>0</v>
      </c>
      <c r="V2308" s="20">
        <v>0</v>
      </c>
    </row>
    <row r="2309" spans="1:22" ht="13.5" customHeight="1" x14ac:dyDescent="0.25">
      <c r="A2309" s="85" t="s">
        <v>4902</v>
      </c>
      <c r="B2309" s="85"/>
      <c r="C2309" s="85" t="s">
        <v>4903</v>
      </c>
      <c r="D2309" s="85"/>
      <c r="E2309" s="85"/>
      <c r="F2309" s="85"/>
      <c r="I2309" s="85" t="s">
        <v>36</v>
      </c>
      <c r="J2309" s="85"/>
      <c r="K2309" s="18" t="s">
        <v>37</v>
      </c>
      <c r="L2309" s="19">
        <v>3066.4</v>
      </c>
      <c r="M2309" s="86">
        <v>0</v>
      </c>
      <c r="N2309" s="86"/>
      <c r="O2309" s="86">
        <v>0</v>
      </c>
      <c r="P2309" s="86"/>
      <c r="Q2309" s="20">
        <v>0</v>
      </c>
      <c r="R2309" s="20">
        <v>0</v>
      </c>
      <c r="S2309" s="20">
        <v>0</v>
      </c>
      <c r="T2309" s="20">
        <v>0</v>
      </c>
      <c r="U2309" s="20">
        <v>0</v>
      </c>
      <c r="V2309" s="20">
        <v>0</v>
      </c>
    </row>
    <row r="2310" spans="1:22" ht="13.5" customHeight="1" x14ac:dyDescent="0.25">
      <c r="A2310" s="85" t="s">
        <v>4904</v>
      </c>
      <c r="B2310" s="85"/>
      <c r="C2310" s="85" t="s">
        <v>6119</v>
      </c>
      <c r="D2310" s="85"/>
      <c r="E2310" s="85"/>
      <c r="F2310" s="85"/>
      <c r="I2310" s="85" t="s">
        <v>36</v>
      </c>
      <c r="J2310" s="85"/>
      <c r="K2310" s="18" t="s">
        <v>37</v>
      </c>
      <c r="L2310" s="19">
        <v>10892</v>
      </c>
      <c r="M2310" s="86">
        <v>0</v>
      </c>
      <c r="N2310" s="86"/>
      <c r="O2310" s="86">
        <v>0</v>
      </c>
      <c r="P2310" s="86"/>
      <c r="Q2310" s="20">
        <v>0</v>
      </c>
      <c r="R2310" s="20">
        <v>0</v>
      </c>
      <c r="S2310" s="20">
        <v>0</v>
      </c>
      <c r="T2310" s="20">
        <v>0</v>
      </c>
      <c r="U2310" s="20">
        <v>0</v>
      </c>
      <c r="V2310" s="20">
        <v>0</v>
      </c>
    </row>
    <row r="2311" spans="1:22" ht="13.5" customHeight="1" x14ac:dyDescent="0.25">
      <c r="A2311" s="85" t="s">
        <v>4905</v>
      </c>
      <c r="B2311" s="85"/>
      <c r="C2311" s="85" t="s">
        <v>4906</v>
      </c>
      <c r="D2311" s="85"/>
      <c r="E2311" s="85"/>
      <c r="F2311" s="85"/>
      <c r="I2311" s="85" t="s">
        <v>36</v>
      </c>
      <c r="J2311" s="85"/>
      <c r="K2311" s="18" t="s">
        <v>37</v>
      </c>
      <c r="L2311" s="19">
        <v>0</v>
      </c>
      <c r="M2311" s="86">
        <v>0</v>
      </c>
      <c r="N2311" s="86"/>
      <c r="O2311" s="86">
        <v>0</v>
      </c>
      <c r="P2311" s="86"/>
      <c r="Q2311" s="20">
        <v>0</v>
      </c>
      <c r="R2311" s="20">
        <v>0</v>
      </c>
      <c r="S2311" s="20">
        <v>0</v>
      </c>
      <c r="T2311" s="20">
        <v>0</v>
      </c>
      <c r="U2311" s="20">
        <v>0</v>
      </c>
      <c r="V2311" s="20">
        <v>0</v>
      </c>
    </row>
    <row r="2312" spans="1:22" ht="13.5" customHeight="1" x14ac:dyDescent="0.25">
      <c r="A2312" s="85" t="s">
        <v>4907</v>
      </c>
      <c r="B2312" s="85"/>
      <c r="C2312" s="85" t="s">
        <v>4908</v>
      </c>
      <c r="D2312" s="85"/>
      <c r="E2312" s="85"/>
      <c r="F2312" s="85"/>
      <c r="I2312" s="85" t="s">
        <v>36</v>
      </c>
      <c r="J2312" s="85"/>
      <c r="K2312" s="18" t="s">
        <v>37</v>
      </c>
      <c r="L2312" s="19">
        <v>1808</v>
      </c>
      <c r="M2312" s="86">
        <v>0</v>
      </c>
      <c r="N2312" s="86"/>
      <c r="O2312" s="86">
        <v>0</v>
      </c>
      <c r="P2312" s="86"/>
      <c r="Q2312" s="20">
        <v>0</v>
      </c>
      <c r="R2312" s="20">
        <v>0</v>
      </c>
      <c r="S2312" s="20">
        <v>0</v>
      </c>
      <c r="T2312" s="20">
        <v>0</v>
      </c>
      <c r="U2312" s="20">
        <v>0</v>
      </c>
      <c r="V2312" s="20">
        <v>0</v>
      </c>
    </row>
    <row r="2313" spans="1:22" ht="13.5" customHeight="1" x14ac:dyDescent="0.25">
      <c r="A2313" s="85" t="s">
        <v>4909</v>
      </c>
      <c r="B2313" s="85"/>
      <c r="C2313" s="85" t="s">
        <v>4910</v>
      </c>
      <c r="D2313" s="85"/>
      <c r="E2313" s="85"/>
      <c r="F2313" s="85"/>
      <c r="I2313" s="85" t="s">
        <v>36</v>
      </c>
      <c r="J2313" s="85"/>
      <c r="K2313" s="18" t="s">
        <v>37</v>
      </c>
      <c r="L2313" s="19">
        <v>0</v>
      </c>
      <c r="M2313" s="86">
        <v>0</v>
      </c>
      <c r="N2313" s="86"/>
      <c r="O2313" s="86">
        <v>0</v>
      </c>
      <c r="P2313" s="86"/>
      <c r="Q2313" s="20">
        <v>0</v>
      </c>
      <c r="R2313" s="20">
        <v>0</v>
      </c>
      <c r="S2313" s="20">
        <v>0</v>
      </c>
      <c r="T2313" s="20">
        <v>0</v>
      </c>
      <c r="U2313" s="20">
        <v>0</v>
      </c>
      <c r="V2313" s="20">
        <v>0</v>
      </c>
    </row>
    <row r="2314" spans="1:22" ht="13.5" customHeight="1" x14ac:dyDescent="0.25">
      <c r="A2314" s="85" t="s">
        <v>4911</v>
      </c>
      <c r="B2314" s="85"/>
      <c r="C2314" s="85" t="s">
        <v>4912</v>
      </c>
      <c r="D2314" s="85"/>
      <c r="E2314" s="85"/>
      <c r="F2314" s="85"/>
      <c r="I2314" s="85" t="s">
        <v>36</v>
      </c>
      <c r="J2314" s="85"/>
      <c r="K2314" s="18" t="s">
        <v>37</v>
      </c>
      <c r="L2314" s="19">
        <v>3536</v>
      </c>
      <c r="M2314" s="86">
        <v>0</v>
      </c>
      <c r="N2314" s="86"/>
      <c r="O2314" s="86">
        <v>0</v>
      </c>
      <c r="P2314" s="86"/>
      <c r="Q2314" s="20">
        <v>0</v>
      </c>
      <c r="R2314" s="20">
        <v>0</v>
      </c>
      <c r="S2314" s="20">
        <v>0</v>
      </c>
      <c r="T2314" s="20">
        <v>0</v>
      </c>
      <c r="U2314" s="20">
        <v>0</v>
      </c>
      <c r="V2314" s="20">
        <v>0</v>
      </c>
    </row>
    <row r="2315" spans="1:22" ht="13.5" customHeight="1" x14ac:dyDescent="0.25">
      <c r="A2315" s="85" t="s">
        <v>4913</v>
      </c>
      <c r="B2315" s="85"/>
      <c r="C2315" s="85" t="s">
        <v>4914</v>
      </c>
      <c r="D2315" s="85"/>
      <c r="E2315" s="85"/>
      <c r="F2315" s="85"/>
      <c r="I2315" s="85" t="s">
        <v>36</v>
      </c>
      <c r="J2315" s="85"/>
      <c r="K2315" s="18" t="s">
        <v>37</v>
      </c>
      <c r="L2315" s="19">
        <v>0</v>
      </c>
      <c r="M2315" s="86">
        <v>0</v>
      </c>
      <c r="N2315" s="86"/>
      <c r="O2315" s="86">
        <v>0</v>
      </c>
      <c r="P2315" s="86"/>
      <c r="Q2315" s="20">
        <v>0</v>
      </c>
      <c r="R2315" s="20">
        <v>0</v>
      </c>
      <c r="S2315" s="20">
        <v>0</v>
      </c>
      <c r="T2315" s="20">
        <v>0</v>
      </c>
      <c r="U2315" s="20">
        <v>0</v>
      </c>
      <c r="V2315" s="20">
        <v>0</v>
      </c>
    </row>
    <row r="2316" spans="1:22" ht="13.5" customHeight="1" x14ac:dyDescent="0.25">
      <c r="A2316" s="85" t="s">
        <v>4915</v>
      </c>
      <c r="B2316" s="85"/>
      <c r="C2316" s="85" t="s">
        <v>4916</v>
      </c>
      <c r="D2316" s="85"/>
      <c r="E2316" s="85"/>
      <c r="F2316" s="85"/>
      <c r="I2316" s="85" t="s">
        <v>36</v>
      </c>
      <c r="J2316" s="85"/>
      <c r="K2316" s="18" t="s">
        <v>37</v>
      </c>
      <c r="L2316" s="19">
        <v>0</v>
      </c>
      <c r="M2316" s="86">
        <v>0</v>
      </c>
      <c r="N2316" s="86"/>
      <c r="O2316" s="86">
        <v>0</v>
      </c>
      <c r="P2316" s="86"/>
      <c r="Q2316" s="20">
        <v>0</v>
      </c>
      <c r="R2316" s="20">
        <v>0</v>
      </c>
      <c r="S2316" s="20">
        <v>0</v>
      </c>
      <c r="T2316" s="20">
        <v>0</v>
      </c>
      <c r="U2316" s="20">
        <v>0</v>
      </c>
      <c r="V2316" s="20">
        <v>0</v>
      </c>
    </row>
    <row r="2317" spans="1:22" ht="13.5" customHeight="1" x14ac:dyDescent="0.25">
      <c r="A2317" s="85" t="s">
        <v>4917</v>
      </c>
      <c r="B2317" s="85"/>
      <c r="C2317" s="85" t="s">
        <v>4918</v>
      </c>
      <c r="D2317" s="85"/>
      <c r="E2317" s="85"/>
      <c r="F2317" s="85"/>
      <c r="I2317" s="85" t="s">
        <v>36</v>
      </c>
      <c r="J2317" s="85"/>
      <c r="K2317" s="18" t="s">
        <v>37</v>
      </c>
      <c r="L2317" s="19">
        <v>0</v>
      </c>
      <c r="M2317" s="86">
        <v>0</v>
      </c>
      <c r="N2317" s="86"/>
      <c r="O2317" s="86">
        <v>0</v>
      </c>
      <c r="P2317" s="86"/>
      <c r="Q2317" s="20">
        <v>0</v>
      </c>
      <c r="R2317" s="20">
        <v>0</v>
      </c>
      <c r="S2317" s="20">
        <v>0</v>
      </c>
      <c r="T2317" s="20">
        <v>0</v>
      </c>
      <c r="U2317" s="20">
        <v>0</v>
      </c>
      <c r="V2317" s="20">
        <v>0</v>
      </c>
    </row>
    <row r="2318" spans="1:22" ht="13.5" customHeight="1" x14ac:dyDescent="0.25">
      <c r="A2318" s="85" t="s">
        <v>4919</v>
      </c>
      <c r="B2318" s="85"/>
      <c r="C2318" s="85" t="s">
        <v>4920</v>
      </c>
      <c r="D2318" s="85"/>
      <c r="E2318" s="85"/>
      <c r="F2318" s="85"/>
      <c r="I2318" s="85" t="s">
        <v>36</v>
      </c>
      <c r="J2318" s="85"/>
      <c r="K2318" s="18" t="s">
        <v>37</v>
      </c>
      <c r="L2318" s="19">
        <v>0</v>
      </c>
      <c r="M2318" s="86">
        <v>0</v>
      </c>
      <c r="N2318" s="86"/>
      <c r="O2318" s="86">
        <v>0</v>
      </c>
      <c r="P2318" s="86"/>
      <c r="Q2318" s="20">
        <v>0</v>
      </c>
      <c r="R2318" s="20">
        <v>0</v>
      </c>
      <c r="S2318" s="20">
        <v>0</v>
      </c>
      <c r="T2318" s="20">
        <v>0</v>
      </c>
      <c r="U2318" s="20">
        <v>0</v>
      </c>
      <c r="V2318" s="20">
        <v>0</v>
      </c>
    </row>
    <row r="2319" spans="1:22" ht="13.5" customHeight="1" x14ac:dyDescent="0.25">
      <c r="A2319" s="85" t="s">
        <v>4921</v>
      </c>
      <c r="B2319" s="85"/>
      <c r="C2319" s="85" t="s">
        <v>4922</v>
      </c>
      <c r="D2319" s="85"/>
      <c r="E2319" s="85"/>
      <c r="F2319" s="85"/>
      <c r="I2319" s="85" t="s">
        <v>36</v>
      </c>
      <c r="J2319" s="85"/>
      <c r="K2319" s="18" t="s">
        <v>37</v>
      </c>
      <c r="L2319" s="19">
        <v>0</v>
      </c>
      <c r="M2319" s="86">
        <v>0</v>
      </c>
      <c r="N2319" s="86"/>
      <c r="O2319" s="86">
        <v>0</v>
      </c>
      <c r="P2319" s="86"/>
      <c r="Q2319" s="20">
        <v>0</v>
      </c>
      <c r="R2319" s="20">
        <v>0</v>
      </c>
      <c r="S2319" s="20">
        <v>0</v>
      </c>
      <c r="T2319" s="20">
        <v>0</v>
      </c>
      <c r="U2319" s="20">
        <v>0</v>
      </c>
      <c r="V2319" s="20">
        <v>0</v>
      </c>
    </row>
    <row r="2320" spans="1:22" ht="13.5" customHeight="1" x14ac:dyDescent="0.25">
      <c r="A2320" s="85" t="s">
        <v>4923</v>
      </c>
      <c r="B2320" s="85"/>
      <c r="C2320" s="85" t="s">
        <v>4924</v>
      </c>
      <c r="D2320" s="85"/>
      <c r="E2320" s="85"/>
      <c r="F2320" s="85"/>
      <c r="I2320" s="85" t="s">
        <v>36</v>
      </c>
      <c r="J2320" s="85"/>
      <c r="K2320" s="18" t="s">
        <v>37</v>
      </c>
      <c r="L2320" s="19">
        <v>0</v>
      </c>
      <c r="M2320" s="86">
        <v>0</v>
      </c>
      <c r="N2320" s="86"/>
      <c r="O2320" s="86">
        <v>0</v>
      </c>
      <c r="P2320" s="86"/>
      <c r="Q2320" s="20">
        <v>0</v>
      </c>
      <c r="R2320" s="20">
        <v>0</v>
      </c>
      <c r="S2320" s="20">
        <v>0</v>
      </c>
      <c r="T2320" s="20">
        <v>0</v>
      </c>
      <c r="U2320" s="20">
        <v>0</v>
      </c>
      <c r="V2320" s="20">
        <v>0</v>
      </c>
    </row>
    <row r="2321" spans="1:22" ht="13.5" customHeight="1" x14ac:dyDescent="0.25">
      <c r="A2321" s="85" t="s">
        <v>4925</v>
      </c>
      <c r="B2321" s="85"/>
      <c r="C2321" s="85" t="s">
        <v>4926</v>
      </c>
      <c r="D2321" s="85"/>
      <c r="E2321" s="85"/>
      <c r="F2321" s="85"/>
      <c r="I2321" s="85" t="s">
        <v>36</v>
      </c>
      <c r="J2321" s="85"/>
      <c r="K2321" s="18" t="s">
        <v>37</v>
      </c>
      <c r="L2321" s="19">
        <v>0</v>
      </c>
      <c r="M2321" s="86">
        <v>0</v>
      </c>
      <c r="N2321" s="86"/>
      <c r="O2321" s="86">
        <v>0</v>
      </c>
      <c r="P2321" s="86"/>
      <c r="Q2321" s="20">
        <v>0</v>
      </c>
      <c r="R2321" s="20">
        <v>0</v>
      </c>
      <c r="S2321" s="20">
        <v>0</v>
      </c>
      <c r="T2321" s="20">
        <v>0</v>
      </c>
      <c r="U2321" s="20">
        <v>0</v>
      </c>
      <c r="V2321" s="20">
        <v>0</v>
      </c>
    </row>
    <row r="2322" spans="1:22" ht="13.5" customHeight="1" x14ac:dyDescent="0.25">
      <c r="A2322" s="85" t="s">
        <v>4927</v>
      </c>
      <c r="B2322" s="85"/>
      <c r="C2322" s="85" t="s">
        <v>4928</v>
      </c>
      <c r="D2322" s="85"/>
      <c r="E2322" s="85"/>
      <c r="F2322" s="85"/>
      <c r="I2322" s="85" t="s">
        <v>36</v>
      </c>
      <c r="J2322" s="85"/>
      <c r="K2322" s="18" t="s">
        <v>37</v>
      </c>
      <c r="L2322" s="19">
        <v>0</v>
      </c>
      <c r="M2322" s="86">
        <v>0</v>
      </c>
      <c r="N2322" s="86"/>
      <c r="O2322" s="86">
        <v>0</v>
      </c>
      <c r="P2322" s="86"/>
      <c r="Q2322" s="20">
        <v>0</v>
      </c>
      <c r="R2322" s="20">
        <v>0</v>
      </c>
      <c r="S2322" s="20">
        <v>0</v>
      </c>
      <c r="T2322" s="20">
        <v>0</v>
      </c>
      <c r="U2322" s="20">
        <v>0</v>
      </c>
      <c r="V2322" s="20">
        <v>0</v>
      </c>
    </row>
    <row r="2323" spans="1:22" ht="13.5" customHeight="1" x14ac:dyDescent="0.25">
      <c r="A2323" s="85" t="s">
        <v>4929</v>
      </c>
      <c r="B2323" s="85"/>
      <c r="C2323" s="85" t="s">
        <v>4930</v>
      </c>
      <c r="D2323" s="85"/>
      <c r="E2323" s="85"/>
      <c r="F2323" s="85"/>
      <c r="I2323" s="85" t="s">
        <v>36</v>
      </c>
      <c r="J2323" s="85"/>
      <c r="K2323" s="18" t="s">
        <v>37</v>
      </c>
      <c r="L2323" s="19">
        <v>0</v>
      </c>
      <c r="M2323" s="86">
        <v>0</v>
      </c>
      <c r="N2323" s="86"/>
      <c r="O2323" s="86">
        <v>0</v>
      </c>
      <c r="P2323" s="86"/>
      <c r="Q2323" s="20">
        <v>0</v>
      </c>
      <c r="R2323" s="20">
        <v>0</v>
      </c>
      <c r="S2323" s="20">
        <v>0</v>
      </c>
      <c r="T2323" s="20">
        <v>0</v>
      </c>
      <c r="U2323" s="20">
        <v>0</v>
      </c>
      <c r="V2323" s="20">
        <v>0</v>
      </c>
    </row>
    <row r="2324" spans="1:22" ht="13.5" customHeight="1" x14ac:dyDescent="0.25">
      <c r="A2324" s="85" t="s">
        <v>4931</v>
      </c>
      <c r="B2324" s="85"/>
      <c r="C2324" s="85" t="s">
        <v>4932</v>
      </c>
      <c r="D2324" s="85"/>
      <c r="E2324" s="85"/>
      <c r="F2324" s="85"/>
      <c r="I2324" s="85" t="s">
        <v>36</v>
      </c>
      <c r="J2324" s="85"/>
      <c r="K2324" s="18" t="s">
        <v>37</v>
      </c>
      <c r="L2324" s="19">
        <v>0</v>
      </c>
      <c r="M2324" s="86">
        <v>0</v>
      </c>
      <c r="N2324" s="86"/>
      <c r="O2324" s="86">
        <v>0</v>
      </c>
      <c r="P2324" s="86"/>
      <c r="Q2324" s="20">
        <v>0</v>
      </c>
      <c r="R2324" s="20">
        <v>0</v>
      </c>
      <c r="S2324" s="20">
        <v>0</v>
      </c>
      <c r="T2324" s="20">
        <v>0</v>
      </c>
      <c r="U2324" s="20">
        <v>0</v>
      </c>
      <c r="V2324" s="20">
        <v>0</v>
      </c>
    </row>
    <row r="2325" spans="1:22" ht="13.5" customHeight="1" x14ac:dyDescent="0.25">
      <c r="A2325" s="85" t="s">
        <v>4933</v>
      </c>
      <c r="B2325" s="85"/>
      <c r="C2325" s="85" t="s">
        <v>4934</v>
      </c>
      <c r="D2325" s="85"/>
      <c r="E2325" s="85"/>
      <c r="F2325" s="85"/>
      <c r="I2325" s="85" t="s">
        <v>36</v>
      </c>
      <c r="J2325" s="85"/>
      <c r="K2325" s="18" t="s">
        <v>37</v>
      </c>
      <c r="L2325" s="19">
        <v>0</v>
      </c>
      <c r="M2325" s="86">
        <v>0</v>
      </c>
      <c r="N2325" s="86"/>
      <c r="O2325" s="86">
        <v>0</v>
      </c>
      <c r="P2325" s="86"/>
      <c r="Q2325" s="20">
        <v>0</v>
      </c>
      <c r="R2325" s="20">
        <v>0</v>
      </c>
      <c r="S2325" s="20">
        <v>0</v>
      </c>
      <c r="T2325" s="20">
        <v>0</v>
      </c>
      <c r="U2325" s="20">
        <v>0</v>
      </c>
      <c r="V2325" s="20">
        <v>0</v>
      </c>
    </row>
    <row r="2326" spans="1:22" ht="13.5" customHeight="1" x14ac:dyDescent="0.25">
      <c r="A2326" s="85" t="s">
        <v>4935</v>
      </c>
      <c r="B2326" s="85"/>
      <c r="C2326" s="85" t="s">
        <v>4936</v>
      </c>
      <c r="D2326" s="85"/>
      <c r="E2326" s="85"/>
      <c r="F2326" s="85"/>
      <c r="I2326" s="85" t="s">
        <v>36</v>
      </c>
      <c r="J2326" s="85"/>
      <c r="K2326" s="18" t="s">
        <v>37</v>
      </c>
      <c r="L2326" s="19">
        <v>0</v>
      </c>
      <c r="M2326" s="86">
        <v>0</v>
      </c>
      <c r="N2326" s="86"/>
      <c r="O2326" s="86">
        <v>0</v>
      </c>
      <c r="P2326" s="86"/>
      <c r="Q2326" s="20">
        <v>0</v>
      </c>
      <c r="R2326" s="20">
        <v>0</v>
      </c>
      <c r="S2326" s="20">
        <v>0</v>
      </c>
      <c r="T2326" s="20">
        <v>0</v>
      </c>
      <c r="U2326" s="20">
        <v>0</v>
      </c>
      <c r="V2326" s="20">
        <v>0</v>
      </c>
    </row>
    <row r="2327" spans="1:22" ht="13.5" customHeight="1" x14ac:dyDescent="0.25">
      <c r="A2327" s="85" t="s">
        <v>4937</v>
      </c>
      <c r="B2327" s="85"/>
      <c r="C2327" s="85" t="s">
        <v>4938</v>
      </c>
      <c r="D2327" s="85"/>
      <c r="E2327" s="85"/>
      <c r="F2327" s="85"/>
      <c r="I2327" s="85" t="s">
        <v>36</v>
      </c>
      <c r="J2327" s="85"/>
      <c r="K2327" s="18" t="s">
        <v>37</v>
      </c>
      <c r="L2327" s="19">
        <v>0</v>
      </c>
      <c r="M2327" s="86">
        <v>0</v>
      </c>
      <c r="N2327" s="86"/>
      <c r="O2327" s="86">
        <v>0</v>
      </c>
      <c r="P2327" s="86"/>
      <c r="Q2327" s="20">
        <v>0</v>
      </c>
      <c r="R2327" s="20">
        <v>0</v>
      </c>
      <c r="S2327" s="20">
        <v>0</v>
      </c>
      <c r="T2327" s="20">
        <v>0</v>
      </c>
      <c r="U2327" s="20">
        <v>0</v>
      </c>
      <c r="V2327" s="20">
        <v>0</v>
      </c>
    </row>
    <row r="2328" spans="1:22" ht="13.5" customHeight="1" x14ac:dyDescent="0.25">
      <c r="A2328" s="85" t="s">
        <v>4939</v>
      </c>
      <c r="B2328" s="85"/>
      <c r="C2328" s="85" t="s">
        <v>4940</v>
      </c>
      <c r="D2328" s="85"/>
      <c r="E2328" s="85"/>
      <c r="F2328" s="85"/>
      <c r="I2328" s="85" t="s">
        <v>36</v>
      </c>
      <c r="J2328" s="85"/>
      <c r="K2328" s="18" t="s">
        <v>37</v>
      </c>
      <c r="L2328" s="19">
        <v>0</v>
      </c>
      <c r="M2328" s="86">
        <v>0</v>
      </c>
      <c r="N2328" s="86"/>
      <c r="O2328" s="86">
        <v>0</v>
      </c>
      <c r="P2328" s="86"/>
      <c r="Q2328" s="20">
        <v>0</v>
      </c>
      <c r="R2328" s="20">
        <v>0</v>
      </c>
      <c r="S2328" s="20">
        <v>0</v>
      </c>
      <c r="T2328" s="20">
        <v>0</v>
      </c>
      <c r="U2328" s="20">
        <v>0</v>
      </c>
      <c r="V2328" s="20">
        <v>0</v>
      </c>
    </row>
    <row r="2329" spans="1:22" ht="13.5" customHeight="1" x14ac:dyDescent="0.25">
      <c r="A2329" s="85" t="s">
        <v>4941</v>
      </c>
      <c r="B2329" s="85"/>
      <c r="C2329" s="85" t="s">
        <v>4942</v>
      </c>
      <c r="D2329" s="85"/>
      <c r="E2329" s="85"/>
      <c r="F2329" s="85"/>
      <c r="I2329" s="85" t="s">
        <v>36</v>
      </c>
      <c r="J2329" s="85"/>
      <c r="K2329" s="18" t="s">
        <v>37</v>
      </c>
      <c r="L2329" s="19">
        <v>194.4</v>
      </c>
      <c r="M2329" s="86">
        <v>0</v>
      </c>
      <c r="N2329" s="86"/>
      <c r="O2329" s="86">
        <v>0</v>
      </c>
      <c r="P2329" s="86"/>
      <c r="Q2329" s="20">
        <v>0</v>
      </c>
      <c r="R2329" s="20">
        <v>0</v>
      </c>
      <c r="S2329" s="20">
        <v>0</v>
      </c>
      <c r="T2329" s="20">
        <v>0</v>
      </c>
      <c r="U2329" s="20">
        <v>0</v>
      </c>
      <c r="V2329" s="20">
        <v>0</v>
      </c>
    </row>
    <row r="2330" spans="1:22" ht="13.5" customHeight="1" x14ac:dyDescent="0.25">
      <c r="A2330" s="85" t="s">
        <v>4943</v>
      </c>
      <c r="B2330" s="85"/>
      <c r="C2330" s="85" t="s">
        <v>4944</v>
      </c>
      <c r="D2330" s="85"/>
      <c r="E2330" s="85"/>
      <c r="F2330" s="85"/>
      <c r="I2330" s="85" t="s">
        <v>36</v>
      </c>
      <c r="J2330" s="85"/>
      <c r="K2330" s="18" t="s">
        <v>37</v>
      </c>
      <c r="L2330" s="19">
        <v>659.2</v>
      </c>
      <c r="M2330" s="86">
        <v>0</v>
      </c>
      <c r="N2330" s="86"/>
      <c r="O2330" s="86">
        <v>0</v>
      </c>
      <c r="P2330" s="86"/>
      <c r="Q2330" s="20">
        <v>1050</v>
      </c>
      <c r="R2330" s="20">
        <v>0</v>
      </c>
      <c r="S2330" s="20">
        <v>0</v>
      </c>
      <c r="T2330" s="20">
        <v>0</v>
      </c>
      <c r="U2330" s="20">
        <v>0</v>
      </c>
      <c r="V2330" s="20">
        <v>0</v>
      </c>
    </row>
    <row r="2331" spans="1:22" ht="13.5" customHeight="1" x14ac:dyDescent="0.25">
      <c r="A2331" s="85" t="s">
        <v>4945</v>
      </c>
      <c r="B2331" s="85"/>
      <c r="C2331" s="85" t="s">
        <v>4946</v>
      </c>
      <c r="D2331" s="85"/>
      <c r="E2331" s="85"/>
      <c r="F2331" s="85"/>
      <c r="I2331" s="85" t="s">
        <v>36</v>
      </c>
      <c r="J2331" s="85"/>
      <c r="K2331" s="18" t="s">
        <v>37</v>
      </c>
      <c r="L2331" s="19">
        <v>12688</v>
      </c>
      <c r="M2331" s="86">
        <v>0</v>
      </c>
      <c r="N2331" s="86"/>
      <c r="O2331" s="86">
        <v>0</v>
      </c>
      <c r="P2331" s="86"/>
      <c r="Q2331" s="20">
        <v>0</v>
      </c>
      <c r="R2331" s="20">
        <v>0</v>
      </c>
      <c r="S2331" s="20">
        <v>0</v>
      </c>
      <c r="T2331" s="20">
        <v>0</v>
      </c>
      <c r="U2331" s="20">
        <v>0</v>
      </c>
      <c r="V2331" s="20">
        <v>0</v>
      </c>
    </row>
    <row r="2332" spans="1:22" ht="13.5" customHeight="1" x14ac:dyDescent="0.25">
      <c r="A2332" s="85" t="s">
        <v>4947</v>
      </c>
      <c r="B2332" s="85"/>
      <c r="C2332" s="85" t="s">
        <v>4948</v>
      </c>
      <c r="D2332" s="85"/>
      <c r="E2332" s="85"/>
      <c r="F2332" s="85"/>
      <c r="I2332" s="85" t="s">
        <v>36</v>
      </c>
      <c r="J2332" s="85"/>
      <c r="K2332" s="18" t="s">
        <v>37</v>
      </c>
      <c r="L2332" s="19">
        <v>1409</v>
      </c>
      <c r="M2332" s="86">
        <v>0</v>
      </c>
      <c r="N2332" s="86"/>
      <c r="O2332" s="86">
        <v>0</v>
      </c>
      <c r="P2332" s="86"/>
      <c r="Q2332" s="20">
        <v>0</v>
      </c>
      <c r="R2332" s="20">
        <v>0</v>
      </c>
      <c r="S2332" s="20">
        <v>0</v>
      </c>
      <c r="T2332" s="20">
        <v>0</v>
      </c>
      <c r="U2332" s="20">
        <v>0</v>
      </c>
      <c r="V2332" s="20">
        <v>0</v>
      </c>
    </row>
    <row r="2333" spans="1:22" ht="13.5" customHeight="1" x14ac:dyDescent="0.25">
      <c r="A2333" s="85" t="s">
        <v>4949</v>
      </c>
      <c r="B2333" s="85"/>
      <c r="C2333" s="85" t="s">
        <v>4950</v>
      </c>
      <c r="D2333" s="85"/>
      <c r="E2333" s="85"/>
      <c r="F2333" s="85"/>
      <c r="I2333" s="85" t="s">
        <v>36</v>
      </c>
      <c r="J2333" s="85"/>
      <c r="K2333" s="18" t="s">
        <v>37</v>
      </c>
      <c r="L2333" s="19">
        <v>1396</v>
      </c>
      <c r="M2333" s="86">
        <v>0</v>
      </c>
      <c r="N2333" s="86"/>
      <c r="O2333" s="86">
        <v>0</v>
      </c>
      <c r="P2333" s="86"/>
      <c r="Q2333" s="20">
        <v>0</v>
      </c>
      <c r="R2333" s="20">
        <v>0</v>
      </c>
      <c r="S2333" s="20">
        <v>0</v>
      </c>
      <c r="T2333" s="20">
        <v>0</v>
      </c>
      <c r="U2333" s="20">
        <v>0</v>
      </c>
      <c r="V2333" s="20">
        <v>0</v>
      </c>
    </row>
    <row r="2334" spans="1:22" ht="13.5" customHeight="1" x14ac:dyDescent="0.25">
      <c r="A2334" s="85" t="s">
        <v>4951</v>
      </c>
      <c r="B2334" s="85"/>
      <c r="C2334" s="85" t="s">
        <v>4952</v>
      </c>
      <c r="D2334" s="85"/>
      <c r="E2334" s="85"/>
      <c r="F2334" s="85"/>
      <c r="I2334" s="85" t="s">
        <v>36</v>
      </c>
      <c r="J2334" s="85"/>
      <c r="K2334" s="18" t="s">
        <v>37</v>
      </c>
      <c r="L2334" s="19">
        <v>0</v>
      </c>
      <c r="M2334" s="86">
        <v>0</v>
      </c>
      <c r="N2334" s="86"/>
      <c r="O2334" s="86">
        <v>0</v>
      </c>
      <c r="P2334" s="86"/>
      <c r="Q2334" s="20">
        <v>0</v>
      </c>
      <c r="R2334" s="20">
        <v>0</v>
      </c>
      <c r="S2334" s="20">
        <v>0</v>
      </c>
      <c r="T2334" s="20">
        <v>0</v>
      </c>
      <c r="U2334" s="20">
        <v>0</v>
      </c>
      <c r="V2334" s="20">
        <v>0</v>
      </c>
    </row>
    <row r="2335" spans="1:22" ht="13.5" customHeight="1" x14ac:dyDescent="0.25">
      <c r="A2335" s="85" t="s">
        <v>4953</v>
      </c>
      <c r="B2335" s="85"/>
      <c r="C2335" s="85" t="s">
        <v>4954</v>
      </c>
      <c r="D2335" s="85"/>
      <c r="E2335" s="85"/>
      <c r="F2335" s="85"/>
      <c r="I2335" s="85" t="s">
        <v>36</v>
      </c>
      <c r="J2335" s="85"/>
      <c r="K2335" s="18" t="s">
        <v>37</v>
      </c>
      <c r="L2335" s="19">
        <v>0</v>
      </c>
      <c r="M2335" s="86">
        <v>0</v>
      </c>
      <c r="N2335" s="86"/>
      <c r="O2335" s="86">
        <v>0</v>
      </c>
      <c r="P2335" s="86"/>
      <c r="Q2335" s="20">
        <v>0</v>
      </c>
      <c r="R2335" s="20">
        <v>0</v>
      </c>
      <c r="S2335" s="20">
        <v>0</v>
      </c>
      <c r="T2335" s="20">
        <v>0</v>
      </c>
      <c r="U2335" s="20">
        <v>0</v>
      </c>
      <c r="V2335" s="20">
        <v>0</v>
      </c>
    </row>
    <row r="2336" spans="1:22" ht="13.5" customHeight="1" x14ac:dyDescent="0.25">
      <c r="A2336" s="85" t="s">
        <v>4955</v>
      </c>
      <c r="B2336" s="85"/>
      <c r="C2336" s="85" t="s">
        <v>4956</v>
      </c>
      <c r="D2336" s="85"/>
      <c r="E2336" s="85"/>
      <c r="F2336" s="85"/>
      <c r="I2336" s="85" t="s">
        <v>36</v>
      </c>
      <c r="J2336" s="85"/>
      <c r="K2336" s="18" t="s">
        <v>37</v>
      </c>
      <c r="L2336" s="19">
        <v>0</v>
      </c>
      <c r="M2336" s="86">
        <v>0</v>
      </c>
      <c r="N2336" s="86"/>
      <c r="O2336" s="86">
        <v>0</v>
      </c>
      <c r="P2336" s="86"/>
      <c r="Q2336" s="20">
        <v>0</v>
      </c>
      <c r="R2336" s="20">
        <v>0</v>
      </c>
      <c r="S2336" s="20">
        <v>0</v>
      </c>
      <c r="T2336" s="20">
        <v>0</v>
      </c>
      <c r="U2336" s="20">
        <v>0</v>
      </c>
      <c r="V2336" s="20">
        <v>0</v>
      </c>
    </row>
    <row r="2337" spans="1:22" ht="13.5" customHeight="1" x14ac:dyDescent="0.25">
      <c r="A2337" s="85" t="s">
        <v>4957</v>
      </c>
      <c r="B2337" s="85"/>
      <c r="C2337" s="85" t="s">
        <v>4958</v>
      </c>
      <c r="D2337" s="85"/>
      <c r="E2337" s="85"/>
      <c r="F2337" s="85"/>
      <c r="I2337" s="85" t="s">
        <v>36</v>
      </c>
      <c r="J2337" s="85"/>
      <c r="K2337" s="18" t="s">
        <v>37</v>
      </c>
      <c r="L2337" s="19">
        <v>0</v>
      </c>
      <c r="M2337" s="86">
        <v>0</v>
      </c>
      <c r="N2337" s="86"/>
      <c r="O2337" s="86">
        <v>0</v>
      </c>
      <c r="P2337" s="86"/>
      <c r="Q2337" s="20">
        <v>0</v>
      </c>
      <c r="R2337" s="20">
        <v>0</v>
      </c>
      <c r="S2337" s="20">
        <v>0</v>
      </c>
      <c r="T2337" s="20">
        <v>0</v>
      </c>
      <c r="U2337" s="20">
        <v>0</v>
      </c>
      <c r="V2337" s="20">
        <v>0</v>
      </c>
    </row>
    <row r="2338" spans="1:22" ht="13.5" customHeight="1" x14ac:dyDescent="0.25">
      <c r="A2338" s="85" t="s">
        <v>4959</v>
      </c>
      <c r="B2338" s="85"/>
      <c r="C2338" s="85" t="s">
        <v>4960</v>
      </c>
      <c r="D2338" s="85"/>
      <c r="E2338" s="85"/>
      <c r="F2338" s="85"/>
      <c r="I2338" s="85" t="s">
        <v>36</v>
      </c>
      <c r="J2338" s="85"/>
      <c r="K2338" s="18" t="s">
        <v>37</v>
      </c>
      <c r="L2338" s="19">
        <v>0</v>
      </c>
      <c r="M2338" s="86">
        <v>0</v>
      </c>
      <c r="N2338" s="86"/>
      <c r="O2338" s="86">
        <v>0</v>
      </c>
      <c r="P2338" s="86"/>
      <c r="Q2338" s="20">
        <v>0</v>
      </c>
      <c r="R2338" s="20">
        <v>0</v>
      </c>
      <c r="S2338" s="20">
        <v>0</v>
      </c>
      <c r="T2338" s="20">
        <v>0</v>
      </c>
      <c r="U2338" s="20">
        <v>0</v>
      </c>
      <c r="V2338" s="20">
        <v>0</v>
      </c>
    </row>
    <row r="2339" spans="1:22" ht="13.5" customHeight="1" x14ac:dyDescent="0.25">
      <c r="A2339" s="85" t="s">
        <v>4961</v>
      </c>
      <c r="B2339" s="85"/>
      <c r="C2339" s="85" t="s">
        <v>4962</v>
      </c>
      <c r="D2339" s="85"/>
      <c r="E2339" s="85"/>
      <c r="F2339" s="85"/>
      <c r="I2339" s="85" t="s">
        <v>36</v>
      </c>
      <c r="J2339" s="85"/>
      <c r="K2339" s="18" t="s">
        <v>37</v>
      </c>
      <c r="L2339" s="19">
        <v>0</v>
      </c>
      <c r="M2339" s="86">
        <v>0</v>
      </c>
      <c r="N2339" s="86"/>
      <c r="O2339" s="86">
        <v>0</v>
      </c>
      <c r="P2339" s="86"/>
      <c r="Q2339" s="20">
        <v>0</v>
      </c>
      <c r="R2339" s="20">
        <v>0</v>
      </c>
      <c r="S2339" s="20">
        <v>0</v>
      </c>
      <c r="T2339" s="20">
        <v>0</v>
      </c>
      <c r="U2339" s="20">
        <v>0</v>
      </c>
      <c r="V2339" s="20">
        <v>0</v>
      </c>
    </row>
    <row r="2340" spans="1:22" ht="13.5" customHeight="1" x14ac:dyDescent="0.25">
      <c r="A2340" s="85" t="s">
        <v>4963</v>
      </c>
      <c r="B2340" s="85"/>
      <c r="C2340" s="85" t="s">
        <v>4964</v>
      </c>
      <c r="D2340" s="85"/>
      <c r="E2340" s="85"/>
      <c r="F2340" s="85"/>
      <c r="I2340" s="85" t="s">
        <v>36</v>
      </c>
      <c r="J2340" s="85"/>
      <c r="K2340" s="18" t="s">
        <v>37</v>
      </c>
      <c r="L2340" s="19">
        <v>0</v>
      </c>
      <c r="M2340" s="86">
        <v>0</v>
      </c>
      <c r="N2340" s="86"/>
      <c r="O2340" s="86">
        <v>0</v>
      </c>
      <c r="P2340" s="86"/>
      <c r="Q2340" s="20">
        <v>0</v>
      </c>
      <c r="R2340" s="20">
        <v>0</v>
      </c>
      <c r="S2340" s="20">
        <v>0</v>
      </c>
      <c r="T2340" s="20">
        <v>0</v>
      </c>
      <c r="U2340" s="20">
        <v>0</v>
      </c>
      <c r="V2340" s="20">
        <v>0</v>
      </c>
    </row>
    <row r="2341" spans="1:22" ht="13.5" customHeight="1" x14ac:dyDescent="0.25">
      <c r="A2341" s="85" t="s">
        <v>4965</v>
      </c>
      <c r="B2341" s="85"/>
      <c r="C2341" s="85" t="s">
        <v>4966</v>
      </c>
      <c r="D2341" s="85"/>
      <c r="E2341" s="85"/>
      <c r="F2341" s="85"/>
      <c r="I2341" s="85" t="s">
        <v>36</v>
      </c>
      <c r="J2341" s="85"/>
      <c r="K2341" s="18" t="s">
        <v>37</v>
      </c>
      <c r="L2341" s="19">
        <v>0.63500000000000001</v>
      </c>
      <c r="M2341" s="86">
        <v>0</v>
      </c>
      <c r="N2341" s="86"/>
      <c r="O2341" s="86">
        <v>0</v>
      </c>
      <c r="P2341" s="86"/>
      <c r="Q2341" s="20">
        <v>0</v>
      </c>
      <c r="R2341" s="20">
        <v>0</v>
      </c>
      <c r="S2341" s="20">
        <v>0</v>
      </c>
      <c r="T2341" s="20">
        <v>0</v>
      </c>
      <c r="U2341" s="20">
        <v>0</v>
      </c>
      <c r="V2341" s="20">
        <v>0</v>
      </c>
    </row>
    <row r="2342" spans="1:22" ht="13.5" customHeight="1" x14ac:dyDescent="0.25">
      <c r="A2342" s="85" t="s">
        <v>4967</v>
      </c>
      <c r="B2342" s="85"/>
      <c r="C2342" s="85" t="s">
        <v>4968</v>
      </c>
      <c r="D2342" s="85"/>
      <c r="E2342" s="85"/>
      <c r="F2342" s="85"/>
      <c r="G2342" s="85" t="s">
        <v>4969</v>
      </c>
      <c r="H2342" s="85"/>
      <c r="I2342" s="85" t="s">
        <v>387</v>
      </c>
      <c r="J2342" s="85"/>
      <c r="K2342" s="18" t="s">
        <v>385</v>
      </c>
      <c r="L2342" s="19">
        <v>79.19</v>
      </c>
      <c r="M2342" s="86">
        <v>0</v>
      </c>
      <c r="N2342" s="86"/>
      <c r="O2342" s="86">
        <v>0</v>
      </c>
      <c r="P2342" s="86"/>
      <c r="Q2342" s="20">
        <v>0</v>
      </c>
      <c r="R2342" s="20">
        <v>0</v>
      </c>
      <c r="S2342" s="20">
        <v>0</v>
      </c>
      <c r="T2342" s="20">
        <v>0</v>
      </c>
      <c r="U2342" s="20">
        <v>0</v>
      </c>
      <c r="V2342" s="20">
        <v>0</v>
      </c>
    </row>
    <row r="2343" spans="1:22" ht="13.5" customHeight="1" x14ac:dyDescent="0.25">
      <c r="A2343" s="85" t="s">
        <v>4970</v>
      </c>
      <c r="B2343" s="85"/>
      <c r="C2343" s="85" t="s">
        <v>4971</v>
      </c>
      <c r="D2343" s="85"/>
      <c r="E2343" s="85"/>
      <c r="F2343" s="85"/>
      <c r="I2343" s="85" t="s">
        <v>309</v>
      </c>
      <c r="J2343" s="85"/>
      <c r="K2343" s="18" t="s">
        <v>37</v>
      </c>
      <c r="L2343" s="19">
        <v>0</v>
      </c>
      <c r="M2343" s="86">
        <v>0</v>
      </c>
      <c r="N2343" s="86"/>
      <c r="O2343" s="86">
        <v>0</v>
      </c>
      <c r="P2343" s="86"/>
      <c r="Q2343" s="20">
        <v>0</v>
      </c>
      <c r="R2343" s="20">
        <v>0</v>
      </c>
      <c r="S2343" s="20">
        <v>0</v>
      </c>
      <c r="T2343" s="20">
        <v>0</v>
      </c>
      <c r="U2343" s="20">
        <v>0</v>
      </c>
      <c r="V2343" s="20">
        <v>0</v>
      </c>
    </row>
    <row r="2344" spans="1:22" ht="13.5" customHeight="1" x14ac:dyDescent="0.25">
      <c r="A2344" s="85" t="s">
        <v>4972</v>
      </c>
      <c r="B2344" s="85"/>
      <c r="C2344" s="85" t="s">
        <v>4973</v>
      </c>
      <c r="D2344" s="85"/>
      <c r="E2344" s="85"/>
      <c r="F2344" s="85"/>
      <c r="I2344" s="85" t="s">
        <v>309</v>
      </c>
      <c r="J2344" s="85"/>
      <c r="K2344" s="18" t="s">
        <v>37</v>
      </c>
      <c r="L2344" s="19">
        <v>0</v>
      </c>
      <c r="M2344" s="86">
        <v>0</v>
      </c>
      <c r="N2344" s="86"/>
      <c r="O2344" s="86">
        <v>0</v>
      </c>
      <c r="P2344" s="86"/>
      <c r="Q2344" s="20">
        <v>0</v>
      </c>
      <c r="R2344" s="20">
        <v>0</v>
      </c>
      <c r="S2344" s="20">
        <v>0</v>
      </c>
      <c r="T2344" s="20">
        <v>0</v>
      </c>
      <c r="U2344" s="20">
        <v>0</v>
      </c>
      <c r="V2344" s="20">
        <v>0</v>
      </c>
    </row>
    <row r="2345" spans="1:22" ht="13.5" customHeight="1" x14ac:dyDescent="0.25">
      <c r="A2345" s="85" t="s">
        <v>4974</v>
      </c>
      <c r="B2345" s="85"/>
      <c r="C2345" s="85" t="s">
        <v>4975</v>
      </c>
      <c r="D2345" s="85"/>
      <c r="E2345" s="85"/>
      <c r="F2345" s="85"/>
      <c r="I2345" s="85" t="s">
        <v>309</v>
      </c>
      <c r="J2345" s="85"/>
      <c r="K2345" s="18" t="s">
        <v>37</v>
      </c>
      <c r="L2345" s="19">
        <v>0</v>
      </c>
      <c r="M2345" s="86">
        <v>0</v>
      </c>
      <c r="N2345" s="86"/>
      <c r="O2345" s="86">
        <v>0</v>
      </c>
      <c r="P2345" s="86"/>
      <c r="Q2345" s="20">
        <v>0</v>
      </c>
      <c r="R2345" s="20">
        <v>0</v>
      </c>
      <c r="S2345" s="20">
        <v>0</v>
      </c>
      <c r="T2345" s="20">
        <v>0</v>
      </c>
      <c r="U2345" s="20">
        <v>0</v>
      </c>
      <c r="V2345" s="20">
        <v>0</v>
      </c>
    </row>
    <row r="2346" spans="1:22" ht="13.5" customHeight="1" x14ac:dyDescent="0.25">
      <c r="A2346" s="85" t="s">
        <v>4976</v>
      </c>
      <c r="B2346" s="85"/>
      <c r="C2346" s="85" t="s">
        <v>4977</v>
      </c>
      <c r="D2346" s="85"/>
      <c r="E2346" s="85"/>
      <c r="F2346" s="85"/>
      <c r="I2346" s="85" t="s">
        <v>309</v>
      </c>
      <c r="J2346" s="85"/>
      <c r="K2346" s="18" t="s">
        <v>37</v>
      </c>
      <c r="L2346" s="19">
        <v>1.25</v>
      </c>
      <c r="M2346" s="86">
        <v>0</v>
      </c>
      <c r="N2346" s="86"/>
      <c r="O2346" s="86">
        <v>0</v>
      </c>
      <c r="P2346" s="86"/>
      <c r="Q2346" s="20">
        <v>1.6440999999999999</v>
      </c>
      <c r="R2346" s="20">
        <v>0</v>
      </c>
      <c r="S2346" s="20">
        <v>0</v>
      </c>
      <c r="T2346" s="20">
        <v>0</v>
      </c>
      <c r="U2346" s="20">
        <v>0</v>
      </c>
      <c r="V2346" s="20">
        <v>0</v>
      </c>
    </row>
    <row r="2347" spans="1:22" ht="13.5" customHeight="1" x14ac:dyDescent="0.25">
      <c r="A2347" s="85" t="s">
        <v>4978</v>
      </c>
      <c r="B2347" s="85"/>
      <c r="C2347" s="85" t="s">
        <v>4979</v>
      </c>
      <c r="D2347" s="85"/>
      <c r="E2347" s="85"/>
      <c r="F2347" s="85"/>
      <c r="I2347" s="85" t="s">
        <v>309</v>
      </c>
      <c r="J2347" s="85"/>
      <c r="K2347" s="18" t="s">
        <v>37</v>
      </c>
      <c r="L2347" s="19">
        <v>2.0712999999999999</v>
      </c>
      <c r="M2347" s="86">
        <v>0</v>
      </c>
      <c r="N2347" s="86"/>
      <c r="O2347" s="86">
        <v>0</v>
      </c>
      <c r="P2347" s="86"/>
      <c r="Q2347" s="20">
        <v>2.56</v>
      </c>
      <c r="R2347" s="20">
        <v>3</v>
      </c>
      <c r="S2347" s="20">
        <v>0</v>
      </c>
      <c r="T2347" s="20">
        <v>0</v>
      </c>
      <c r="U2347" s="20">
        <v>0</v>
      </c>
      <c r="V2347" s="20">
        <v>0</v>
      </c>
    </row>
    <row r="2348" spans="1:22" ht="13.5" customHeight="1" x14ac:dyDescent="0.25">
      <c r="A2348" s="85" t="s">
        <v>4980</v>
      </c>
      <c r="B2348" s="85"/>
      <c r="C2348" s="85" t="s">
        <v>4981</v>
      </c>
      <c r="D2348" s="85"/>
      <c r="E2348" s="85"/>
      <c r="F2348" s="85"/>
      <c r="I2348" s="85" t="s">
        <v>309</v>
      </c>
      <c r="J2348" s="85"/>
      <c r="K2348" s="18" t="s">
        <v>37</v>
      </c>
      <c r="L2348" s="19">
        <v>31.331900000000001</v>
      </c>
      <c r="M2348" s="86">
        <v>0</v>
      </c>
      <c r="N2348" s="86"/>
      <c r="O2348" s="86">
        <v>0</v>
      </c>
      <c r="P2348" s="86"/>
      <c r="Q2348" s="20">
        <v>40.729999999999997</v>
      </c>
      <c r="R2348" s="20">
        <v>0</v>
      </c>
      <c r="S2348" s="20">
        <v>0</v>
      </c>
      <c r="T2348" s="20">
        <v>0</v>
      </c>
      <c r="U2348" s="20">
        <v>0</v>
      </c>
      <c r="V2348" s="20">
        <v>0</v>
      </c>
    </row>
    <row r="2349" spans="1:22" ht="13.5" customHeight="1" x14ac:dyDescent="0.25">
      <c r="A2349" s="85" t="s">
        <v>4982</v>
      </c>
      <c r="B2349" s="85"/>
      <c r="C2349" s="85" t="s">
        <v>4983</v>
      </c>
      <c r="D2349" s="85"/>
      <c r="E2349" s="85"/>
      <c r="F2349" s="85"/>
      <c r="I2349" s="85" t="s">
        <v>309</v>
      </c>
      <c r="J2349" s="85"/>
      <c r="K2349" s="18" t="s">
        <v>37</v>
      </c>
      <c r="L2349" s="19">
        <v>6.43</v>
      </c>
      <c r="M2349" s="86">
        <v>0</v>
      </c>
      <c r="N2349" s="86"/>
      <c r="O2349" s="86">
        <v>0</v>
      </c>
      <c r="P2349" s="86"/>
      <c r="Q2349" s="20">
        <v>8.3559000000000001</v>
      </c>
      <c r="R2349" s="20">
        <v>0</v>
      </c>
      <c r="S2349" s="20">
        <v>0</v>
      </c>
      <c r="T2349" s="20">
        <v>0</v>
      </c>
      <c r="U2349" s="20">
        <v>0</v>
      </c>
      <c r="V2349" s="20">
        <v>0</v>
      </c>
    </row>
    <row r="2350" spans="1:22" ht="13.5" customHeight="1" x14ac:dyDescent="0.25">
      <c r="A2350" s="85" t="s">
        <v>4984</v>
      </c>
      <c r="B2350" s="85"/>
      <c r="C2350" s="85" t="s">
        <v>4985</v>
      </c>
      <c r="D2350" s="85"/>
      <c r="E2350" s="85"/>
      <c r="F2350" s="85"/>
      <c r="I2350" s="85" t="s">
        <v>309</v>
      </c>
      <c r="J2350" s="85"/>
      <c r="K2350" s="18" t="s">
        <v>37</v>
      </c>
      <c r="L2350" s="19">
        <v>6.2</v>
      </c>
      <c r="M2350" s="86">
        <v>0</v>
      </c>
      <c r="N2350" s="86"/>
      <c r="O2350" s="86">
        <v>0</v>
      </c>
      <c r="P2350" s="86"/>
      <c r="Q2350" s="20">
        <v>0</v>
      </c>
      <c r="R2350" s="20">
        <v>0</v>
      </c>
      <c r="S2350" s="20">
        <v>0</v>
      </c>
      <c r="T2350" s="20">
        <v>0</v>
      </c>
      <c r="U2350" s="20">
        <v>0</v>
      </c>
      <c r="V2350" s="20">
        <v>0</v>
      </c>
    </row>
    <row r="2351" spans="1:22" ht="13.5" customHeight="1" x14ac:dyDescent="0.25">
      <c r="A2351" s="85" t="s">
        <v>4986</v>
      </c>
      <c r="B2351" s="85"/>
      <c r="C2351" s="85" t="s">
        <v>4987</v>
      </c>
      <c r="D2351" s="85"/>
      <c r="E2351" s="85"/>
      <c r="F2351" s="85"/>
      <c r="I2351" s="85" t="s">
        <v>309</v>
      </c>
      <c r="J2351" s="85"/>
      <c r="K2351" s="18" t="s">
        <v>37</v>
      </c>
      <c r="L2351" s="19">
        <v>16.05</v>
      </c>
      <c r="M2351" s="86">
        <v>0</v>
      </c>
      <c r="N2351" s="86"/>
      <c r="O2351" s="86">
        <v>0</v>
      </c>
      <c r="P2351" s="86"/>
      <c r="Q2351" s="20">
        <v>0</v>
      </c>
      <c r="R2351" s="20">
        <v>0</v>
      </c>
      <c r="S2351" s="20">
        <v>0</v>
      </c>
      <c r="T2351" s="20">
        <v>0</v>
      </c>
      <c r="U2351" s="20">
        <v>0</v>
      </c>
      <c r="V2351" s="20">
        <v>0</v>
      </c>
    </row>
    <row r="2352" spans="1:22" ht="13.5" customHeight="1" x14ac:dyDescent="0.25">
      <c r="A2352" s="85" t="s">
        <v>4988</v>
      </c>
      <c r="B2352" s="85"/>
      <c r="C2352" s="85" t="s">
        <v>4989</v>
      </c>
      <c r="D2352" s="85"/>
      <c r="E2352" s="85"/>
      <c r="F2352" s="85"/>
      <c r="I2352" s="85" t="s">
        <v>309</v>
      </c>
      <c r="J2352" s="85"/>
      <c r="K2352" s="18" t="s">
        <v>37</v>
      </c>
      <c r="L2352" s="19">
        <v>4.57</v>
      </c>
      <c r="M2352" s="86">
        <v>0</v>
      </c>
      <c r="N2352" s="86"/>
      <c r="O2352" s="86">
        <v>0</v>
      </c>
      <c r="P2352" s="86"/>
      <c r="Q2352" s="20">
        <v>0</v>
      </c>
      <c r="R2352" s="20">
        <v>0</v>
      </c>
      <c r="S2352" s="20">
        <v>0</v>
      </c>
      <c r="T2352" s="20">
        <v>0</v>
      </c>
      <c r="U2352" s="20">
        <v>0</v>
      </c>
      <c r="V2352" s="20">
        <v>0</v>
      </c>
    </row>
    <row r="2353" spans="1:22" ht="13.5" customHeight="1" x14ac:dyDescent="0.25">
      <c r="A2353" s="85" t="s">
        <v>4990</v>
      </c>
      <c r="B2353" s="85"/>
      <c r="C2353" s="85" t="s">
        <v>4991</v>
      </c>
      <c r="D2353" s="85"/>
      <c r="E2353" s="85"/>
      <c r="F2353" s="85"/>
      <c r="I2353" s="85" t="s">
        <v>309</v>
      </c>
      <c r="J2353" s="85"/>
      <c r="K2353" s="18" t="s">
        <v>37</v>
      </c>
      <c r="L2353" s="19">
        <v>20.57</v>
      </c>
      <c r="M2353" s="86">
        <v>0</v>
      </c>
      <c r="N2353" s="86"/>
      <c r="O2353" s="86">
        <v>0</v>
      </c>
      <c r="P2353" s="86"/>
      <c r="Q2353" s="20">
        <v>0</v>
      </c>
      <c r="R2353" s="20">
        <v>0</v>
      </c>
      <c r="S2353" s="20">
        <v>0</v>
      </c>
      <c r="T2353" s="20">
        <v>0</v>
      </c>
      <c r="U2353" s="20">
        <v>0</v>
      </c>
      <c r="V2353" s="20">
        <v>0</v>
      </c>
    </row>
    <row r="2354" spans="1:22" ht="13.5" customHeight="1" x14ac:dyDescent="0.25">
      <c r="A2354" s="85" t="s">
        <v>4992</v>
      </c>
      <c r="B2354" s="85"/>
      <c r="C2354" s="85" t="s">
        <v>4993</v>
      </c>
      <c r="D2354" s="85"/>
      <c r="E2354" s="85"/>
      <c r="F2354" s="85"/>
      <c r="I2354" s="85" t="s">
        <v>309</v>
      </c>
      <c r="J2354" s="85"/>
      <c r="K2354" s="18" t="s">
        <v>37</v>
      </c>
      <c r="L2354" s="19">
        <v>33.96</v>
      </c>
      <c r="M2354" s="86">
        <v>0</v>
      </c>
      <c r="N2354" s="86"/>
      <c r="O2354" s="86">
        <v>0</v>
      </c>
      <c r="P2354" s="86"/>
      <c r="Q2354" s="20">
        <v>0</v>
      </c>
      <c r="R2354" s="20">
        <v>0</v>
      </c>
      <c r="S2354" s="20">
        <v>0</v>
      </c>
      <c r="T2354" s="20">
        <v>0</v>
      </c>
      <c r="U2354" s="20">
        <v>0</v>
      </c>
      <c r="V2354" s="20">
        <v>0</v>
      </c>
    </row>
    <row r="2355" spans="1:22" ht="13.5" customHeight="1" x14ac:dyDescent="0.25">
      <c r="A2355" s="85" t="s">
        <v>4994</v>
      </c>
      <c r="B2355" s="85"/>
      <c r="C2355" s="85" t="s">
        <v>4995</v>
      </c>
      <c r="D2355" s="85"/>
      <c r="E2355" s="85"/>
      <c r="F2355" s="85"/>
      <c r="I2355" s="85" t="s">
        <v>309</v>
      </c>
      <c r="J2355" s="85"/>
      <c r="K2355" s="18" t="s">
        <v>37</v>
      </c>
      <c r="L2355" s="19">
        <v>24.7683</v>
      </c>
      <c r="M2355" s="86">
        <v>0</v>
      </c>
      <c r="N2355" s="86"/>
      <c r="O2355" s="86">
        <v>0</v>
      </c>
      <c r="P2355" s="86"/>
      <c r="Q2355" s="20">
        <v>48.2</v>
      </c>
      <c r="R2355" s="20">
        <v>0</v>
      </c>
      <c r="S2355" s="20">
        <v>0</v>
      </c>
      <c r="T2355" s="20">
        <v>0</v>
      </c>
      <c r="U2355" s="20">
        <v>0</v>
      </c>
      <c r="V2355" s="20">
        <v>0</v>
      </c>
    </row>
    <row r="2356" spans="1:22" ht="13.5" customHeight="1" x14ac:dyDescent="0.25">
      <c r="A2356" s="85" t="s">
        <v>4996</v>
      </c>
      <c r="B2356" s="85"/>
      <c r="C2356" s="85" t="s">
        <v>4997</v>
      </c>
      <c r="D2356" s="85"/>
      <c r="E2356" s="85"/>
      <c r="F2356" s="85"/>
      <c r="I2356" s="85" t="s">
        <v>309</v>
      </c>
      <c r="J2356" s="85"/>
      <c r="K2356" s="18" t="s">
        <v>37</v>
      </c>
      <c r="L2356" s="19">
        <v>24.69</v>
      </c>
      <c r="M2356" s="86">
        <v>0</v>
      </c>
      <c r="N2356" s="86"/>
      <c r="O2356" s="86">
        <v>0</v>
      </c>
      <c r="P2356" s="86"/>
      <c r="Q2356" s="20">
        <v>0</v>
      </c>
      <c r="R2356" s="20">
        <v>0</v>
      </c>
      <c r="S2356" s="20">
        <v>0</v>
      </c>
      <c r="T2356" s="20">
        <v>0</v>
      </c>
      <c r="U2356" s="20">
        <v>0</v>
      </c>
      <c r="V2356" s="20">
        <v>0</v>
      </c>
    </row>
    <row r="2357" spans="1:22" ht="13.5" customHeight="1" x14ac:dyDescent="0.25">
      <c r="A2357" s="85" t="s">
        <v>4998</v>
      </c>
      <c r="B2357" s="85"/>
      <c r="C2357" s="85" t="s">
        <v>4999</v>
      </c>
      <c r="D2357" s="85"/>
      <c r="E2357" s="85"/>
      <c r="F2357" s="85"/>
      <c r="I2357" s="85" t="s">
        <v>309</v>
      </c>
      <c r="J2357" s="85"/>
      <c r="K2357" s="18" t="s">
        <v>37</v>
      </c>
      <c r="L2357" s="19">
        <v>4.58</v>
      </c>
      <c r="M2357" s="86">
        <v>0</v>
      </c>
      <c r="N2357" s="86"/>
      <c r="O2357" s="86">
        <v>0</v>
      </c>
      <c r="P2357" s="86"/>
      <c r="Q2357" s="20">
        <v>5.7202999999999999</v>
      </c>
      <c r="R2357" s="20">
        <v>0</v>
      </c>
      <c r="S2357" s="20">
        <v>0</v>
      </c>
      <c r="T2357" s="20">
        <v>0</v>
      </c>
      <c r="U2357" s="20">
        <v>0</v>
      </c>
      <c r="V2357" s="20">
        <v>0</v>
      </c>
    </row>
    <row r="2358" spans="1:22" ht="13.5" customHeight="1" x14ac:dyDescent="0.25">
      <c r="A2358" s="85" t="s">
        <v>5000</v>
      </c>
      <c r="B2358" s="85"/>
      <c r="C2358" s="85" t="s">
        <v>5001</v>
      </c>
      <c r="D2358" s="85"/>
      <c r="E2358" s="85"/>
      <c r="F2358" s="85"/>
      <c r="I2358" s="85" t="s">
        <v>309</v>
      </c>
      <c r="J2358" s="85"/>
      <c r="K2358" s="18" t="s">
        <v>37</v>
      </c>
      <c r="L2358" s="19">
        <v>4.4000000000000004</v>
      </c>
      <c r="M2358" s="86">
        <v>0</v>
      </c>
      <c r="N2358" s="86"/>
      <c r="O2358" s="86">
        <v>0</v>
      </c>
      <c r="P2358" s="86"/>
      <c r="Q2358" s="20">
        <v>0.72030000000000005</v>
      </c>
      <c r="R2358" s="20">
        <v>0</v>
      </c>
      <c r="S2358" s="20">
        <v>0</v>
      </c>
      <c r="T2358" s="20">
        <v>0</v>
      </c>
      <c r="U2358" s="20">
        <v>0</v>
      </c>
      <c r="V2358" s="20">
        <v>0</v>
      </c>
    </row>
    <row r="2359" spans="1:22" ht="13.5" customHeight="1" x14ac:dyDescent="0.25">
      <c r="A2359" s="85" t="s">
        <v>5002</v>
      </c>
      <c r="B2359" s="85"/>
      <c r="C2359" s="85" t="s">
        <v>5003</v>
      </c>
      <c r="D2359" s="85"/>
      <c r="E2359" s="85"/>
      <c r="F2359" s="85"/>
      <c r="I2359" s="85" t="s">
        <v>309</v>
      </c>
      <c r="J2359" s="85"/>
      <c r="K2359" s="18" t="s">
        <v>37</v>
      </c>
      <c r="L2359" s="19">
        <v>2.2684000000000002</v>
      </c>
      <c r="M2359" s="86">
        <v>0</v>
      </c>
      <c r="N2359" s="86"/>
      <c r="O2359" s="86">
        <v>0</v>
      </c>
      <c r="P2359" s="86"/>
      <c r="Q2359" s="20">
        <v>2.83</v>
      </c>
      <c r="R2359" s="20">
        <v>0</v>
      </c>
      <c r="S2359" s="20">
        <v>0</v>
      </c>
      <c r="T2359" s="20">
        <v>0</v>
      </c>
      <c r="U2359" s="20">
        <v>0</v>
      </c>
      <c r="V2359" s="20">
        <v>0</v>
      </c>
    </row>
    <row r="2360" spans="1:22" ht="13.5" customHeight="1" x14ac:dyDescent="0.25">
      <c r="A2360" s="85" t="s">
        <v>5004</v>
      </c>
      <c r="B2360" s="85"/>
      <c r="C2360" s="85" t="s">
        <v>5005</v>
      </c>
      <c r="D2360" s="85"/>
      <c r="E2360" s="85"/>
      <c r="F2360" s="85"/>
      <c r="I2360" s="85" t="s">
        <v>309</v>
      </c>
      <c r="J2360" s="85"/>
      <c r="K2360" s="18" t="s">
        <v>37</v>
      </c>
      <c r="L2360" s="19">
        <v>1.4000000000000001</v>
      </c>
      <c r="M2360" s="86">
        <v>0</v>
      </c>
      <c r="N2360" s="86"/>
      <c r="O2360" s="86">
        <v>0</v>
      </c>
      <c r="P2360" s="86"/>
      <c r="Q2360" s="20">
        <v>0.77970000000000006</v>
      </c>
      <c r="R2360" s="20">
        <v>0</v>
      </c>
      <c r="S2360" s="20">
        <v>0</v>
      </c>
      <c r="T2360" s="20">
        <v>0</v>
      </c>
      <c r="U2360" s="20">
        <v>0</v>
      </c>
      <c r="V2360" s="20">
        <v>0</v>
      </c>
    </row>
    <row r="2361" spans="1:22" ht="13.5" customHeight="1" x14ac:dyDescent="0.25">
      <c r="A2361" s="85" t="s">
        <v>5006</v>
      </c>
      <c r="B2361" s="85"/>
      <c r="C2361" s="85" t="s">
        <v>5007</v>
      </c>
      <c r="D2361" s="85"/>
      <c r="E2361" s="85"/>
      <c r="F2361" s="85"/>
      <c r="I2361" s="85" t="s">
        <v>309</v>
      </c>
      <c r="J2361" s="85"/>
      <c r="K2361" s="18" t="s">
        <v>37</v>
      </c>
      <c r="L2361" s="19">
        <v>2.35</v>
      </c>
      <c r="M2361" s="86">
        <v>0</v>
      </c>
      <c r="N2361" s="86"/>
      <c r="O2361" s="86">
        <v>0</v>
      </c>
      <c r="P2361" s="86"/>
      <c r="Q2361" s="20">
        <v>0</v>
      </c>
      <c r="R2361" s="20">
        <v>0</v>
      </c>
      <c r="S2361" s="20">
        <v>0</v>
      </c>
      <c r="T2361" s="20">
        <v>0</v>
      </c>
      <c r="U2361" s="20">
        <v>0</v>
      </c>
      <c r="V2361" s="20">
        <v>0</v>
      </c>
    </row>
    <row r="2362" spans="1:22" ht="13.5" customHeight="1" x14ac:dyDescent="0.25">
      <c r="A2362" s="85" t="s">
        <v>5008</v>
      </c>
      <c r="B2362" s="85"/>
      <c r="C2362" s="85" t="s">
        <v>5009</v>
      </c>
      <c r="D2362" s="85"/>
      <c r="E2362" s="85"/>
      <c r="F2362" s="85"/>
      <c r="I2362" s="85" t="s">
        <v>309</v>
      </c>
      <c r="J2362" s="85"/>
      <c r="K2362" s="18" t="s">
        <v>37</v>
      </c>
      <c r="L2362" s="19">
        <v>0</v>
      </c>
      <c r="M2362" s="86">
        <v>0</v>
      </c>
      <c r="N2362" s="86"/>
      <c r="O2362" s="86">
        <v>0</v>
      </c>
      <c r="P2362" s="86"/>
      <c r="Q2362" s="20">
        <v>0</v>
      </c>
      <c r="R2362" s="20">
        <v>0</v>
      </c>
      <c r="S2362" s="20">
        <v>0</v>
      </c>
      <c r="T2362" s="20">
        <v>0</v>
      </c>
      <c r="U2362" s="20">
        <v>0</v>
      </c>
      <c r="V2362" s="20">
        <v>0</v>
      </c>
    </row>
    <row r="2363" spans="1:22" ht="13.5" customHeight="1" x14ac:dyDescent="0.25">
      <c r="A2363" s="85" t="s">
        <v>5010</v>
      </c>
      <c r="B2363" s="85"/>
      <c r="C2363" s="85" t="s">
        <v>5011</v>
      </c>
      <c r="D2363" s="85"/>
      <c r="E2363" s="85"/>
      <c r="F2363" s="85"/>
      <c r="I2363" s="85" t="s">
        <v>309</v>
      </c>
      <c r="J2363" s="85"/>
      <c r="K2363" s="18" t="s">
        <v>37</v>
      </c>
      <c r="L2363" s="19">
        <v>0</v>
      </c>
      <c r="M2363" s="86">
        <v>0</v>
      </c>
      <c r="N2363" s="86"/>
      <c r="O2363" s="86">
        <v>0</v>
      </c>
      <c r="P2363" s="86"/>
      <c r="Q2363" s="20">
        <v>0</v>
      </c>
      <c r="R2363" s="20">
        <v>0</v>
      </c>
      <c r="S2363" s="20">
        <v>0</v>
      </c>
      <c r="T2363" s="20">
        <v>0</v>
      </c>
      <c r="U2363" s="20">
        <v>0</v>
      </c>
      <c r="V2363" s="20">
        <v>0</v>
      </c>
    </row>
    <row r="2364" spans="1:22" ht="13.5" customHeight="1" x14ac:dyDescent="0.25">
      <c r="A2364" s="85" t="s">
        <v>5012</v>
      </c>
      <c r="B2364" s="85"/>
      <c r="C2364" s="85" t="s">
        <v>5013</v>
      </c>
      <c r="D2364" s="85"/>
      <c r="E2364" s="85"/>
      <c r="F2364" s="85"/>
      <c r="I2364" s="85" t="s">
        <v>309</v>
      </c>
      <c r="J2364" s="85"/>
      <c r="K2364" s="18" t="s">
        <v>37</v>
      </c>
      <c r="L2364" s="19">
        <v>0</v>
      </c>
      <c r="M2364" s="86">
        <v>0</v>
      </c>
      <c r="N2364" s="86"/>
      <c r="O2364" s="86">
        <v>0</v>
      </c>
      <c r="P2364" s="86"/>
      <c r="Q2364" s="20">
        <v>0</v>
      </c>
      <c r="R2364" s="20">
        <v>0</v>
      </c>
      <c r="S2364" s="20">
        <v>0</v>
      </c>
      <c r="T2364" s="20">
        <v>0</v>
      </c>
      <c r="U2364" s="20">
        <v>0</v>
      </c>
      <c r="V2364" s="20">
        <v>0</v>
      </c>
    </row>
    <row r="2365" spans="1:22" ht="13.5" customHeight="1" x14ac:dyDescent="0.25">
      <c r="A2365" s="85" t="s">
        <v>5014</v>
      </c>
      <c r="B2365" s="85"/>
      <c r="C2365" s="85" t="s">
        <v>5015</v>
      </c>
      <c r="D2365" s="85"/>
      <c r="E2365" s="85"/>
      <c r="F2365" s="85"/>
      <c r="I2365" s="85" t="s">
        <v>309</v>
      </c>
      <c r="J2365" s="85"/>
      <c r="K2365" s="18" t="s">
        <v>37</v>
      </c>
      <c r="L2365" s="19">
        <v>0</v>
      </c>
      <c r="M2365" s="86">
        <v>0</v>
      </c>
      <c r="N2365" s="86"/>
      <c r="O2365" s="86">
        <v>0</v>
      </c>
      <c r="P2365" s="86"/>
      <c r="Q2365" s="20">
        <v>0</v>
      </c>
      <c r="R2365" s="20">
        <v>0</v>
      </c>
      <c r="S2365" s="20">
        <v>0</v>
      </c>
      <c r="T2365" s="20">
        <v>0</v>
      </c>
      <c r="U2365" s="20">
        <v>0</v>
      </c>
      <c r="V2365" s="20">
        <v>0</v>
      </c>
    </row>
    <row r="2366" spans="1:22" ht="13.5" customHeight="1" x14ac:dyDescent="0.25">
      <c r="A2366" s="85" t="s">
        <v>5016</v>
      </c>
      <c r="B2366" s="85"/>
      <c r="C2366" s="85" t="s">
        <v>5017</v>
      </c>
      <c r="D2366" s="85"/>
      <c r="E2366" s="85"/>
      <c r="F2366" s="85"/>
      <c r="I2366" s="85" t="s">
        <v>309</v>
      </c>
      <c r="J2366" s="85"/>
      <c r="K2366" s="18" t="s">
        <v>37</v>
      </c>
      <c r="L2366" s="19">
        <v>10.620000000000001</v>
      </c>
      <c r="M2366" s="86">
        <v>0</v>
      </c>
      <c r="N2366" s="86"/>
      <c r="O2366" s="86">
        <v>0</v>
      </c>
      <c r="P2366" s="86"/>
      <c r="Q2366" s="20">
        <v>0</v>
      </c>
      <c r="R2366" s="20">
        <v>0</v>
      </c>
      <c r="S2366" s="20">
        <v>0</v>
      </c>
      <c r="T2366" s="20">
        <v>0</v>
      </c>
      <c r="U2366" s="20">
        <v>0</v>
      </c>
      <c r="V2366" s="20">
        <v>0</v>
      </c>
    </row>
    <row r="2367" spans="1:22" ht="13.5" customHeight="1" x14ac:dyDescent="0.25">
      <c r="A2367" s="85" t="s">
        <v>5018</v>
      </c>
      <c r="B2367" s="85"/>
      <c r="C2367" s="85" t="s">
        <v>5019</v>
      </c>
      <c r="D2367" s="85"/>
      <c r="E2367" s="85"/>
      <c r="F2367" s="85"/>
      <c r="I2367" s="85" t="s">
        <v>309</v>
      </c>
      <c r="J2367" s="85"/>
      <c r="K2367" s="18" t="s">
        <v>37</v>
      </c>
      <c r="L2367" s="19">
        <v>1.2563</v>
      </c>
      <c r="M2367" s="86">
        <v>0</v>
      </c>
      <c r="N2367" s="86"/>
      <c r="O2367" s="86">
        <v>0</v>
      </c>
      <c r="P2367" s="86"/>
      <c r="Q2367" s="20">
        <v>1.6400000000000001</v>
      </c>
      <c r="R2367" s="20">
        <v>0</v>
      </c>
      <c r="S2367" s="20">
        <v>0</v>
      </c>
      <c r="T2367" s="20">
        <v>0</v>
      </c>
      <c r="U2367" s="20">
        <v>0</v>
      </c>
      <c r="V2367" s="20">
        <v>0</v>
      </c>
    </row>
    <row r="2368" spans="1:22" ht="13.5" customHeight="1" x14ac:dyDescent="0.25">
      <c r="A2368" s="85" t="s">
        <v>5020</v>
      </c>
      <c r="B2368" s="85"/>
      <c r="C2368" s="85" t="s">
        <v>5021</v>
      </c>
      <c r="D2368" s="85"/>
      <c r="E2368" s="85"/>
      <c r="F2368" s="85"/>
      <c r="I2368" s="85" t="s">
        <v>309</v>
      </c>
      <c r="J2368" s="85"/>
      <c r="K2368" s="18" t="s">
        <v>37</v>
      </c>
      <c r="L2368" s="19">
        <v>3.133</v>
      </c>
      <c r="M2368" s="86">
        <v>0</v>
      </c>
      <c r="N2368" s="86"/>
      <c r="O2368" s="86">
        <v>0</v>
      </c>
      <c r="P2368" s="86"/>
      <c r="Q2368" s="20">
        <v>4.2202999999999999</v>
      </c>
      <c r="R2368" s="20">
        <v>0</v>
      </c>
      <c r="S2368" s="20">
        <v>0</v>
      </c>
      <c r="T2368" s="20">
        <v>0</v>
      </c>
      <c r="U2368" s="20">
        <v>0</v>
      </c>
      <c r="V2368" s="20">
        <v>0</v>
      </c>
    </row>
    <row r="2369" spans="1:22" ht="13.5" customHeight="1" x14ac:dyDescent="0.25">
      <c r="A2369" s="85" t="s">
        <v>5022</v>
      </c>
      <c r="B2369" s="85"/>
      <c r="C2369" s="85" t="s">
        <v>5023</v>
      </c>
      <c r="D2369" s="85"/>
      <c r="E2369" s="85"/>
      <c r="F2369" s="85"/>
      <c r="I2369" s="85" t="s">
        <v>309</v>
      </c>
      <c r="J2369" s="85"/>
      <c r="K2369" s="18" t="s">
        <v>37</v>
      </c>
      <c r="L2369" s="19">
        <v>5.33</v>
      </c>
      <c r="M2369" s="86">
        <v>0</v>
      </c>
      <c r="N2369" s="86"/>
      <c r="O2369" s="86">
        <v>0</v>
      </c>
      <c r="P2369" s="86"/>
      <c r="Q2369" s="20">
        <v>7.2119000000000009</v>
      </c>
      <c r="R2369" s="20">
        <v>0</v>
      </c>
      <c r="S2369" s="20">
        <v>0</v>
      </c>
      <c r="T2369" s="20">
        <v>0</v>
      </c>
      <c r="U2369" s="20">
        <v>0</v>
      </c>
      <c r="V2369" s="20">
        <v>0</v>
      </c>
    </row>
    <row r="2370" spans="1:22" ht="13.5" customHeight="1" x14ac:dyDescent="0.25">
      <c r="A2370" s="85" t="s">
        <v>5024</v>
      </c>
      <c r="B2370" s="85"/>
      <c r="C2370" s="85" t="s">
        <v>5025</v>
      </c>
      <c r="D2370" s="85"/>
      <c r="E2370" s="85"/>
      <c r="F2370" s="85"/>
      <c r="I2370" s="85" t="s">
        <v>309</v>
      </c>
      <c r="J2370" s="85"/>
      <c r="K2370" s="18" t="s">
        <v>5026</v>
      </c>
      <c r="L2370" s="19">
        <v>33.965600000000002</v>
      </c>
      <c r="M2370" s="86">
        <v>0</v>
      </c>
      <c r="N2370" s="86"/>
      <c r="O2370" s="86">
        <v>0</v>
      </c>
      <c r="P2370" s="86"/>
      <c r="Q2370" s="20">
        <v>44.160000000000004</v>
      </c>
      <c r="R2370" s="20">
        <v>0</v>
      </c>
      <c r="S2370" s="20">
        <v>0</v>
      </c>
      <c r="T2370" s="20">
        <v>0</v>
      </c>
      <c r="U2370" s="20">
        <v>0</v>
      </c>
      <c r="V2370" s="20">
        <v>0</v>
      </c>
    </row>
    <row r="2371" spans="1:22" ht="13.5" customHeight="1" x14ac:dyDescent="0.25">
      <c r="A2371" s="85" t="s">
        <v>5027</v>
      </c>
      <c r="B2371" s="85"/>
      <c r="C2371" s="85" t="s">
        <v>5028</v>
      </c>
      <c r="D2371" s="85"/>
      <c r="E2371" s="85"/>
      <c r="F2371" s="85"/>
      <c r="I2371" s="85" t="s">
        <v>309</v>
      </c>
      <c r="J2371" s="85"/>
      <c r="K2371" s="18" t="s">
        <v>37</v>
      </c>
      <c r="L2371" s="19">
        <v>0.83250000000000002</v>
      </c>
      <c r="M2371" s="86">
        <v>0</v>
      </c>
      <c r="N2371" s="86"/>
      <c r="O2371" s="86">
        <v>0</v>
      </c>
      <c r="P2371" s="86"/>
      <c r="Q2371" s="20">
        <v>1.08</v>
      </c>
      <c r="R2371" s="20">
        <v>0</v>
      </c>
      <c r="S2371" s="20">
        <v>0</v>
      </c>
      <c r="T2371" s="20">
        <v>0</v>
      </c>
      <c r="U2371" s="20">
        <v>0</v>
      </c>
      <c r="V2371" s="20">
        <v>0</v>
      </c>
    </row>
    <row r="2372" spans="1:22" ht="13.5" customHeight="1" x14ac:dyDescent="0.25">
      <c r="A2372" s="85" t="s">
        <v>5029</v>
      </c>
      <c r="B2372" s="85"/>
      <c r="C2372" s="85" t="s">
        <v>5030</v>
      </c>
      <c r="D2372" s="85"/>
      <c r="E2372" s="85"/>
      <c r="F2372" s="85"/>
      <c r="I2372" s="85" t="s">
        <v>309</v>
      </c>
      <c r="J2372" s="85"/>
      <c r="K2372" s="18" t="s">
        <v>37</v>
      </c>
      <c r="L2372" s="19">
        <v>0.18160000000000001</v>
      </c>
      <c r="M2372" s="86">
        <v>0</v>
      </c>
      <c r="N2372" s="86"/>
      <c r="O2372" s="86">
        <v>0</v>
      </c>
      <c r="P2372" s="86"/>
      <c r="Q2372" s="20">
        <v>0.23</v>
      </c>
      <c r="R2372" s="20">
        <v>0</v>
      </c>
      <c r="S2372" s="20">
        <v>0</v>
      </c>
      <c r="T2372" s="20">
        <v>0</v>
      </c>
      <c r="U2372" s="20">
        <v>0</v>
      </c>
      <c r="V2372" s="20">
        <v>0</v>
      </c>
    </row>
    <row r="2373" spans="1:22" ht="13.5" customHeight="1" x14ac:dyDescent="0.25">
      <c r="A2373" s="85" t="s">
        <v>5031</v>
      </c>
      <c r="B2373" s="85"/>
      <c r="C2373" s="85" t="s">
        <v>5032</v>
      </c>
      <c r="D2373" s="85"/>
      <c r="E2373" s="85"/>
      <c r="F2373" s="85"/>
      <c r="I2373" s="85" t="s">
        <v>309</v>
      </c>
      <c r="J2373" s="85"/>
      <c r="K2373" s="18" t="s">
        <v>37</v>
      </c>
      <c r="L2373" s="19">
        <v>1.226</v>
      </c>
      <c r="M2373" s="86">
        <v>0</v>
      </c>
      <c r="N2373" s="86"/>
      <c r="O2373" s="86">
        <v>0</v>
      </c>
      <c r="P2373" s="86"/>
      <c r="Q2373" s="20">
        <v>1.6016999999999999</v>
      </c>
      <c r="R2373" s="20">
        <v>0</v>
      </c>
      <c r="S2373" s="20">
        <v>0</v>
      </c>
      <c r="T2373" s="20">
        <v>0</v>
      </c>
      <c r="U2373" s="20">
        <v>0</v>
      </c>
      <c r="V2373" s="20">
        <v>0</v>
      </c>
    </row>
    <row r="2374" spans="1:22" ht="13.5" customHeight="1" x14ac:dyDescent="0.25">
      <c r="A2374" s="85" t="s">
        <v>5033</v>
      </c>
      <c r="B2374" s="85"/>
      <c r="C2374" s="85" t="s">
        <v>5034</v>
      </c>
      <c r="D2374" s="85"/>
      <c r="E2374" s="85"/>
      <c r="F2374" s="85"/>
      <c r="I2374" s="85" t="s">
        <v>309</v>
      </c>
      <c r="J2374" s="85"/>
      <c r="K2374" s="18" t="s">
        <v>37</v>
      </c>
      <c r="L2374" s="19">
        <v>0.18160000000000001</v>
      </c>
      <c r="M2374" s="86">
        <v>0</v>
      </c>
      <c r="N2374" s="86"/>
      <c r="O2374" s="86">
        <v>0</v>
      </c>
      <c r="P2374" s="86"/>
      <c r="Q2374" s="20">
        <v>0.23</v>
      </c>
      <c r="R2374" s="20">
        <v>0</v>
      </c>
      <c r="S2374" s="20">
        <v>0</v>
      </c>
      <c r="T2374" s="20">
        <v>0</v>
      </c>
      <c r="U2374" s="20">
        <v>0</v>
      </c>
      <c r="V2374" s="20">
        <v>0</v>
      </c>
    </row>
    <row r="2375" spans="1:22" ht="13.5" customHeight="1" x14ac:dyDescent="0.25">
      <c r="A2375" s="85" t="s">
        <v>5035</v>
      </c>
      <c r="B2375" s="85"/>
      <c r="C2375" s="85" t="s">
        <v>5036</v>
      </c>
      <c r="D2375" s="85"/>
      <c r="E2375" s="85"/>
      <c r="F2375" s="85"/>
      <c r="I2375" s="85" t="s">
        <v>36</v>
      </c>
      <c r="J2375" s="85"/>
      <c r="K2375" s="18" t="s">
        <v>37</v>
      </c>
      <c r="L2375" s="19">
        <v>782</v>
      </c>
      <c r="M2375" s="86">
        <v>0</v>
      </c>
      <c r="N2375" s="86"/>
      <c r="O2375" s="86">
        <v>0</v>
      </c>
      <c r="P2375" s="86"/>
      <c r="Q2375" s="20">
        <v>0</v>
      </c>
      <c r="R2375" s="20">
        <v>0</v>
      </c>
      <c r="S2375" s="20">
        <v>0</v>
      </c>
      <c r="T2375" s="20">
        <v>0</v>
      </c>
      <c r="U2375" s="20">
        <v>0</v>
      </c>
      <c r="V2375" s="20">
        <v>0</v>
      </c>
    </row>
    <row r="2376" spans="1:22" ht="13.5" customHeight="1" x14ac:dyDescent="0.25">
      <c r="A2376" s="85" t="s">
        <v>5037</v>
      </c>
      <c r="B2376" s="85"/>
      <c r="C2376" s="85" t="s">
        <v>5038</v>
      </c>
      <c r="D2376" s="85"/>
      <c r="E2376" s="85"/>
      <c r="F2376" s="85"/>
      <c r="I2376" s="85" t="s">
        <v>36</v>
      </c>
      <c r="J2376" s="85"/>
      <c r="K2376" s="18" t="s">
        <v>37</v>
      </c>
      <c r="L2376" s="19">
        <v>1586</v>
      </c>
      <c r="M2376" s="86">
        <v>0</v>
      </c>
      <c r="N2376" s="86"/>
      <c r="O2376" s="86">
        <v>0</v>
      </c>
      <c r="P2376" s="86"/>
      <c r="Q2376" s="20">
        <v>0</v>
      </c>
      <c r="R2376" s="20">
        <v>0</v>
      </c>
      <c r="S2376" s="20">
        <v>0</v>
      </c>
      <c r="T2376" s="20">
        <v>0</v>
      </c>
      <c r="U2376" s="20">
        <v>0</v>
      </c>
      <c r="V2376" s="20">
        <v>0</v>
      </c>
    </row>
    <row r="2377" spans="1:22" ht="13.5" customHeight="1" x14ac:dyDescent="0.25">
      <c r="A2377" s="85" t="s">
        <v>5039</v>
      </c>
      <c r="B2377" s="85"/>
      <c r="C2377" s="85" t="s">
        <v>5040</v>
      </c>
      <c r="D2377" s="85"/>
      <c r="E2377" s="85"/>
      <c r="F2377" s="85"/>
      <c r="I2377" s="85" t="s">
        <v>36</v>
      </c>
      <c r="J2377" s="85"/>
      <c r="K2377" s="18" t="s">
        <v>37</v>
      </c>
      <c r="L2377" s="19">
        <v>894</v>
      </c>
      <c r="M2377" s="86">
        <v>0</v>
      </c>
      <c r="N2377" s="86"/>
      <c r="O2377" s="86">
        <v>0</v>
      </c>
      <c r="P2377" s="86"/>
      <c r="Q2377" s="20">
        <v>0</v>
      </c>
      <c r="R2377" s="20">
        <v>0</v>
      </c>
      <c r="S2377" s="20">
        <v>0</v>
      </c>
      <c r="T2377" s="20">
        <v>0</v>
      </c>
      <c r="U2377" s="20">
        <v>0</v>
      </c>
      <c r="V2377" s="20">
        <v>0</v>
      </c>
    </row>
    <row r="2378" spans="1:22" ht="13.5" customHeight="1" x14ac:dyDescent="0.25">
      <c r="A2378" s="85" t="s">
        <v>5041</v>
      </c>
      <c r="B2378" s="85"/>
      <c r="C2378" s="85" t="s">
        <v>5042</v>
      </c>
      <c r="D2378" s="85"/>
      <c r="E2378" s="85"/>
      <c r="F2378" s="85"/>
      <c r="I2378" s="85" t="s">
        <v>36</v>
      </c>
      <c r="J2378" s="85"/>
      <c r="K2378" s="18" t="s">
        <v>37</v>
      </c>
      <c r="L2378" s="19">
        <v>23600</v>
      </c>
      <c r="M2378" s="86">
        <v>0</v>
      </c>
      <c r="N2378" s="86"/>
      <c r="O2378" s="86">
        <v>0</v>
      </c>
      <c r="P2378" s="86"/>
      <c r="Q2378" s="20">
        <v>0</v>
      </c>
      <c r="R2378" s="20">
        <v>0</v>
      </c>
      <c r="S2378" s="20">
        <v>0</v>
      </c>
      <c r="T2378" s="20">
        <v>0</v>
      </c>
      <c r="U2378" s="20">
        <v>0</v>
      </c>
      <c r="V2378" s="20">
        <v>0</v>
      </c>
    </row>
    <row r="2379" spans="1:22" ht="13.5" customHeight="1" x14ac:dyDescent="0.25">
      <c r="A2379" s="85" t="s">
        <v>5043</v>
      </c>
      <c r="B2379" s="85"/>
      <c r="C2379" s="85" t="s">
        <v>5044</v>
      </c>
      <c r="D2379" s="85"/>
      <c r="E2379" s="85"/>
      <c r="F2379" s="85"/>
      <c r="I2379" s="85" t="s">
        <v>36</v>
      </c>
      <c r="J2379" s="85"/>
      <c r="K2379" s="18" t="s">
        <v>37</v>
      </c>
      <c r="L2379" s="19">
        <v>19500</v>
      </c>
      <c r="M2379" s="86">
        <v>0</v>
      </c>
      <c r="N2379" s="86"/>
      <c r="O2379" s="86">
        <v>0</v>
      </c>
      <c r="P2379" s="86"/>
      <c r="Q2379" s="20">
        <v>0</v>
      </c>
      <c r="R2379" s="20">
        <v>0</v>
      </c>
      <c r="S2379" s="20">
        <v>0</v>
      </c>
      <c r="T2379" s="20">
        <v>0</v>
      </c>
      <c r="U2379" s="20">
        <v>0</v>
      </c>
      <c r="V2379" s="20">
        <v>0</v>
      </c>
    </row>
    <row r="2380" spans="1:22" ht="13.5" customHeight="1" x14ac:dyDescent="0.25">
      <c r="A2380" s="85" t="s">
        <v>5045</v>
      </c>
      <c r="B2380" s="85"/>
      <c r="C2380" s="85" t="s">
        <v>5046</v>
      </c>
      <c r="D2380" s="85"/>
      <c r="E2380" s="85"/>
      <c r="F2380" s="85"/>
      <c r="I2380" s="85" t="s">
        <v>36</v>
      </c>
      <c r="J2380" s="85"/>
      <c r="K2380" s="18" t="s">
        <v>37</v>
      </c>
      <c r="L2380" s="19">
        <v>20</v>
      </c>
      <c r="M2380" s="86">
        <v>0</v>
      </c>
      <c r="N2380" s="86"/>
      <c r="O2380" s="86">
        <v>0</v>
      </c>
      <c r="P2380" s="86"/>
      <c r="Q2380" s="20">
        <v>0</v>
      </c>
      <c r="R2380" s="20">
        <v>0</v>
      </c>
      <c r="S2380" s="20">
        <v>0</v>
      </c>
      <c r="T2380" s="20">
        <v>0</v>
      </c>
      <c r="U2380" s="20">
        <v>0</v>
      </c>
      <c r="V2380" s="20">
        <v>0</v>
      </c>
    </row>
    <row r="2381" spans="1:22" ht="13.5" customHeight="1" x14ac:dyDescent="0.25">
      <c r="A2381" s="85" t="s">
        <v>5047</v>
      </c>
      <c r="B2381" s="85"/>
      <c r="C2381" s="85" t="s">
        <v>5048</v>
      </c>
      <c r="D2381" s="85"/>
      <c r="E2381" s="85"/>
      <c r="F2381" s="85"/>
      <c r="I2381" s="85" t="s">
        <v>36</v>
      </c>
      <c r="J2381" s="85"/>
      <c r="K2381" s="18" t="s">
        <v>37</v>
      </c>
      <c r="L2381" s="19">
        <v>90</v>
      </c>
      <c r="M2381" s="86">
        <v>0</v>
      </c>
      <c r="N2381" s="86"/>
      <c r="O2381" s="86">
        <v>0</v>
      </c>
      <c r="P2381" s="86"/>
      <c r="Q2381" s="20">
        <v>0</v>
      </c>
      <c r="R2381" s="20">
        <v>0</v>
      </c>
      <c r="S2381" s="20">
        <v>0</v>
      </c>
      <c r="T2381" s="20">
        <v>0</v>
      </c>
      <c r="U2381" s="20">
        <v>0</v>
      </c>
      <c r="V2381" s="20">
        <v>0</v>
      </c>
    </row>
    <row r="2382" spans="1:22" ht="13.5" customHeight="1" x14ac:dyDescent="0.25">
      <c r="A2382" s="85" t="s">
        <v>5049</v>
      </c>
      <c r="B2382" s="85"/>
      <c r="C2382" s="85" t="s">
        <v>5050</v>
      </c>
      <c r="D2382" s="85"/>
      <c r="E2382" s="85"/>
      <c r="F2382" s="85"/>
      <c r="I2382" s="85" t="s">
        <v>36</v>
      </c>
      <c r="J2382" s="85"/>
      <c r="K2382" s="18" t="s">
        <v>37</v>
      </c>
      <c r="L2382" s="19">
        <v>5222.3999999999996</v>
      </c>
      <c r="M2382" s="86">
        <v>0</v>
      </c>
      <c r="N2382" s="86"/>
      <c r="O2382" s="86">
        <v>0</v>
      </c>
      <c r="P2382" s="86"/>
      <c r="Q2382" s="20">
        <v>6528</v>
      </c>
      <c r="R2382" s="20">
        <v>0</v>
      </c>
      <c r="S2382" s="20">
        <v>0</v>
      </c>
      <c r="T2382" s="20">
        <v>0</v>
      </c>
      <c r="U2382" s="20">
        <v>0</v>
      </c>
      <c r="V2382" s="20">
        <v>0</v>
      </c>
    </row>
    <row r="2383" spans="1:22" ht="13.5" customHeight="1" x14ac:dyDescent="0.25">
      <c r="A2383" s="85" t="s">
        <v>5051</v>
      </c>
      <c r="B2383" s="85"/>
      <c r="C2383" s="85" t="s">
        <v>5052</v>
      </c>
      <c r="D2383" s="85"/>
      <c r="E2383" s="85"/>
      <c r="F2383" s="85"/>
      <c r="I2383" s="85" t="s">
        <v>36</v>
      </c>
      <c r="J2383" s="85"/>
      <c r="K2383" s="18" t="s">
        <v>37</v>
      </c>
      <c r="L2383" s="19">
        <v>4118</v>
      </c>
      <c r="M2383" s="86">
        <v>0</v>
      </c>
      <c r="N2383" s="86"/>
      <c r="O2383" s="86">
        <v>0</v>
      </c>
      <c r="P2383" s="86"/>
      <c r="Q2383" s="20">
        <v>7412</v>
      </c>
      <c r="R2383" s="20">
        <v>0</v>
      </c>
      <c r="S2383" s="20">
        <v>0</v>
      </c>
      <c r="T2383" s="20">
        <v>0</v>
      </c>
      <c r="U2383" s="20">
        <v>0</v>
      </c>
      <c r="V2383" s="20">
        <v>0</v>
      </c>
    </row>
    <row r="2384" spans="1:22" ht="13.5" customHeight="1" x14ac:dyDescent="0.25">
      <c r="A2384" s="85" t="s">
        <v>5053</v>
      </c>
      <c r="B2384" s="85"/>
      <c r="C2384" s="85" t="s">
        <v>6120</v>
      </c>
      <c r="D2384" s="85"/>
      <c r="E2384" s="85"/>
      <c r="F2384" s="85"/>
      <c r="I2384" s="85" t="s">
        <v>36</v>
      </c>
      <c r="J2384" s="85"/>
      <c r="K2384" s="18" t="s">
        <v>37</v>
      </c>
      <c r="L2384" s="19">
        <v>2036</v>
      </c>
      <c r="M2384" s="86">
        <v>0</v>
      </c>
      <c r="N2384" s="86"/>
      <c r="O2384" s="86">
        <v>0</v>
      </c>
      <c r="P2384" s="86"/>
      <c r="Q2384" s="20">
        <v>0</v>
      </c>
      <c r="R2384" s="20">
        <v>0</v>
      </c>
      <c r="S2384" s="20">
        <v>0</v>
      </c>
      <c r="T2384" s="20">
        <v>0</v>
      </c>
      <c r="U2384" s="20">
        <v>0</v>
      </c>
      <c r="V2384" s="20">
        <v>0</v>
      </c>
    </row>
    <row r="2385" spans="1:22" ht="13.5" customHeight="1" x14ac:dyDescent="0.25">
      <c r="A2385" s="85" t="s">
        <v>5054</v>
      </c>
      <c r="B2385" s="85"/>
      <c r="C2385" s="85" t="s">
        <v>5055</v>
      </c>
      <c r="D2385" s="85"/>
      <c r="E2385" s="85"/>
      <c r="F2385" s="85"/>
      <c r="I2385" s="85" t="s">
        <v>36</v>
      </c>
      <c r="J2385" s="85"/>
      <c r="K2385" s="18" t="s">
        <v>37</v>
      </c>
      <c r="L2385" s="19">
        <v>3080</v>
      </c>
      <c r="M2385" s="86">
        <v>0</v>
      </c>
      <c r="N2385" s="86"/>
      <c r="O2385" s="86">
        <v>0</v>
      </c>
      <c r="P2385" s="86"/>
      <c r="Q2385" s="20">
        <v>4188</v>
      </c>
      <c r="R2385" s="20">
        <v>0</v>
      </c>
      <c r="S2385" s="20">
        <v>0</v>
      </c>
      <c r="T2385" s="20">
        <v>0</v>
      </c>
      <c r="U2385" s="20">
        <v>0</v>
      </c>
      <c r="V2385" s="20">
        <v>0</v>
      </c>
    </row>
    <row r="2386" spans="1:22" ht="13.5" customHeight="1" x14ac:dyDescent="0.25">
      <c r="A2386" s="85" t="s">
        <v>5056</v>
      </c>
      <c r="B2386" s="85"/>
      <c r="C2386" s="85" t="s">
        <v>6121</v>
      </c>
      <c r="D2386" s="85"/>
      <c r="E2386" s="85"/>
      <c r="F2386" s="85"/>
      <c r="I2386" s="85" t="s">
        <v>36</v>
      </c>
      <c r="J2386" s="85"/>
      <c r="K2386" s="18" t="s">
        <v>37</v>
      </c>
      <c r="L2386" s="19">
        <v>4416</v>
      </c>
      <c r="M2386" s="86">
        <v>0</v>
      </c>
      <c r="N2386" s="86"/>
      <c r="O2386" s="86">
        <v>0</v>
      </c>
      <c r="P2386" s="86"/>
      <c r="Q2386" s="20">
        <v>6466</v>
      </c>
      <c r="R2386" s="20">
        <v>0</v>
      </c>
      <c r="S2386" s="20">
        <v>0</v>
      </c>
      <c r="T2386" s="20">
        <v>0</v>
      </c>
      <c r="U2386" s="20">
        <v>0</v>
      </c>
      <c r="V2386" s="20">
        <v>0</v>
      </c>
    </row>
    <row r="2387" spans="1:22" ht="13.5" customHeight="1" x14ac:dyDescent="0.25">
      <c r="A2387" s="85" t="s">
        <v>5057</v>
      </c>
      <c r="B2387" s="85"/>
      <c r="C2387" s="85" t="s">
        <v>5058</v>
      </c>
      <c r="D2387" s="85"/>
      <c r="E2387" s="85"/>
      <c r="F2387" s="85"/>
      <c r="I2387" s="85" t="s">
        <v>36</v>
      </c>
      <c r="J2387" s="85"/>
      <c r="K2387" s="18" t="s">
        <v>37</v>
      </c>
      <c r="L2387" s="19">
        <v>1054.4000000000001</v>
      </c>
      <c r="M2387" s="86">
        <v>0</v>
      </c>
      <c r="N2387" s="86"/>
      <c r="O2387" s="86">
        <v>0</v>
      </c>
      <c r="P2387" s="86"/>
      <c r="Q2387" s="20">
        <v>1318</v>
      </c>
      <c r="R2387" s="20">
        <v>0</v>
      </c>
      <c r="S2387" s="20">
        <v>0</v>
      </c>
      <c r="T2387" s="20">
        <v>0</v>
      </c>
      <c r="U2387" s="20">
        <v>0</v>
      </c>
      <c r="V2387" s="20">
        <v>0</v>
      </c>
    </row>
    <row r="2388" spans="1:22" ht="13.5" customHeight="1" x14ac:dyDescent="0.25">
      <c r="A2388" s="85" t="s">
        <v>5059</v>
      </c>
      <c r="B2388" s="85"/>
      <c r="C2388" s="85" t="s">
        <v>5060</v>
      </c>
      <c r="D2388" s="85"/>
      <c r="E2388" s="85"/>
      <c r="F2388" s="85"/>
      <c r="I2388" s="85" t="s">
        <v>36</v>
      </c>
      <c r="J2388" s="85"/>
      <c r="K2388" s="18" t="s">
        <v>37</v>
      </c>
      <c r="L2388" s="19">
        <v>2043.2</v>
      </c>
      <c r="M2388" s="86">
        <v>0</v>
      </c>
      <c r="N2388" s="86"/>
      <c r="O2388" s="86">
        <v>0</v>
      </c>
      <c r="P2388" s="86"/>
      <c r="Q2388" s="20">
        <v>2554</v>
      </c>
      <c r="R2388" s="20">
        <v>0</v>
      </c>
      <c r="S2388" s="20">
        <v>0</v>
      </c>
      <c r="T2388" s="20">
        <v>0</v>
      </c>
      <c r="U2388" s="20">
        <v>0</v>
      </c>
      <c r="V2388" s="20">
        <v>0</v>
      </c>
    </row>
    <row r="2389" spans="1:22" ht="13.5" customHeight="1" x14ac:dyDescent="0.25">
      <c r="A2389" s="85" t="s">
        <v>5061</v>
      </c>
      <c r="B2389" s="85"/>
      <c r="C2389" s="85" t="s">
        <v>5062</v>
      </c>
      <c r="D2389" s="85"/>
      <c r="E2389" s="85"/>
      <c r="F2389" s="85"/>
      <c r="I2389" s="85" t="s">
        <v>36</v>
      </c>
      <c r="J2389" s="85"/>
      <c r="K2389" s="18" t="s">
        <v>37</v>
      </c>
      <c r="L2389" s="19">
        <v>1282.4000000000001</v>
      </c>
      <c r="M2389" s="86">
        <v>0</v>
      </c>
      <c r="N2389" s="86"/>
      <c r="O2389" s="86">
        <v>0</v>
      </c>
      <c r="P2389" s="86"/>
      <c r="Q2389" s="20">
        <v>1603</v>
      </c>
      <c r="R2389" s="20">
        <v>0</v>
      </c>
      <c r="S2389" s="20">
        <v>0</v>
      </c>
      <c r="T2389" s="20">
        <v>0</v>
      </c>
      <c r="U2389" s="20">
        <v>0</v>
      </c>
      <c r="V2389" s="20">
        <v>0</v>
      </c>
    </row>
    <row r="2390" spans="1:22" ht="13.5" customHeight="1" x14ac:dyDescent="0.25">
      <c r="A2390" s="85" t="s">
        <v>5063</v>
      </c>
      <c r="B2390" s="85"/>
      <c r="C2390" s="85" t="s">
        <v>5064</v>
      </c>
      <c r="D2390" s="85"/>
      <c r="E2390" s="85"/>
      <c r="F2390" s="85"/>
      <c r="I2390" s="85" t="s">
        <v>36</v>
      </c>
      <c r="J2390" s="85"/>
      <c r="K2390" s="18" t="s">
        <v>37</v>
      </c>
      <c r="L2390" s="19">
        <v>2450</v>
      </c>
      <c r="M2390" s="86">
        <v>0</v>
      </c>
      <c r="N2390" s="86"/>
      <c r="O2390" s="86">
        <v>0</v>
      </c>
      <c r="P2390" s="86"/>
      <c r="Q2390" s="20">
        <v>0</v>
      </c>
      <c r="R2390" s="20">
        <v>0</v>
      </c>
      <c r="S2390" s="20">
        <v>0</v>
      </c>
      <c r="T2390" s="20">
        <v>0</v>
      </c>
      <c r="U2390" s="20">
        <v>0</v>
      </c>
      <c r="V2390" s="20">
        <v>0</v>
      </c>
    </row>
    <row r="2391" spans="1:22" ht="13.5" customHeight="1" x14ac:dyDescent="0.25">
      <c r="A2391" s="85" t="s">
        <v>5065</v>
      </c>
      <c r="B2391" s="85"/>
      <c r="C2391" s="85" t="s">
        <v>5066</v>
      </c>
      <c r="D2391" s="85"/>
      <c r="E2391" s="85"/>
      <c r="F2391" s="85"/>
      <c r="I2391" s="85" t="s">
        <v>36</v>
      </c>
      <c r="J2391" s="85"/>
      <c r="K2391" s="18" t="s">
        <v>37</v>
      </c>
      <c r="L2391" s="19">
        <v>0</v>
      </c>
      <c r="M2391" s="86">
        <v>0</v>
      </c>
      <c r="N2391" s="86"/>
      <c r="O2391" s="86">
        <v>0</v>
      </c>
      <c r="P2391" s="86"/>
      <c r="Q2391" s="20">
        <v>0</v>
      </c>
      <c r="R2391" s="20">
        <v>0</v>
      </c>
      <c r="S2391" s="20">
        <v>0</v>
      </c>
      <c r="T2391" s="20">
        <v>0</v>
      </c>
      <c r="U2391" s="20">
        <v>0</v>
      </c>
      <c r="V2391" s="20">
        <v>0</v>
      </c>
    </row>
    <row r="2392" spans="1:22" ht="13.5" customHeight="1" x14ac:dyDescent="0.25">
      <c r="A2392" s="85" t="s">
        <v>5067</v>
      </c>
      <c r="B2392" s="85"/>
      <c r="C2392" s="85" t="s">
        <v>5068</v>
      </c>
      <c r="D2392" s="85"/>
      <c r="E2392" s="85"/>
      <c r="F2392" s="85"/>
      <c r="I2392" s="85" t="s">
        <v>36</v>
      </c>
      <c r="J2392" s="85"/>
      <c r="K2392" s="18" t="s">
        <v>37</v>
      </c>
      <c r="L2392" s="19">
        <v>0</v>
      </c>
      <c r="M2392" s="86">
        <v>0</v>
      </c>
      <c r="N2392" s="86"/>
      <c r="O2392" s="86">
        <v>0</v>
      </c>
      <c r="P2392" s="86"/>
      <c r="Q2392" s="20">
        <v>0</v>
      </c>
      <c r="R2392" s="20">
        <v>0</v>
      </c>
      <c r="S2392" s="20">
        <v>0</v>
      </c>
      <c r="T2392" s="20">
        <v>0</v>
      </c>
      <c r="U2392" s="20">
        <v>0</v>
      </c>
      <c r="V2392" s="20">
        <v>0</v>
      </c>
    </row>
    <row r="2393" spans="1:22" ht="13.5" customHeight="1" x14ac:dyDescent="0.25">
      <c r="A2393" s="85" t="s">
        <v>5069</v>
      </c>
      <c r="B2393" s="85"/>
      <c r="C2393" s="85" t="s">
        <v>5070</v>
      </c>
      <c r="D2393" s="85"/>
      <c r="E2393" s="85"/>
      <c r="F2393" s="85"/>
      <c r="I2393" s="85" t="s">
        <v>36</v>
      </c>
      <c r="J2393" s="85"/>
      <c r="K2393" s="18" t="s">
        <v>37</v>
      </c>
      <c r="L2393" s="19">
        <v>1587.2</v>
      </c>
      <c r="M2393" s="86">
        <v>0</v>
      </c>
      <c r="N2393" s="86"/>
      <c r="O2393" s="86">
        <v>0</v>
      </c>
      <c r="P2393" s="86"/>
      <c r="Q2393" s="20">
        <v>0</v>
      </c>
      <c r="R2393" s="20">
        <v>0</v>
      </c>
      <c r="S2393" s="20">
        <v>0</v>
      </c>
      <c r="T2393" s="20">
        <v>0</v>
      </c>
      <c r="U2393" s="20">
        <v>0</v>
      </c>
      <c r="V2393" s="20">
        <v>0</v>
      </c>
    </row>
    <row r="2394" spans="1:22" ht="13.5" customHeight="1" x14ac:dyDescent="0.25">
      <c r="A2394" s="85" t="s">
        <v>5071</v>
      </c>
      <c r="B2394" s="85"/>
      <c r="C2394" s="85" t="s">
        <v>5072</v>
      </c>
      <c r="D2394" s="85"/>
      <c r="E2394" s="85"/>
      <c r="F2394" s="85"/>
      <c r="I2394" s="85" t="s">
        <v>36</v>
      </c>
      <c r="J2394" s="85"/>
      <c r="K2394" s="18" t="s">
        <v>37</v>
      </c>
      <c r="L2394" s="19">
        <v>0</v>
      </c>
      <c r="M2394" s="86">
        <v>0</v>
      </c>
      <c r="N2394" s="86"/>
      <c r="O2394" s="86">
        <v>0</v>
      </c>
      <c r="P2394" s="86"/>
      <c r="Q2394" s="20">
        <v>0</v>
      </c>
      <c r="R2394" s="20">
        <v>0</v>
      </c>
      <c r="S2394" s="20">
        <v>0</v>
      </c>
      <c r="T2394" s="20">
        <v>0</v>
      </c>
      <c r="U2394" s="20">
        <v>0</v>
      </c>
      <c r="V2394" s="20">
        <v>0</v>
      </c>
    </row>
    <row r="2395" spans="1:22" ht="13.5" customHeight="1" x14ac:dyDescent="0.25">
      <c r="A2395" s="85" t="s">
        <v>5073</v>
      </c>
      <c r="B2395" s="85"/>
      <c r="C2395" s="85" t="s">
        <v>5074</v>
      </c>
      <c r="D2395" s="85"/>
      <c r="E2395" s="85"/>
      <c r="F2395" s="85"/>
      <c r="I2395" s="85" t="s">
        <v>36</v>
      </c>
      <c r="J2395" s="85"/>
      <c r="K2395" s="18" t="s">
        <v>37</v>
      </c>
      <c r="L2395" s="19">
        <v>1784</v>
      </c>
      <c r="M2395" s="86">
        <v>0</v>
      </c>
      <c r="N2395" s="86"/>
      <c r="O2395" s="86">
        <v>0</v>
      </c>
      <c r="P2395" s="86"/>
      <c r="Q2395" s="20">
        <v>0</v>
      </c>
      <c r="R2395" s="20">
        <v>0</v>
      </c>
      <c r="S2395" s="20">
        <v>0</v>
      </c>
      <c r="T2395" s="20">
        <v>0</v>
      </c>
      <c r="U2395" s="20">
        <v>0</v>
      </c>
      <c r="V2395" s="20">
        <v>0</v>
      </c>
    </row>
    <row r="2396" spans="1:22" ht="13.5" customHeight="1" x14ac:dyDescent="0.25">
      <c r="A2396" s="85" t="s">
        <v>5075</v>
      </c>
      <c r="B2396" s="85"/>
      <c r="C2396" s="85" t="s">
        <v>5076</v>
      </c>
      <c r="D2396" s="85"/>
      <c r="E2396" s="85"/>
      <c r="F2396" s="85"/>
      <c r="I2396" s="85" t="s">
        <v>36</v>
      </c>
      <c r="J2396" s="85"/>
      <c r="K2396" s="18" t="s">
        <v>37</v>
      </c>
      <c r="L2396" s="19">
        <v>3809.6</v>
      </c>
      <c r="M2396" s="86">
        <v>0</v>
      </c>
      <c r="N2396" s="86"/>
      <c r="O2396" s="86">
        <v>0</v>
      </c>
      <c r="P2396" s="86"/>
      <c r="Q2396" s="20">
        <v>4762</v>
      </c>
      <c r="R2396" s="20">
        <v>0</v>
      </c>
      <c r="S2396" s="20">
        <v>0</v>
      </c>
      <c r="T2396" s="20">
        <v>0</v>
      </c>
      <c r="U2396" s="20">
        <v>0</v>
      </c>
      <c r="V2396" s="20">
        <v>0</v>
      </c>
    </row>
    <row r="2397" spans="1:22" ht="13.5" customHeight="1" x14ac:dyDescent="0.25">
      <c r="A2397" s="85" t="s">
        <v>5077</v>
      </c>
      <c r="B2397" s="85"/>
      <c r="C2397" s="85" t="s">
        <v>5078</v>
      </c>
      <c r="D2397" s="85"/>
      <c r="E2397" s="85"/>
      <c r="F2397" s="85"/>
      <c r="I2397" s="85" t="s">
        <v>36</v>
      </c>
      <c r="J2397" s="85"/>
      <c r="K2397" s="18" t="s">
        <v>37</v>
      </c>
      <c r="L2397" s="19">
        <v>2126.4</v>
      </c>
      <c r="M2397" s="86">
        <v>0</v>
      </c>
      <c r="N2397" s="86"/>
      <c r="O2397" s="86">
        <v>0</v>
      </c>
      <c r="P2397" s="86"/>
      <c r="Q2397" s="20">
        <v>0</v>
      </c>
      <c r="R2397" s="20">
        <v>0</v>
      </c>
      <c r="S2397" s="20">
        <v>0</v>
      </c>
      <c r="T2397" s="20">
        <v>0</v>
      </c>
      <c r="U2397" s="20">
        <v>0</v>
      </c>
      <c r="V2397" s="20">
        <v>0</v>
      </c>
    </row>
    <row r="2398" spans="1:22" ht="13.5" customHeight="1" x14ac:dyDescent="0.25">
      <c r="A2398" s="85" t="s">
        <v>5079</v>
      </c>
      <c r="B2398" s="85"/>
      <c r="C2398" s="85" t="s">
        <v>5080</v>
      </c>
      <c r="D2398" s="85"/>
      <c r="E2398" s="85"/>
      <c r="F2398" s="85"/>
      <c r="I2398" s="85" t="s">
        <v>36</v>
      </c>
      <c r="J2398" s="85"/>
      <c r="K2398" s="18" t="s">
        <v>37</v>
      </c>
      <c r="L2398" s="19">
        <v>3800</v>
      </c>
      <c r="M2398" s="86">
        <v>0</v>
      </c>
      <c r="N2398" s="86"/>
      <c r="O2398" s="86">
        <v>0</v>
      </c>
      <c r="P2398" s="86"/>
      <c r="Q2398" s="20">
        <v>0</v>
      </c>
      <c r="R2398" s="20">
        <v>0</v>
      </c>
      <c r="S2398" s="20">
        <v>0</v>
      </c>
      <c r="T2398" s="20">
        <v>0</v>
      </c>
      <c r="U2398" s="20">
        <v>0</v>
      </c>
      <c r="V2398" s="20">
        <v>0</v>
      </c>
    </row>
    <row r="2399" spans="1:22" ht="13.5" customHeight="1" x14ac:dyDescent="0.25">
      <c r="A2399" s="85" t="s">
        <v>5081</v>
      </c>
      <c r="B2399" s="85"/>
      <c r="C2399" s="85" t="s">
        <v>5082</v>
      </c>
      <c r="D2399" s="85"/>
      <c r="E2399" s="85"/>
      <c r="F2399" s="85"/>
      <c r="I2399" s="85" t="s">
        <v>36</v>
      </c>
      <c r="J2399" s="85"/>
      <c r="K2399" s="18" t="s">
        <v>37</v>
      </c>
      <c r="L2399" s="19">
        <v>0</v>
      </c>
      <c r="M2399" s="86">
        <v>0</v>
      </c>
      <c r="N2399" s="86"/>
      <c r="O2399" s="86">
        <v>0</v>
      </c>
      <c r="P2399" s="86"/>
      <c r="Q2399" s="20">
        <v>0</v>
      </c>
      <c r="R2399" s="20">
        <v>0</v>
      </c>
      <c r="S2399" s="20">
        <v>0</v>
      </c>
      <c r="T2399" s="20">
        <v>0</v>
      </c>
      <c r="U2399" s="20">
        <v>0</v>
      </c>
      <c r="V2399" s="20">
        <v>0</v>
      </c>
    </row>
    <row r="2400" spans="1:22" ht="13.5" customHeight="1" x14ac:dyDescent="0.25">
      <c r="A2400" s="85" t="s">
        <v>5083</v>
      </c>
      <c r="B2400" s="85"/>
      <c r="C2400" s="85" t="s">
        <v>5084</v>
      </c>
      <c r="D2400" s="85"/>
      <c r="E2400" s="85"/>
      <c r="F2400" s="85"/>
      <c r="I2400" s="85" t="s">
        <v>36</v>
      </c>
      <c r="J2400" s="85"/>
      <c r="K2400" s="18" t="s">
        <v>37</v>
      </c>
      <c r="L2400" s="19">
        <v>2564</v>
      </c>
      <c r="M2400" s="86">
        <v>0</v>
      </c>
      <c r="N2400" s="86"/>
      <c r="O2400" s="86">
        <v>0</v>
      </c>
      <c r="P2400" s="86"/>
      <c r="Q2400" s="20">
        <v>3201</v>
      </c>
      <c r="R2400" s="20">
        <v>0</v>
      </c>
      <c r="S2400" s="20">
        <v>0</v>
      </c>
      <c r="T2400" s="20">
        <v>0</v>
      </c>
      <c r="U2400" s="20">
        <v>0</v>
      </c>
      <c r="V2400" s="20">
        <v>0</v>
      </c>
    </row>
    <row r="2401" spans="1:22" ht="13.5" customHeight="1" x14ac:dyDescent="0.25">
      <c r="A2401" s="85" t="s">
        <v>5085</v>
      </c>
      <c r="B2401" s="85"/>
      <c r="C2401" s="85" t="s">
        <v>5086</v>
      </c>
      <c r="D2401" s="85"/>
      <c r="E2401" s="85"/>
      <c r="F2401" s="85"/>
      <c r="I2401" s="85" t="s">
        <v>36</v>
      </c>
      <c r="J2401" s="85"/>
      <c r="K2401" s="18" t="s">
        <v>37</v>
      </c>
      <c r="L2401" s="19">
        <v>0</v>
      </c>
      <c r="M2401" s="86">
        <v>0</v>
      </c>
      <c r="N2401" s="86"/>
      <c r="O2401" s="86">
        <v>0</v>
      </c>
      <c r="P2401" s="86"/>
      <c r="Q2401" s="20">
        <v>0</v>
      </c>
      <c r="R2401" s="20">
        <v>0</v>
      </c>
      <c r="S2401" s="20">
        <v>0</v>
      </c>
      <c r="T2401" s="20">
        <v>0</v>
      </c>
      <c r="U2401" s="20">
        <v>0</v>
      </c>
      <c r="V2401" s="20">
        <v>0</v>
      </c>
    </row>
    <row r="2402" spans="1:22" ht="13.5" customHeight="1" x14ac:dyDescent="0.25">
      <c r="A2402" s="85" t="s">
        <v>5087</v>
      </c>
      <c r="B2402" s="85"/>
      <c r="C2402" s="85" t="s">
        <v>5088</v>
      </c>
      <c r="D2402" s="85"/>
      <c r="E2402" s="85"/>
      <c r="F2402" s="85"/>
      <c r="I2402" s="85" t="s">
        <v>36</v>
      </c>
      <c r="J2402" s="85"/>
      <c r="K2402" s="18" t="s">
        <v>37</v>
      </c>
      <c r="L2402" s="19">
        <v>1450</v>
      </c>
      <c r="M2402" s="86">
        <v>0</v>
      </c>
      <c r="N2402" s="86"/>
      <c r="O2402" s="86">
        <v>0</v>
      </c>
      <c r="P2402" s="86"/>
      <c r="Q2402" s="20">
        <v>0</v>
      </c>
      <c r="R2402" s="20">
        <v>0</v>
      </c>
      <c r="S2402" s="20">
        <v>0</v>
      </c>
      <c r="T2402" s="20">
        <v>0</v>
      </c>
      <c r="U2402" s="20">
        <v>0</v>
      </c>
      <c r="V2402" s="20">
        <v>0</v>
      </c>
    </row>
    <row r="2403" spans="1:22" ht="13.5" customHeight="1" x14ac:dyDescent="0.25">
      <c r="A2403" s="85" t="s">
        <v>5089</v>
      </c>
      <c r="B2403" s="85"/>
      <c r="C2403" s="85" t="s">
        <v>5090</v>
      </c>
      <c r="D2403" s="85"/>
      <c r="E2403" s="85"/>
      <c r="F2403" s="85"/>
      <c r="I2403" s="85" t="s">
        <v>36</v>
      </c>
      <c r="J2403" s="85"/>
      <c r="K2403" s="18" t="s">
        <v>61</v>
      </c>
      <c r="L2403" s="19">
        <v>0</v>
      </c>
      <c r="M2403" s="86">
        <v>0</v>
      </c>
      <c r="N2403" s="86"/>
      <c r="O2403" s="86">
        <v>0</v>
      </c>
      <c r="P2403" s="86"/>
      <c r="Q2403" s="20">
        <v>0</v>
      </c>
      <c r="R2403" s="20">
        <v>0</v>
      </c>
      <c r="S2403" s="20">
        <v>0</v>
      </c>
      <c r="T2403" s="20">
        <v>0</v>
      </c>
      <c r="U2403" s="20">
        <v>0</v>
      </c>
      <c r="V2403" s="20">
        <v>0</v>
      </c>
    </row>
    <row r="2404" spans="1:22" ht="13.5" customHeight="1" x14ac:dyDescent="0.25">
      <c r="A2404" s="85" t="s">
        <v>5091</v>
      </c>
      <c r="B2404" s="85"/>
      <c r="C2404" s="85" t="s">
        <v>5092</v>
      </c>
      <c r="D2404" s="85"/>
      <c r="E2404" s="85"/>
      <c r="F2404" s="85"/>
      <c r="I2404" s="85" t="s">
        <v>963</v>
      </c>
      <c r="J2404" s="85"/>
      <c r="K2404" s="18" t="s">
        <v>37</v>
      </c>
      <c r="L2404" s="19">
        <v>15.2544</v>
      </c>
      <c r="M2404" s="86">
        <v>0</v>
      </c>
      <c r="N2404" s="86"/>
      <c r="O2404" s="86">
        <v>0</v>
      </c>
      <c r="P2404" s="86"/>
      <c r="Q2404" s="20">
        <v>0</v>
      </c>
      <c r="R2404" s="20">
        <v>0</v>
      </c>
      <c r="S2404" s="20">
        <v>0</v>
      </c>
      <c r="T2404" s="20">
        <v>0</v>
      </c>
      <c r="U2404" s="20">
        <v>0</v>
      </c>
      <c r="V2404" s="20">
        <v>0</v>
      </c>
    </row>
    <row r="2405" spans="1:22" ht="13.5" customHeight="1" x14ac:dyDescent="0.25">
      <c r="A2405" s="85" t="s">
        <v>5093</v>
      </c>
      <c r="B2405" s="85"/>
      <c r="C2405" s="85" t="s">
        <v>5094</v>
      </c>
      <c r="D2405" s="85"/>
      <c r="E2405" s="85"/>
      <c r="F2405" s="85"/>
      <c r="I2405" s="85" t="s">
        <v>36</v>
      </c>
      <c r="J2405" s="85"/>
      <c r="K2405" s="18" t="s">
        <v>37</v>
      </c>
      <c r="L2405" s="19">
        <v>0</v>
      </c>
      <c r="M2405" s="86">
        <v>0</v>
      </c>
      <c r="N2405" s="86"/>
      <c r="O2405" s="86">
        <v>0</v>
      </c>
      <c r="P2405" s="86"/>
      <c r="Q2405" s="20">
        <v>0</v>
      </c>
      <c r="R2405" s="20">
        <v>0</v>
      </c>
      <c r="S2405" s="20">
        <v>0</v>
      </c>
      <c r="T2405" s="20">
        <v>0</v>
      </c>
      <c r="U2405" s="20">
        <v>0</v>
      </c>
      <c r="V2405" s="20">
        <v>0</v>
      </c>
    </row>
    <row r="2406" spans="1:22" ht="13.5" customHeight="1" x14ac:dyDescent="0.25">
      <c r="A2406" s="85" t="s">
        <v>5095</v>
      </c>
      <c r="B2406" s="85"/>
      <c r="C2406" s="85" t="s">
        <v>5096</v>
      </c>
      <c r="D2406" s="85"/>
      <c r="E2406" s="85"/>
      <c r="F2406" s="85"/>
      <c r="I2406" s="85" t="s">
        <v>36</v>
      </c>
      <c r="J2406" s="85"/>
      <c r="K2406" s="18" t="s">
        <v>37</v>
      </c>
      <c r="L2406" s="19">
        <v>3880</v>
      </c>
      <c r="M2406" s="86">
        <v>0</v>
      </c>
      <c r="N2406" s="86"/>
      <c r="O2406" s="86">
        <v>0</v>
      </c>
      <c r="P2406" s="86"/>
      <c r="Q2406" s="20">
        <v>4650</v>
      </c>
      <c r="R2406" s="20">
        <v>0</v>
      </c>
      <c r="S2406" s="20">
        <v>0</v>
      </c>
      <c r="T2406" s="20">
        <v>0</v>
      </c>
      <c r="U2406" s="20">
        <v>0</v>
      </c>
      <c r="V2406" s="20">
        <v>0</v>
      </c>
    </row>
    <row r="2407" spans="1:22" ht="13.5" customHeight="1" x14ac:dyDescent="0.25">
      <c r="A2407" s="85" t="s">
        <v>5097</v>
      </c>
      <c r="B2407" s="85"/>
      <c r="C2407" s="85" t="s">
        <v>5098</v>
      </c>
      <c r="D2407" s="85"/>
      <c r="E2407" s="85"/>
      <c r="F2407" s="85"/>
      <c r="I2407" s="85" t="s">
        <v>36</v>
      </c>
      <c r="J2407" s="85"/>
      <c r="K2407" s="18" t="s">
        <v>37</v>
      </c>
      <c r="L2407" s="19">
        <v>5222.3999999999996</v>
      </c>
      <c r="M2407" s="86">
        <v>0</v>
      </c>
      <c r="N2407" s="86"/>
      <c r="O2407" s="86">
        <v>0</v>
      </c>
      <c r="P2407" s="86"/>
      <c r="Q2407" s="20">
        <v>0</v>
      </c>
      <c r="R2407" s="20">
        <v>0</v>
      </c>
      <c r="S2407" s="20">
        <v>0</v>
      </c>
      <c r="T2407" s="20">
        <v>0</v>
      </c>
      <c r="U2407" s="20">
        <v>0</v>
      </c>
      <c r="V2407" s="20">
        <v>0</v>
      </c>
    </row>
    <row r="2408" spans="1:22" ht="13.5" customHeight="1" x14ac:dyDescent="0.25">
      <c r="A2408" s="85" t="s">
        <v>5099</v>
      </c>
      <c r="B2408" s="85"/>
      <c r="C2408" s="85" t="s">
        <v>5100</v>
      </c>
      <c r="D2408" s="85"/>
      <c r="E2408" s="85"/>
      <c r="F2408" s="85"/>
      <c r="I2408" s="85" t="s">
        <v>36</v>
      </c>
      <c r="J2408" s="85"/>
      <c r="K2408" s="18" t="s">
        <v>37</v>
      </c>
      <c r="L2408" s="19">
        <v>800</v>
      </c>
      <c r="M2408" s="86">
        <v>0</v>
      </c>
      <c r="N2408" s="86"/>
      <c r="O2408" s="86">
        <v>0</v>
      </c>
      <c r="P2408" s="86"/>
      <c r="Q2408" s="20">
        <v>875</v>
      </c>
      <c r="R2408" s="20">
        <v>0</v>
      </c>
      <c r="S2408" s="20">
        <v>0</v>
      </c>
      <c r="T2408" s="20">
        <v>0</v>
      </c>
      <c r="U2408" s="20">
        <v>0</v>
      </c>
      <c r="V2408" s="20">
        <v>0</v>
      </c>
    </row>
    <row r="2409" spans="1:22" ht="13.5" customHeight="1" x14ac:dyDescent="0.25">
      <c r="A2409" s="85" t="s">
        <v>5101</v>
      </c>
      <c r="B2409" s="85"/>
      <c r="C2409" s="85" t="s">
        <v>5102</v>
      </c>
      <c r="D2409" s="85"/>
      <c r="E2409" s="85"/>
      <c r="F2409" s="85"/>
      <c r="I2409" s="85" t="s">
        <v>36</v>
      </c>
      <c r="J2409" s="85"/>
      <c r="K2409" s="18" t="s">
        <v>37</v>
      </c>
      <c r="L2409" s="19">
        <v>70</v>
      </c>
      <c r="M2409" s="86">
        <v>0</v>
      </c>
      <c r="N2409" s="86"/>
      <c r="O2409" s="86">
        <v>0</v>
      </c>
      <c r="P2409" s="86"/>
      <c r="Q2409" s="20">
        <v>100</v>
      </c>
      <c r="R2409" s="20">
        <v>0</v>
      </c>
      <c r="S2409" s="20">
        <v>0</v>
      </c>
      <c r="T2409" s="20">
        <v>0</v>
      </c>
      <c r="U2409" s="20">
        <v>0</v>
      </c>
      <c r="V2409" s="20">
        <v>0</v>
      </c>
    </row>
    <row r="2410" spans="1:22" ht="13.5" customHeight="1" x14ac:dyDescent="0.25">
      <c r="A2410" s="85" t="s">
        <v>5103</v>
      </c>
      <c r="B2410" s="85"/>
      <c r="C2410" s="85" t="s">
        <v>5104</v>
      </c>
      <c r="D2410" s="85"/>
      <c r="E2410" s="85"/>
      <c r="F2410" s="85"/>
      <c r="I2410" s="85" t="s">
        <v>36</v>
      </c>
      <c r="J2410" s="85"/>
      <c r="K2410" s="18" t="s">
        <v>37</v>
      </c>
      <c r="L2410" s="19">
        <v>13500</v>
      </c>
      <c r="M2410" s="86">
        <v>0</v>
      </c>
      <c r="N2410" s="86"/>
      <c r="O2410" s="86">
        <v>0</v>
      </c>
      <c r="P2410" s="86"/>
      <c r="Q2410" s="20">
        <v>0</v>
      </c>
      <c r="R2410" s="20">
        <v>0</v>
      </c>
      <c r="S2410" s="20">
        <v>0</v>
      </c>
      <c r="T2410" s="20">
        <v>0</v>
      </c>
      <c r="U2410" s="20">
        <v>0</v>
      </c>
      <c r="V2410" s="20">
        <v>0</v>
      </c>
    </row>
    <row r="2411" spans="1:22" ht="13.5" customHeight="1" x14ac:dyDescent="0.25">
      <c r="A2411" s="85" t="s">
        <v>5105</v>
      </c>
      <c r="B2411" s="85"/>
      <c r="C2411" s="85" t="s">
        <v>5106</v>
      </c>
      <c r="D2411" s="85"/>
      <c r="E2411" s="85"/>
      <c r="F2411" s="85"/>
      <c r="I2411" s="85" t="s">
        <v>1548</v>
      </c>
      <c r="J2411" s="85"/>
      <c r="K2411" s="18" t="s">
        <v>1320</v>
      </c>
      <c r="L2411" s="19">
        <v>0.50390000000000001</v>
      </c>
      <c r="M2411" s="86">
        <v>0</v>
      </c>
      <c r="N2411" s="86"/>
      <c r="O2411" s="86">
        <v>0</v>
      </c>
      <c r="P2411" s="86"/>
      <c r="Q2411" s="20">
        <v>1.6949000000000001</v>
      </c>
      <c r="R2411" s="20">
        <v>0</v>
      </c>
      <c r="S2411" s="20">
        <v>0</v>
      </c>
      <c r="T2411" s="20">
        <v>0</v>
      </c>
      <c r="U2411" s="20">
        <v>0</v>
      </c>
      <c r="V2411" s="20">
        <v>0</v>
      </c>
    </row>
    <row r="2412" spans="1:22" ht="13.5" customHeight="1" x14ac:dyDescent="0.25">
      <c r="A2412" s="85" t="s">
        <v>5107</v>
      </c>
      <c r="B2412" s="85"/>
      <c r="C2412" s="85" t="s">
        <v>5108</v>
      </c>
      <c r="D2412" s="85"/>
      <c r="E2412" s="85"/>
      <c r="F2412" s="85"/>
      <c r="I2412" s="85" t="s">
        <v>1548</v>
      </c>
      <c r="J2412" s="85"/>
      <c r="K2412" s="18" t="s">
        <v>1320</v>
      </c>
      <c r="L2412" s="19">
        <v>0.50370000000000004</v>
      </c>
      <c r="M2412" s="86">
        <v>0</v>
      </c>
      <c r="N2412" s="86"/>
      <c r="O2412" s="86">
        <v>0</v>
      </c>
      <c r="P2412" s="86"/>
      <c r="Q2412" s="20">
        <v>1.6949000000000001</v>
      </c>
      <c r="R2412" s="20">
        <v>0</v>
      </c>
      <c r="S2412" s="20">
        <v>0</v>
      </c>
      <c r="T2412" s="20">
        <v>0</v>
      </c>
      <c r="U2412" s="20">
        <v>0</v>
      </c>
      <c r="V2412" s="20">
        <v>0</v>
      </c>
    </row>
    <row r="2413" spans="1:22" ht="13.5" customHeight="1" x14ac:dyDescent="0.25">
      <c r="A2413" s="85" t="s">
        <v>5109</v>
      </c>
      <c r="B2413" s="85"/>
      <c r="C2413" s="85" t="s">
        <v>5110</v>
      </c>
      <c r="D2413" s="85"/>
      <c r="E2413" s="85"/>
      <c r="F2413" s="85"/>
      <c r="I2413" s="85" t="s">
        <v>1548</v>
      </c>
      <c r="J2413" s="85"/>
      <c r="K2413" s="18" t="s">
        <v>37</v>
      </c>
      <c r="L2413" s="19">
        <v>0.43469999999999998</v>
      </c>
      <c r="M2413" s="86">
        <v>0</v>
      </c>
      <c r="N2413" s="86"/>
      <c r="O2413" s="86">
        <v>0</v>
      </c>
      <c r="P2413" s="86"/>
      <c r="Q2413" s="20">
        <v>1.7</v>
      </c>
      <c r="R2413" s="20">
        <v>0</v>
      </c>
      <c r="S2413" s="20">
        <v>0</v>
      </c>
      <c r="T2413" s="20">
        <v>0</v>
      </c>
      <c r="U2413" s="20">
        <v>0</v>
      </c>
      <c r="V2413" s="20">
        <v>0</v>
      </c>
    </row>
    <row r="2414" spans="1:22" ht="13.5" customHeight="1" x14ac:dyDescent="0.25">
      <c r="A2414" s="85" t="s">
        <v>5111</v>
      </c>
      <c r="B2414" s="85"/>
      <c r="C2414" s="85" t="s">
        <v>5112</v>
      </c>
      <c r="D2414" s="85"/>
      <c r="E2414" s="85"/>
      <c r="F2414" s="85"/>
      <c r="I2414" s="85" t="s">
        <v>1548</v>
      </c>
      <c r="J2414" s="85"/>
      <c r="K2414" s="18" t="s">
        <v>37</v>
      </c>
      <c r="L2414" s="19">
        <v>0.14710000000000001</v>
      </c>
      <c r="M2414" s="86">
        <v>0</v>
      </c>
      <c r="N2414" s="86"/>
      <c r="O2414" s="86">
        <v>0</v>
      </c>
      <c r="P2414" s="86"/>
      <c r="Q2414" s="20">
        <v>0.39</v>
      </c>
      <c r="R2414" s="20">
        <v>0</v>
      </c>
      <c r="S2414" s="20">
        <v>0</v>
      </c>
      <c r="T2414" s="20">
        <v>0</v>
      </c>
      <c r="U2414" s="20">
        <v>0</v>
      </c>
      <c r="V2414" s="20">
        <v>0</v>
      </c>
    </row>
    <row r="2415" spans="1:22" ht="13.5" customHeight="1" x14ac:dyDescent="0.25">
      <c r="A2415" s="85" t="s">
        <v>5113</v>
      </c>
      <c r="B2415" s="85"/>
      <c r="C2415" s="85" t="s">
        <v>5114</v>
      </c>
      <c r="D2415" s="85"/>
      <c r="E2415" s="85"/>
      <c r="F2415" s="85"/>
      <c r="I2415" s="85" t="s">
        <v>1548</v>
      </c>
      <c r="J2415" s="85"/>
      <c r="K2415" s="18" t="s">
        <v>37</v>
      </c>
      <c r="L2415" s="19">
        <v>0.2349</v>
      </c>
      <c r="M2415" s="86">
        <v>0</v>
      </c>
      <c r="N2415" s="86"/>
      <c r="O2415" s="86">
        <v>0</v>
      </c>
      <c r="P2415" s="86"/>
      <c r="Q2415" s="20">
        <v>0.39</v>
      </c>
      <c r="R2415" s="20">
        <v>0</v>
      </c>
      <c r="S2415" s="20">
        <v>0</v>
      </c>
      <c r="T2415" s="20">
        <v>0</v>
      </c>
      <c r="U2415" s="20">
        <v>0</v>
      </c>
      <c r="V2415" s="20">
        <v>0</v>
      </c>
    </row>
    <row r="2416" spans="1:22" ht="13.5" customHeight="1" x14ac:dyDescent="0.25">
      <c r="A2416" s="85" t="s">
        <v>5115</v>
      </c>
      <c r="B2416" s="85"/>
      <c r="C2416" s="85" t="s">
        <v>5116</v>
      </c>
      <c r="D2416" s="85"/>
      <c r="E2416" s="85"/>
      <c r="F2416" s="85"/>
      <c r="I2416" s="85" t="s">
        <v>1548</v>
      </c>
      <c r="J2416" s="85"/>
      <c r="K2416" s="18" t="s">
        <v>37</v>
      </c>
      <c r="L2416" s="19">
        <v>0.33429999999999999</v>
      </c>
      <c r="M2416" s="86">
        <v>0</v>
      </c>
      <c r="N2416" s="86"/>
      <c r="O2416" s="86">
        <v>0</v>
      </c>
      <c r="P2416" s="86"/>
      <c r="Q2416" s="20">
        <v>0.85</v>
      </c>
      <c r="R2416" s="20">
        <v>0</v>
      </c>
      <c r="S2416" s="20">
        <v>0</v>
      </c>
      <c r="T2416" s="20">
        <v>0</v>
      </c>
      <c r="U2416" s="20">
        <v>0</v>
      </c>
      <c r="V2416" s="20">
        <v>0</v>
      </c>
    </row>
    <row r="2417" spans="1:22" ht="13.5" customHeight="1" x14ac:dyDescent="0.25">
      <c r="A2417" s="85" t="s">
        <v>5117</v>
      </c>
      <c r="B2417" s="85"/>
      <c r="C2417" s="85" t="s">
        <v>5118</v>
      </c>
      <c r="D2417" s="85"/>
      <c r="E2417" s="85"/>
      <c r="F2417" s="85"/>
      <c r="I2417" s="85" t="s">
        <v>1548</v>
      </c>
      <c r="J2417" s="85"/>
      <c r="K2417" s="18" t="s">
        <v>37</v>
      </c>
      <c r="L2417" s="19">
        <v>0.19420000000000001</v>
      </c>
      <c r="M2417" s="86">
        <v>0</v>
      </c>
      <c r="N2417" s="86"/>
      <c r="O2417" s="86">
        <v>0</v>
      </c>
      <c r="P2417" s="86"/>
      <c r="Q2417" s="20">
        <v>0.85</v>
      </c>
      <c r="R2417" s="20">
        <v>0</v>
      </c>
      <c r="S2417" s="20">
        <v>0</v>
      </c>
      <c r="T2417" s="20">
        <v>0</v>
      </c>
      <c r="U2417" s="20">
        <v>0</v>
      </c>
      <c r="V2417" s="20">
        <v>0</v>
      </c>
    </row>
    <row r="2418" spans="1:22" ht="13.5" customHeight="1" x14ac:dyDescent="0.25">
      <c r="A2418" s="85" t="s">
        <v>5119</v>
      </c>
      <c r="B2418" s="85"/>
      <c r="C2418" s="85" t="s">
        <v>5120</v>
      </c>
      <c r="D2418" s="85"/>
      <c r="E2418" s="85"/>
      <c r="F2418" s="85"/>
      <c r="I2418" s="85" t="s">
        <v>1548</v>
      </c>
      <c r="J2418" s="85"/>
      <c r="K2418" s="18" t="s">
        <v>37</v>
      </c>
      <c r="L2418" s="19">
        <v>0.53239999999999998</v>
      </c>
      <c r="M2418" s="86">
        <v>0</v>
      </c>
      <c r="N2418" s="86"/>
      <c r="O2418" s="86">
        <v>0</v>
      </c>
      <c r="P2418" s="86"/>
      <c r="Q2418" s="20">
        <v>1.6949000000000001</v>
      </c>
      <c r="R2418" s="20">
        <v>0</v>
      </c>
      <c r="S2418" s="20">
        <v>0</v>
      </c>
      <c r="T2418" s="20">
        <v>0</v>
      </c>
      <c r="U2418" s="20">
        <v>0</v>
      </c>
      <c r="V2418" s="20">
        <v>0</v>
      </c>
    </row>
    <row r="2419" spans="1:22" ht="13.5" customHeight="1" x14ac:dyDescent="0.25">
      <c r="A2419" s="85" t="s">
        <v>5121</v>
      </c>
      <c r="B2419" s="85"/>
      <c r="C2419" s="85" t="s">
        <v>5122</v>
      </c>
      <c r="D2419" s="85"/>
      <c r="E2419" s="85"/>
      <c r="F2419" s="85"/>
      <c r="I2419" s="85" t="s">
        <v>1548</v>
      </c>
      <c r="J2419" s="85"/>
      <c r="K2419" s="18" t="s">
        <v>37</v>
      </c>
      <c r="L2419" s="19">
        <v>2.06</v>
      </c>
      <c r="M2419" s="86">
        <v>0</v>
      </c>
      <c r="N2419" s="86"/>
      <c r="O2419" s="86">
        <v>0</v>
      </c>
      <c r="P2419" s="86"/>
      <c r="Q2419" s="20">
        <v>4.24</v>
      </c>
      <c r="R2419" s="20">
        <v>0</v>
      </c>
      <c r="S2419" s="20">
        <v>0</v>
      </c>
      <c r="T2419" s="20">
        <v>0</v>
      </c>
      <c r="U2419" s="20">
        <v>0</v>
      </c>
      <c r="V2419" s="20">
        <v>0</v>
      </c>
    </row>
    <row r="2420" spans="1:22" ht="13.5" customHeight="1" x14ac:dyDescent="0.25">
      <c r="A2420" s="85" t="s">
        <v>5123</v>
      </c>
      <c r="B2420" s="85"/>
      <c r="C2420" s="85" t="s">
        <v>5124</v>
      </c>
      <c r="D2420" s="85"/>
      <c r="E2420" s="85"/>
      <c r="F2420" s="85"/>
      <c r="I2420" s="85" t="s">
        <v>1548</v>
      </c>
      <c r="J2420" s="85"/>
      <c r="K2420" s="18" t="s">
        <v>37</v>
      </c>
      <c r="L2420" s="19">
        <v>2.06</v>
      </c>
      <c r="M2420" s="86">
        <v>0</v>
      </c>
      <c r="N2420" s="86"/>
      <c r="O2420" s="86">
        <v>0</v>
      </c>
      <c r="P2420" s="86"/>
      <c r="Q2420" s="20">
        <v>4.24</v>
      </c>
      <c r="R2420" s="20">
        <v>0</v>
      </c>
      <c r="S2420" s="20">
        <v>0</v>
      </c>
      <c r="T2420" s="20">
        <v>0</v>
      </c>
      <c r="U2420" s="20">
        <v>0</v>
      </c>
      <c r="V2420" s="20">
        <v>0</v>
      </c>
    </row>
    <row r="2421" spans="1:22" ht="13.5" customHeight="1" x14ac:dyDescent="0.25">
      <c r="A2421" s="85" t="s">
        <v>5125</v>
      </c>
      <c r="B2421" s="85"/>
      <c r="C2421" s="85" t="s">
        <v>5126</v>
      </c>
      <c r="D2421" s="85"/>
      <c r="E2421" s="85"/>
      <c r="F2421" s="85"/>
      <c r="I2421" s="85" t="s">
        <v>1548</v>
      </c>
      <c r="J2421" s="85"/>
      <c r="K2421" s="18" t="s">
        <v>37</v>
      </c>
      <c r="L2421" s="19">
        <v>2.06</v>
      </c>
      <c r="M2421" s="86">
        <v>0</v>
      </c>
      <c r="N2421" s="86"/>
      <c r="O2421" s="86">
        <v>0</v>
      </c>
      <c r="P2421" s="86"/>
      <c r="Q2421" s="20">
        <v>4.24</v>
      </c>
      <c r="R2421" s="20">
        <v>0</v>
      </c>
      <c r="S2421" s="20">
        <v>0</v>
      </c>
      <c r="T2421" s="20">
        <v>0</v>
      </c>
      <c r="U2421" s="20">
        <v>0</v>
      </c>
      <c r="V2421" s="20">
        <v>0</v>
      </c>
    </row>
    <row r="2422" spans="1:22" ht="13.5" customHeight="1" x14ac:dyDescent="0.25">
      <c r="A2422" s="85" t="s">
        <v>5127</v>
      </c>
      <c r="B2422" s="85"/>
      <c r="C2422" s="85" t="s">
        <v>5128</v>
      </c>
      <c r="D2422" s="85"/>
      <c r="E2422" s="85"/>
      <c r="F2422" s="85"/>
      <c r="I2422" s="85" t="s">
        <v>1548</v>
      </c>
      <c r="J2422" s="85"/>
      <c r="K2422" s="18" t="s">
        <v>37</v>
      </c>
      <c r="L2422" s="19">
        <v>2.06</v>
      </c>
      <c r="M2422" s="86">
        <v>0</v>
      </c>
      <c r="N2422" s="86"/>
      <c r="O2422" s="86">
        <v>0</v>
      </c>
      <c r="P2422" s="86"/>
      <c r="Q2422" s="20">
        <v>4.24</v>
      </c>
      <c r="R2422" s="20">
        <v>0</v>
      </c>
      <c r="S2422" s="20">
        <v>0</v>
      </c>
      <c r="T2422" s="20">
        <v>0</v>
      </c>
      <c r="U2422" s="20">
        <v>0</v>
      </c>
      <c r="V2422" s="20">
        <v>0</v>
      </c>
    </row>
    <row r="2423" spans="1:22" ht="13.5" customHeight="1" x14ac:dyDescent="0.25">
      <c r="A2423" s="85" t="s">
        <v>5129</v>
      </c>
      <c r="B2423" s="85"/>
      <c r="C2423" s="85" t="s">
        <v>5130</v>
      </c>
      <c r="D2423" s="85"/>
      <c r="E2423" s="85"/>
      <c r="F2423" s="85"/>
      <c r="I2423" s="85" t="s">
        <v>36</v>
      </c>
      <c r="J2423" s="85"/>
      <c r="K2423" s="18" t="s">
        <v>37</v>
      </c>
      <c r="L2423" s="19">
        <v>507</v>
      </c>
      <c r="M2423" s="86">
        <v>0</v>
      </c>
      <c r="N2423" s="86"/>
      <c r="O2423" s="86">
        <v>0</v>
      </c>
      <c r="P2423" s="86"/>
      <c r="Q2423" s="20">
        <v>790</v>
      </c>
      <c r="R2423" s="20">
        <v>0</v>
      </c>
      <c r="S2423" s="20">
        <v>0</v>
      </c>
      <c r="T2423" s="20">
        <v>0</v>
      </c>
      <c r="U2423" s="20">
        <v>0</v>
      </c>
      <c r="V2423" s="20">
        <v>0</v>
      </c>
    </row>
    <row r="2424" spans="1:22" ht="13.5" customHeight="1" x14ac:dyDescent="0.25">
      <c r="A2424" s="85" t="s">
        <v>5131</v>
      </c>
      <c r="B2424" s="85"/>
      <c r="C2424" s="85" t="s">
        <v>5132</v>
      </c>
      <c r="D2424" s="85"/>
      <c r="E2424" s="85"/>
      <c r="F2424" s="85"/>
      <c r="I2424" s="85" t="s">
        <v>36</v>
      </c>
      <c r="J2424" s="85"/>
      <c r="K2424" s="18" t="s">
        <v>37</v>
      </c>
      <c r="L2424" s="19">
        <v>1536</v>
      </c>
      <c r="M2424" s="86">
        <v>0</v>
      </c>
      <c r="N2424" s="86"/>
      <c r="O2424" s="86">
        <v>0</v>
      </c>
      <c r="P2424" s="86"/>
      <c r="Q2424" s="20">
        <v>1920</v>
      </c>
      <c r="R2424" s="20">
        <v>0</v>
      </c>
      <c r="S2424" s="20">
        <v>0</v>
      </c>
      <c r="T2424" s="20">
        <v>0</v>
      </c>
      <c r="U2424" s="20">
        <v>0</v>
      </c>
      <c r="V2424" s="20">
        <v>0</v>
      </c>
    </row>
    <row r="2425" spans="1:22" ht="13.5" customHeight="1" x14ac:dyDescent="0.25">
      <c r="A2425" s="85" t="s">
        <v>5133</v>
      </c>
      <c r="B2425" s="85"/>
      <c r="C2425" s="85" t="s">
        <v>5134</v>
      </c>
      <c r="D2425" s="85"/>
      <c r="E2425" s="85"/>
      <c r="F2425" s="85"/>
      <c r="I2425" s="85" t="s">
        <v>36</v>
      </c>
      <c r="J2425" s="85"/>
      <c r="K2425" s="18" t="s">
        <v>37</v>
      </c>
      <c r="L2425" s="19">
        <v>800</v>
      </c>
      <c r="M2425" s="86">
        <v>0</v>
      </c>
      <c r="N2425" s="86"/>
      <c r="O2425" s="86">
        <v>0</v>
      </c>
      <c r="P2425" s="86"/>
      <c r="Q2425" s="20">
        <v>1080</v>
      </c>
      <c r="R2425" s="20">
        <v>0</v>
      </c>
      <c r="S2425" s="20">
        <v>0</v>
      </c>
      <c r="T2425" s="20">
        <v>0</v>
      </c>
      <c r="U2425" s="20">
        <v>0</v>
      </c>
      <c r="V2425" s="20">
        <v>0</v>
      </c>
    </row>
    <row r="2426" spans="1:22" ht="13.5" customHeight="1" x14ac:dyDescent="0.25">
      <c r="A2426" s="85" t="s">
        <v>5135</v>
      </c>
      <c r="B2426" s="85"/>
      <c r="C2426" s="85" t="s">
        <v>5136</v>
      </c>
      <c r="D2426" s="85"/>
      <c r="E2426" s="85"/>
      <c r="F2426" s="85"/>
      <c r="I2426" s="85" t="s">
        <v>36</v>
      </c>
      <c r="J2426" s="85"/>
      <c r="K2426" s="18" t="s">
        <v>37</v>
      </c>
      <c r="L2426" s="19">
        <v>0</v>
      </c>
      <c r="M2426" s="86">
        <v>0</v>
      </c>
      <c r="N2426" s="86"/>
      <c r="O2426" s="86">
        <v>0</v>
      </c>
      <c r="P2426" s="86"/>
      <c r="Q2426" s="20">
        <v>0</v>
      </c>
      <c r="R2426" s="20">
        <v>0</v>
      </c>
      <c r="S2426" s="20">
        <v>0</v>
      </c>
      <c r="T2426" s="20">
        <v>0</v>
      </c>
      <c r="U2426" s="20">
        <v>0</v>
      </c>
      <c r="V2426" s="20">
        <v>0</v>
      </c>
    </row>
    <row r="2427" spans="1:22" ht="13.5" customHeight="1" x14ac:dyDescent="0.25">
      <c r="A2427" s="85" t="s">
        <v>5137</v>
      </c>
      <c r="B2427" s="85"/>
      <c r="C2427" s="85" t="s">
        <v>5138</v>
      </c>
      <c r="D2427" s="85"/>
      <c r="E2427" s="85"/>
      <c r="F2427" s="85"/>
      <c r="I2427" s="85" t="s">
        <v>36</v>
      </c>
      <c r="J2427" s="85"/>
      <c r="K2427" s="18" t="s">
        <v>37</v>
      </c>
      <c r="L2427" s="19">
        <v>369.6</v>
      </c>
      <c r="M2427" s="86">
        <v>0</v>
      </c>
      <c r="N2427" s="86"/>
      <c r="O2427" s="86">
        <v>0</v>
      </c>
      <c r="P2427" s="86"/>
      <c r="Q2427" s="20">
        <v>462</v>
      </c>
      <c r="R2427" s="20">
        <v>0</v>
      </c>
      <c r="S2427" s="20">
        <v>0</v>
      </c>
      <c r="T2427" s="20">
        <v>0</v>
      </c>
      <c r="U2427" s="20">
        <v>0</v>
      </c>
      <c r="V2427" s="20">
        <v>0</v>
      </c>
    </row>
    <row r="2428" spans="1:22" ht="13.5" customHeight="1" x14ac:dyDescent="0.25">
      <c r="A2428" s="85" t="s">
        <v>5139</v>
      </c>
      <c r="B2428" s="85"/>
      <c r="C2428" s="85" t="s">
        <v>6122</v>
      </c>
      <c r="D2428" s="85"/>
      <c r="E2428" s="85"/>
      <c r="F2428" s="85"/>
      <c r="I2428" s="85" t="s">
        <v>36</v>
      </c>
      <c r="J2428" s="85"/>
      <c r="K2428" s="18" t="s">
        <v>37</v>
      </c>
      <c r="L2428" s="19">
        <v>2268</v>
      </c>
      <c r="M2428" s="86">
        <v>0</v>
      </c>
      <c r="N2428" s="86"/>
      <c r="O2428" s="86">
        <v>0</v>
      </c>
      <c r="P2428" s="86"/>
      <c r="Q2428" s="20">
        <v>0</v>
      </c>
      <c r="R2428" s="20">
        <v>0</v>
      </c>
      <c r="S2428" s="20">
        <v>0</v>
      </c>
      <c r="T2428" s="20">
        <v>0</v>
      </c>
      <c r="U2428" s="20">
        <v>0</v>
      </c>
      <c r="V2428" s="20">
        <v>0</v>
      </c>
    </row>
    <row r="2429" spans="1:22" ht="13.5" customHeight="1" x14ac:dyDescent="0.25">
      <c r="A2429" s="85" t="s">
        <v>5140</v>
      </c>
      <c r="B2429" s="85"/>
      <c r="C2429" s="85" t="s">
        <v>5141</v>
      </c>
      <c r="D2429" s="85"/>
      <c r="E2429" s="85"/>
      <c r="F2429" s="85"/>
      <c r="I2429" s="85" t="s">
        <v>36</v>
      </c>
      <c r="J2429" s="85"/>
      <c r="K2429" s="18" t="s">
        <v>37</v>
      </c>
      <c r="L2429" s="19">
        <v>2257</v>
      </c>
      <c r="M2429" s="86">
        <v>0</v>
      </c>
      <c r="N2429" s="86"/>
      <c r="O2429" s="86">
        <v>0</v>
      </c>
      <c r="P2429" s="86"/>
      <c r="Q2429" s="20">
        <v>4064</v>
      </c>
      <c r="R2429" s="20">
        <v>0</v>
      </c>
      <c r="S2429" s="20">
        <v>0</v>
      </c>
      <c r="T2429" s="20">
        <v>0</v>
      </c>
      <c r="U2429" s="20">
        <v>0</v>
      </c>
      <c r="V2429" s="20">
        <v>0</v>
      </c>
    </row>
    <row r="2430" spans="1:22" ht="13.5" customHeight="1" x14ac:dyDescent="0.25">
      <c r="A2430" s="85" t="s">
        <v>5142</v>
      </c>
      <c r="B2430" s="85"/>
      <c r="C2430" s="85" t="s">
        <v>5143</v>
      </c>
      <c r="D2430" s="85"/>
      <c r="E2430" s="85"/>
      <c r="F2430" s="85"/>
      <c r="I2430" s="85" t="s">
        <v>36</v>
      </c>
      <c r="J2430" s="85"/>
      <c r="K2430" s="18" t="s">
        <v>37</v>
      </c>
      <c r="L2430" s="19">
        <v>3708</v>
      </c>
      <c r="M2430" s="86">
        <v>0</v>
      </c>
      <c r="N2430" s="86"/>
      <c r="O2430" s="86">
        <v>0</v>
      </c>
      <c r="P2430" s="86"/>
      <c r="Q2430" s="20">
        <v>6675</v>
      </c>
      <c r="R2430" s="20">
        <v>0</v>
      </c>
      <c r="S2430" s="20">
        <v>0</v>
      </c>
      <c r="T2430" s="20">
        <v>0</v>
      </c>
      <c r="U2430" s="20">
        <v>0</v>
      </c>
      <c r="V2430" s="20">
        <v>0</v>
      </c>
    </row>
    <row r="2431" spans="1:22" ht="13.5" customHeight="1" x14ac:dyDescent="0.25">
      <c r="A2431" s="85" t="s">
        <v>5144</v>
      </c>
      <c r="B2431" s="85"/>
      <c r="C2431" s="85" t="s">
        <v>5145</v>
      </c>
      <c r="D2431" s="85"/>
      <c r="E2431" s="85"/>
      <c r="F2431" s="85"/>
      <c r="I2431" s="85" t="s">
        <v>36</v>
      </c>
      <c r="J2431" s="85"/>
      <c r="K2431" s="18" t="s">
        <v>37</v>
      </c>
      <c r="L2431" s="19">
        <v>8035.2</v>
      </c>
      <c r="M2431" s="86">
        <v>0</v>
      </c>
      <c r="N2431" s="86"/>
      <c r="O2431" s="86">
        <v>0</v>
      </c>
      <c r="P2431" s="86"/>
      <c r="Q2431" s="20">
        <v>10044</v>
      </c>
      <c r="R2431" s="20">
        <v>0</v>
      </c>
      <c r="S2431" s="20">
        <v>0</v>
      </c>
      <c r="T2431" s="20">
        <v>0</v>
      </c>
      <c r="U2431" s="20">
        <v>0</v>
      </c>
      <c r="V2431" s="20">
        <v>0</v>
      </c>
    </row>
    <row r="2432" spans="1:22" ht="13.5" customHeight="1" x14ac:dyDescent="0.25">
      <c r="A2432" s="85" t="s">
        <v>5146</v>
      </c>
      <c r="B2432" s="85"/>
      <c r="C2432" s="85" t="s">
        <v>5147</v>
      </c>
      <c r="D2432" s="85"/>
      <c r="E2432" s="85"/>
      <c r="F2432" s="85"/>
      <c r="I2432" s="85" t="s">
        <v>36</v>
      </c>
      <c r="J2432" s="85"/>
      <c r="K2432" s="18" t="s">
        <v>37</v>
      </c>
      <c r="L2432" s="19">
        <v>376</v>
      </c>
      <c r="M2432" s="86">
        <v>0</v>
      </c>
      <c r="N2432" s="86"/>
      <c r="O2432" s="86">
        <v>0</v>
      </c>
      <c r="P2432" s="86"/>
      <c r="Q2432" s="20">
        <v>470</v>
      </c>
      <c r="R2432" s="20">
        <v>0</v>
      </c>
      <c r="S2432" s="20">
        <v>0</v>
      </c>
      <c r="T2432" s="20">
        <v>0</v>
      </c>
      <c r="U2432" s="20">
        <v>0</v>
      </c>
      <c r="V2432" s="20">
        <v>0</v>
      </c>
    </row>
    <row r="2433" spans="1:22" ht="13.5" customHeight="1" x14ac:dyDescent="0.25">
      <c r="A2433" s="85" t="s">
        <v>5148</v>
      </c>
      <c r="B2433" s="85"/>
      <c r="C2433" s="85" t="s">
        <v>5149</v>
      </c>
      <c r="D2433" s="85"/>
      <c r="E2433" s="85"/>
      <c r="F2433" s="85"/>
      <c r="I2433" s="85" t="s">
        <v>36</v>
      </c>
      <c r="J2433" s="85"/>
      <c r="K2433" s="18" t="s">
        <v>37</v>
      </c>
      <c r="L2433" s="19">
        <v>960</v>
      </c>
      <c r="M2433" s="86">
        <v>0</v>
      </c>
      <c r="N2433" s="86"/>
      <c r="O2433" s="86">
        <v>0</v>
      </c>
      <c r="P2433" s="86"/>
      <c r="Q2433" s="20">
        <v>0</v>
      </c>
      <c r="R2433" s="20">
        <v>0</v>
      </c>
      <c r="S2433" s="20">
        <v>0</v>
      </c>
      <c r="T2433" s="20">
        <v>0</v>
      </c>
      <c r="U2433" s="20">
        <v>0</v>
      </c>
      <c r="V2433" s="20">
        <v>0</v>
      </c>
    </row>
    <row r="2434" spans="1:22" ht="13.5" customHeight="1" x14ac:dyDescent="0.25">
      <c r="A2434" s="85" t="s">
        <v>5150</v>
      </c>
      <c r="B2434" s="85"/>
      <c r="C2434" s="85" t="s">
        <v>5151</v>
      </c>
      <c r="D2434" s="85"/>
      <c r="E2434" s="85"/>
      <c r="F2434" s="85"/>
      <c r="I2434" s="85" t="s">
        <v>36</v>
      </c>
      <c r="J2434" s="85"/>
      <c r="K2434" s="18" t="s">
        <v>37</v>
      </c>
      <c r="L2434" s="19">
        <v>0</v>
      </c>
      <c r="M2434" s="86">
        <v>0</v>
      </c>
      <c r="N2434" s="86"/>
      <c r="O2434" s="86">
        <v>0</v>
      </c>
      <c r="P2434" s="86"/>
      <c r="Q2434" s="20">
        <v>0</v>
      </c>
      <c r="R2434" s="20">
        <v>0</v>
      </c>
      <c r="S2434" s="20">
        <v>0</v>
      </c>
      <c r="T2434" s="20">
        <v>0</v>
      </c>
      <c r="U2434" s="20">
        <v>0</v>
      </c>
      <c r="V2434" s="20">
        <v>0</v>
      </c>
    </row>
    <row r="2435" spans="1:22" ht="13.5" customHeight="1" x14ac:dyDescent="0.25">
      <c r="A2435" s="85" t="s">
        <v>5152</v>
      </c>
      <c r="B2435" s="85"/>
      <c r="C2435" s="85" t="s">
        <v>5153</v>
      </c>
      <c r="D2435" s="85"/>
      <c r="E2435" s="85"/>
      <c r="F2435" s="85"/>
      <c r="I2435" s="85" t="s">
        <v>36</v>
      </c>
      <c r="J2435" s="85"/>
      <c r="K2435" s="18" t="s">
        <v>37</v>
      </c>
      <c r="L2435" s="19">
        <v>30</v>
      </c>
      <c r="M2435" s="86">
        <v>0</v>
      </c>
      <c r="N2435" s="86"/>
      <c r="O2435" s="86">
        <v>0</v>
      </c>
      <c r="P2435" s="86"/>
      <c r="Q2435" s="20">
        <v>0</v>
      </c>
      <c r="R2435" s="20">
        <v>0</v>
      </c>
      <c r="S2435" s="20">
        <v>0</v>
      </c>
      <c r="T2435" s="20">
        <v>0</v>
      </c>
      <c r="U2435" s="20">
        <v>0</v>
      </c>
      <c r="V2435" s="20">
        <v>0</v>
      </c>
    </row>
    <row r="2436" spans="1:22" ht="13.5" customHeight="1" x14ac:dyDescent="0.25">
      <c r="A2436" s="85" t="s">
        <v>5154</v>
      </c>
      <c r="B2436" s="85"/>
      <c r="C2436" s="85" t="s">
        <v>5155</v>
      </c>
      <c r="D2436" s="85"/>
      <c r="E2436" s="85"/>
      <c r="F2436" s="85"/>
      <c r="I2436" s="85" t="s">
        <v>36</v>
      </c>
      <c r="J2436" s="85"/>
      <c r="K2436" s="18" t="s">
        <v>37</v>
      </c>
      <c r="L2436" s="19">
        <v>9744.89</v>
      </c>
      <c r="M2436" s="86">
        <v>0</v>
      </c>
      <c r="N2436" s="86"/>
      <c r="O2436" s="86">
        <v>0</v>
      </c>
      <c r="P2436" s="86"/>
      <c r="Q2436" s="20">
        <v>12451.12</v>
      </c>
      <c r="R2436" s="20">
        <v>0</v>
      </c>
      <c r="S2436" s="20">
        <v>0</v>
      </c>
      <c r="T2436" s="20">
        <v>0</v>
      </c>
      <c r="U2436" s="20">
        <v>0</v>
      </c>
      <c r="V2436" s="20">
        <v>0</v>
      </c>
    </row>
    <row r="2437" spans="1:22" ht="13.5" customHeight="1" x14ac:dyDescent="0.25">
      <c r="A2437" s="85" t="s">
        <v>5156</v>
      </c>
      <c r="B2437" s="85"/>
      <c r="C2437" s="85" t="s">
        <v>5157</v>
      </c>
      <c r="D2437" s="85"/>
      <c r="E2437" s="85"/>
      <c r="F2437" s="85"/>
      <c r="I2437" s="85" t="s">
        <v>36</v>
      </c>
      <c r="J2437" s="85"/>
      <c r="K2437" s="18" t="s">
        <v>37</v>
      </c>
      <c r="L2437" s="19">
        <v>4476</v>
      </c>
      <c r="M2437" s="86">
        <v>0</v>
      </c>
      <c r="N2437" s="86"/>
      <c r="O2437" s="86">
        <v>0</v>
      </c>
      <c r="P2437" s="86"/>
      <c r="Q2437" s="20">
        <v>4567.5</v>
      </c>
      <c r="R2437" s="20">
        <v>0</v>
      </c>
      <c r="S2437" s="20">
        <v>0</v>
      </c>
      <c r="T2437" s="20">
        <v>0</v>
      </c>
      <c r="U2437" s="20">
        <v>0</v>
      </c>
      <c r="V2437" s="20">
        <v>0</v>
      </c>
    </row>
    <row r="2438" spans="1:22" ht="13.5" customHeight="1" x14ac:dyDescent="0.25">
      <c r="A2438" s="85" t="s">
        <v>5158</v>
      </c>
      <c r="B2438" s="85"/>
      <c r="C2438" s="85" t="s">
        <v>5159</v>
      </c>
      <c r="D2438" s="85"/>
      <c r="E2438" s="85"/>
      <c r="F2438" s="85"/>
      <c r="I2438" s="85" t="s">
        <v>36</v>
      </c>
      <c r="J2438" s="85"/>
      <c r="K2438" s="18" t="s">
        <v>37</v>
      </c>
      <c r="L2438" s="19">
        <v>735.2</v>
      </c>
      <c r="M2438" s="86">
        <v>0</v>
      </c>
      <c r="N2438" s="86"/>
      <c r="O2438" s="86">
        <v>0</v>
      </c>
      <c r="P2438" s="86"/>
      <c r="Q2438" s="20">
        <v>0</v>
      </c>
      <c r="R2438" s="20">
        <v>0</v>
      </c>
      <c r="S2438" s="20">
        <v>0</v>
      </c>
      <c r="T2438" s="20">
        <v>0</v>
      </c>
      <c r="U2438" s="20">
        <v>0</v>
      </c>
      <c r="V2438" s="20">
        <v>0</v>
      </c>
    </row>
    <row r="2439" spans="1:22" ht="13.5" customHeight="1" x14ac:dyDescent="0.25">
      <c r="A2439" s="85" t="s">
        <v>5160</v>
      </c>
      <c r="B2439" s="85"/>
      <c r="C2439" s="85" t="s">
        <v>5161</v>
      </c>
      <c r="D2439" s="85"/>
      <c r="E2439" s="85"/>
      <c r="F2439" s="85"/>
      <c r="I2439" s="85" t="s">
        <v>36</v>
      </c>
      <c r="J2439" s="85"/>
      <c r="K2439" s="18" t="s">
        <v>37</v>
      </c>
      <c r="L2439" s="19">
        <v>1000</v>
      </c>
      <c r="M2439" s="86">
        <v>0</v>
      </c>
      <c r="N2439" s="86"/>
      <c r="O2439" s="86">
        <v>0</v>
      </c>
      <c r="P2439" s="86"/>
      <c r="Q2439" s="20">
        <v>0</v>
      </c>
      <c r="R2439" s="20">
        <v>0</v>
      </c>
      <c r="S2439" s="20">
        <v>0</v>
      </c>
      <c r="T2439" s="20">
        <v>0</v>
      </c>
      <c r="U2439" s="20">
        <v>0</v>
      </c>
      <c r="V2439" s="20">
        <v>0</v>
      </c>
    </row>
    <row r="2440" spans="1:22" ht="13.5" customHeight="1" x14ac:dyDescent="0.25">
      <c r="A2440" s="85" t="s">
        <v>5162</v>
      </c>
      <c r="B2440" s="85"/>
      <c r="C2440" s="85" t="s">
        <v>5163</v>
      </c>
      <c r="D2440" s="85"/>
      <c r="E2440" s="85"/>
      <c r="F2440" s="85"/>
      <c r="I2440" s="85" t="s">
        <v>36</v>
      </c>
      <c r="J2440" s="85"/>
      <c r="K2440" s="18" t="s">
        <v>37</v>
      </c>
      <c r="L2440" s="19">
        <v>0</v>
      </c>
      <c r="M2440" s="86">
        <v>0</v>
      </c>
      <c r="N2440" s="86"/>
      <c r="O2440" s="86">
        <v>0</v>
      </c>
      <c r="P2440" s="86"/>
      <c r="Q2440" s="20">
        <v>0</v>
      </c>
      <c r="R2440" s="20">
        <v>0</v>
      </c>
      <c r="S2440" s="20">
        <v>0</v>
      </c>
      <c r="T2440" s="20">
        <v>0</v>
      </c>
      <c r="U2440" s="20">
        <v>0</v>
      </c>
      <c r="V2440" s="20">
        <v>0</v>
      </c>
    </row>
    <row r="2441" spans="1:22" ht="13.5" customHeight="1" x14ac:dyDescent="0.25">
      <c r="A2441" s="85" t="s">
        <v>5164</v>
      </c>
      <c r="B2441" s="85"/>
      <c r="C2441" s="85" t="s">
        <v>5165</v>
      </c>
      <c r="D2441" s="85"/>
      <c r="E2441" s="85"/>
      <c r="F2441" s="85"/>
      <c r="I2441" s="85" t="s">
        <v>36</v>
      </c>
      <c r="J2441" s="85"/>
      <c r="K2441" s="18" t="s">
        <v>37</v>
      </c>
      <c r="L2441" s="19">
        <v>0</v>
      </c>
      <c r="M2441" s="86">
        <v>0</v>
      </c>
      <c r="N2441" s="86"/>
      <c r="O2441" s="86">
        <v>0</v>
      </c>
      <c r="P2441" s="86"/>
      <c r="Q2441" s="20">
        <v>0</v>
      </c>
      <c r="R2441" s="20">
        <v>0</v>
      </c>
      <c r="S2441" s="20">
        <v>0</v>
      </c>
      <c r="T2441" s="20">
        <v>0</v>
      </c>
      <c r="U2441" s="20">
        <v>0</v>
      </c>
      <c r="V2441" s="20">
        <v>0</v>
      </c>
    </row>
    <row r="2442" spans="1:22" ht="13.5" customHeight="1" x14ac:dyDescent="0.25">
      <c r="A2442" s="85" t="s">
        <v>5166</v>
      </c>
      <c r="B2442" s="85"/>
      <c r="C2442" s="85" t="s">
        <v>5167</v>
      </c>
      <c r="D2442" s="85"/>
      <c r="E2442" s="85"/>
      <c r="F2442" s="85"/>
      <c r="I2442" s="85" t="s">
        <v>36</v>
      </c>
      <c r="J2442" s="85"/>
      <c r="K2442" s="18" t="s">
        <v>37</v>
      </c>
      <c r="L2442" s="19">
        <v>0</v>
      </c>
      <c r="M2442" s="86">
        <v>0</v>
      </c>
      <c r="N2442" s="86"/>
      <c r="O2442" s="86">
        <v>0</v>
      </c>
      <c r="P2442" s="86"/>
      <c r="Q2442" s="20">
        <v>0</v>
      </c>
      <c r="R2442" s="20">
        <v>0</v>
      </c>
      <c r="S2442" s="20">
        <v>0</v>
      </c>
      <c r="T2442" s="20">
        <v>0</v>
      </c>
      <c r="U2442" s="20">
        <v>0</v>
      </c>
      <c r="V2442" s="20">
        <v>0</v>
      </c>
    </row>
    <row r="2443" spans="1:22" ht="13.5" customHeight="1" x14ac:dyDescent="0.25">
      <c r="A2443" s="85" t="s">
        <v>5168</v>
      </c>
      <c r="B2443" s="85"/>
      <c r="C2443" s="85" t="s">
        <v>5169</v>
      </c>
      <c r="D2443" s="85"/>
      <c r="E2443" s="85"/>
      <c r="F2443" s="85"/>
      <c r="I2443" s="85" t="s">
        <v>36</v>
      </c>
      <c r="J2443" s="85"/>
      <c r="K2443" s="18" t="s">
        <v>37</v>
      </c>
      <c r="L2443" s="19">
        <v>930</v>
      </c>
      <c r="M2443" s="86">
        <v>0</v>
      </c>
      <c r="N2443" s="86"/>
      <c r="O2443" s="86">
        <v>0</v>
      </c>
      <c r="P2443" s="86"/>
      <c r="Q2443" s="20">
        <v>0</v>
      </c>
      <c r="R2443" s="20">
        <v>0</v>
      </c>
      <c r="S2443" s="20">
        <v>0</v>
      </c>
      <c r="T2443" s="20">
        <v>0</v>
      </c>
      <c r="U2443" s="20">
        <v>0</v>
      </c>
      <c r="V2443" s="20">
        <v>0</v>
      </c>
    </row>
    <row r="2444" spans="1:22" ht="13.5" customHeight="1" x14ac:dyDescent="0.25">
      <c r="A2444" s="85" t="s">
        <v>5170</v>
      </c>
      <c r="B2444" s="85"/>
      <c r="C2444" s="85" t="s">
        <v>5171</v>
      </c>
      <c r="D2444" s="85"/>
      <c r="E2444" s="85"/>
      <c r="F2444" s="85"/>
      <c r="I2444" s="85" t="s">
        <v>36</v>
      </c>
      <c r="J2444" s="85"/>
      <c r="K2444" s="18" t="s">
        <v>37</v>
      </c>
      <c r="L2444" s="19">
        <v>0</v>
      </c>
      <c r="M2444" s="86">
        <v>0</v>
      </c>
      <c r="N2444" s="86"/>
      <c r="O2444" s="86">
        <v>0</v>
      </c>
      <c r="P2444" s="86"/>
      <c r="Q2444" s="20">
        <v>0</v>
      </c>
      <c r="R2444" s="20">
        <v>0</v>
      </c>
      <c r="S2444" s="20">
        <v>0</v>
      </c>
      <c r="T2444" s="20">
        <v>0</v>
      </c>
      <c r="U2444" s="20">
        <v>0</v>
      </c>
      <c r="V2444" s="20">
        <v>0</v>
      </c>
    </row>
    <row r="2445" spans="1:22" ht="13.5" customHeight="1" x14ac:dyDescent="0.25">
      <c r="A2445" s="85" t="s">
        <v>5172</v>
      </c>
      <c r="B2445" s="85"/>
      <c r="C2445" s="85" t="s">
        <v>5173</v>
      </c>
      <c r="D2445" s="85"/>
      <c r="E2445" s="85"/>
      <c r="F2445" s="85"/>
      <c r="I2445" s="85" t="s">
        <v>36</v>
      </c>
      <c r="J2445" s="85"/>
      <c r="K2445" s="18" t="s">
        <v>37</v>
      </c>
      <c r="L2445" s="19">
        <v>4500</v>
      </c>
      <c r="M2445" s="86">
        <v>0</v>
      </c>
      <c r="N2445" s="86"/>
      <c r="O2445" s="86">
        <v>0</v>
      </c>
      <c r="P2445" s="86"/>
      <c r="Q2445" s="20">
        <v>0</v>
      </c>
      <c r="R2445" s="20">
        <v>0</v>
      </c>
      <c r="S2445" s="20">
        <v>0</v>
      </c>
      <c r="T2445" s="20">
        <v>0</v>
      </c>
      <c r="U2445" s="20">
        <v>0</v>
      </c>
      <c r="V2445" s="20">
        <v>0</v>
      </c>
    </row>
    <row r="2446" spans="1:22" ht="13.5" customHeight="1" x14ac:dyDescent="0.25">
      <c r="A2446" s="85" t="s">
        <v>5174</v>
      </c>
      <c r="B2446" s="85"/>
      <c r="C2446" s="85" t="s">
        <v>5175</v>
      </c>
      <c r="D2446" s="85"/>
      <c r="E2446" s="85"/>
      <c r="F2446" s="85"/>
      <c r="I2446" s="85" t="s">
        <v>36</v>
      </c>
      <c r="J2446" s="85"/>
      <c r="K2446" s="18" t="s">
        <v>37</v>
      </c>
      <c r="L2446" s="19">
        <v>0</v>
      </c>
      <c r="M2446" s="86">
        <v>0</v>
      </c>
      <c r="N2446" s="86"/>
      <c r="O2446" s="86">
        <v>0</v>
      </c>
      <c r="P2446" s="86"/>
      <c r="Q2446" s="20">
        <v>0</v>
      </c>
      <c r="R2446" s="20">
        <v>0</v>
      </c>
      <c r="S2446" s="20">
        <v>0</v>
      </c>
      <c r="T2446" s="20">
        <v>0</v>
      </c>
      <c r="U2446" s="20">
        <v>0</v>
      </c>
      <c r="V2446" s="20">
        <v>0</v>
      </c>
    </row>
    <row r="2447" spans="1:22" ht="13.5" customHeight="1" x14ac:dyDescent="0.25">
      <c r="A2447" s="85" t="s">
        <v>5176</v>
      </c>
      <c r="B2447" s="85"/>
      <c r="C2447" s="85" t="s">
        <v>5177</v>
      </c>
      <c r="D2447" s="85"/>
      <c r="E2447" s="85"/>
      <c r="F2447" s="85"/>
      <c r="I2447" s="85" t="s">
        <v>36</v>
      </c>
      <c r="J2447" s="85"/>
      <c r="K2447" s="18" t="s">
        <v>37</v>
      </c>
      <c r="L2447" s="19">
        <v>0</v>
      </c>
      <c r="M2447" s="86">
        <v>0</v>
      </c>
      <c r="N2447" s="86"/>
      <c r="O2447" s="86">
        <v>0</v>
      </c>
      <c r="P2447" s="86"/>
      <c r="Q2447" s="20">
        <v>0</v>
      </c>
      <c r="R2447" s="20">
        <v>0</v>
      </c>
      <c r="S2447" s="20">
        <v>0</v>
      </c>
      <c r="T2447" s="20">
        <v>0</v>
      </c>
      <c r="U2447" s="20">
        <v>0</v>
      </c>
      <c r="V2447" s="20">
        <v>0</v>
      </c>
    </row>
    <row r="2448" spans="1:22" ht="13.5" customHeight="1" x14ac:dyDescent="0.25">
      <c r="A2448" s="85" t="s">
        <v>5178</v>
      </c>
      <c r="B2448" s="85"/>
      <c r="C2448" s="85" t="s">
        <v>5179</v>
      </c>
      <c r="D2448" s="85"/>
      <c r="E2448" s="85"/>
      <c r="F2448" s="85"/>
      <c r="I2448" s="85" t="s">
        <v>36</v>
      </c>
      <c r="J2448" s="85"/>
      <c r="K2448" s="18" t="s">
        <v>37</v>
      </c>
      <c r="L2448" s="19">
        <v>5729.6</v>
      </c>
      <c r="M2448" s="86">
        <v>0</v>
      </c>
      <c r="N2448" s="86"/>
      <c r="O2448" s="86">
        <v>0</v>
      </c>
      <c r="P2448" s="86"/>
      <c r="Q2448" s="20">
        <v>0</v>
      </c>
      <c r="R2448" s="20">
        <v>0</v>
      </c>
      <c r="S2448" s="20">
        <v>0</v>
      </c>
      <c r="T2448" s="20">
        <v>0</v>
      </c>
      <c r="U2448" s="20">
        <v>0</v>
      </c>
      <c r="V2448" s="20">
        <v>0</v>
      </c>
    </row>
    <row r="2449" spans="1:22" ht="13.5" customHeight="1" x14ac:dyDescent="0.25">
      <c r="A2449" s="85" t="s">
        <v>5180</v>
      </c>
      <c r="B2449" s="85"/>
      <c r="C2449" s="85" t="s">
        <v>5181</v>
      </c>
      <c r="D2449" s="85"/>
      <c r="E2449" s="85"/>
      <c r="F2449" s="85"/>
      <c r="I2449" s="85" t="s">
        <v>36</v>
      </c>
      <c r="J2449" s="85"/>
      <c r="K2449" s="18" t="s">
        <v>37</v>
      </c>
      <c r="L2449" s="19">
        <v>0</v>
      </c>
      <c r="M2449" s="86">
        <v>0</v>
      </c>
      <c r="N2449" s="86"/>
      <c r="O2449" s="86">
        <v>0</v>
      </c>
      <c r="P2449" s="86"/>
      <c r="Q2449" s="20">
        <v>0</v>
      </c>
      <c r="R2449" s="20">
        <v>0</v>
      </c>
      <c r="S2449" s="20">
        <v>0</v>
      </c>
      <c r="T2449" s="20">
        <v>0</v>
      </c>
      <c r="U2449" s="20">
        <v>0</v>
      </c>
      <c r="V2449" s="20">
        <v>0</v>
      </c>
    </row>
    <row r="2450" spans="1:22" ht="13.5" customHeight="1" x14ac:dyDescent="0.25">
      <c r="A2450" s="85" t="s">
        <v>5182</v>
      </c>
      <c r="B2450" s="85"/>
      <c r="C2450" s="85" t="s">
        <v>5183</v>
      </c>
      <c r="D2450" s="85"/>
      <c r="E2450" s="85"/>
      <c r="F2450" s="85"/>
      <c r="I2450" s="85" t="s">
        <v>189</v>
      </c>
      <c r="J2450" s="85"/>
      <c r="K2450" s="18" t="s">
        <v>37</v>
      </c>
      <c r="L2450" s="19">
        <v>0</v>
      </c>
      <c r="M2450" s="86">
        <v>0</v>
      </c>
      <c r="N2450" s="86"/>
      <c r="O2450" s="86">
        <v>0</v>
      </c>
      <c r="P2450" s="86"/>
      <c r="Q2450" s="20">
        <v>0</v>
      </c>
      <c r="R2450" s="20">
        <v>0</v>
      </c>
      <c r="S2450" s="20">
        <v>0</v>
      </c>
      <c r="T2450" s="20">
        <v>0</v>
      </c>
      <c r="U2450" s="20">
        <v>0</v>
      </c>
      <c r="V2450" s="20">
        <v>0</v>
      </c>
    </row>
    <row r="2451" spans="1:22" ht="13.5" customHeight="1" x14ac:dyDescent="0.25">
      <c r="A2451" s="85" t="s">
        <v>5184</v>
      </c>
      <c r="B2451" s="85"/>
      <c r="C2451" s="85" t="s">
        <v>5185</v>
      </c>
      <c r="D2451" s="85"/>
      <c r="E2451" s="85"/>
      <c r="F2451" s="85"/>
      <c r="I2451" s="85" t="s">
        <v>189</v>
      </c>
      <c r="J2451" s="85"/>
      <c r="K2451" s="18" t="s">
        <v>37</v>
      </c>
      <c r="L2451" s="19">
        <v>1.47</v>
      </c>
      <c r="M2451" s="86">
        <v>0</v>
      </c>
      <c r="N2451" s="86"/>
      <c r="O2451" s="86">
        <v>0</v>
      </c>
      <c r="P2451" s="86"/>
      <c r="Q2451" s="20">
        <v>0</v>
      </c>
      <c r="R2451" s="20">
        <v>0</v>
      </c>
      <c r="S2451" s="20">
        <v>0</v>
      </c>
      <c r="T2451" s="20">
        <v>0</v>
      </c>
      <c r="U2451" s="20">
        <v>0</v>
      </c>
      <c r="V2451" s="20">
        <v>0</v>
      </c>
    </row>
    <row r="2452" spans="1:22" ht="13.5" customHeight="1" x14ac:dyDescent="0.25">
      <c r="A2452" s="85" t="s">
        <v>5186</v>
      </c>
      <c r="B2452" s="85"/>
      <c r="C2452" s="85" t="s">
        <v>5187</v>
      </c>
      <c r="D2452" s="85"/>
      <c r="E2452" s="85"/>
      <c r="F2452" s="85"/>
      <c r="I2452" s="85" t="s">
        <v>189</v>
      </c>
      <c r="J2452" s="85"/>
      <c r="K2452" s="18" t="s">
        <v>37</v>
      </c>
      <c r="L2452" s="19">
        <v>8.64</v>
      </c>
      <c r="M2452" s="86">
        <v>0</v>
      </c>
      <c r="N2452" s="86"/>
      <c r="O2452" s="86">
        <v>0</v>
      </c>
      <c r="P2452" s="86"/>
      <c r="Q2452" s="20">
        <v>0</v>
      </c>
      <c r="R2452" s="20">
        <v>0</v>
      </c>
      <c r="S2452" s="20">
        <v>0</v>
      </c>
      <c r="T2452" s="20">
        <v>0</v>
      </c>
      <c r="U2452" s="20">
        <v>0</v>
      </c>
      <c r="V2452" s="20">
        <v>0</v>
      </c>
    </row>
    <row r="2453" spans="1:22" ht="13.5" customHeight="1" x14ac:dyDescent="0.25">
      <c r="A2453" s="85" t="s">
        <v>5188</v>
      </c>
      <c r="B2453" s="85"/>
      <c r="C2453" s="85" t="s">
        <v>5189</v>
      </c>
      <c r="D2453" s="85"/>
      <c r="E2453" s="85"/>
      <c r="F2453" s="85"/>
      <c r="I2453" s="85" t="s">
        <v>189</v>
      </c>
      <c r="J2453" s="85"/>
      <c r="K2453" s="18" t="s">
        <v>37</v>
      </c>
      <c r="L2453" s="19">
        <v>4.17</v>
      </c>
      <c r="M2453" s="86">
        <v>0</v>
      </c>
      <c r="N2453" s="86"/>
      <c r="O2453" s="86">
        <v>0</v>
      </c>
      <c r="P2453" s="86"/>
      <c r="Q2453" s="20">
        <v>0</v>
      </c>
      <c r="R2453" s="20">
        <v>0</v>
      </c>
      <c r="S2453" s="20">
        <v>0</v>
      </c>
      <c r="T2453" s="20">
        <v>0</v>
      </c>
      <c r="U2453" s="20">
        <v>0</v>
      </c>
      <c r="V2453" s="20">
        <v>0</v>
      </c>
    </row>
    <row r="2454" spans="1:22" ht="13.5" customHeight="1" x14ac:dyDescent="0.25">
      <c r="A2454" s="85" t="s">
        <v>5190</v>
      </c>
      <c r="B2454" s="85"/>
      <c r="C2454" s="85" t="s">
        <v>5191</v>
      </c>
      <c r="D2454" s="85"/>
      <c r="E2454" s="85"/>
      <c r="F2454" s="85"/>
      <c r="I2454" s="85" t="s">
        <v>189</v>
      </c>
      <c r="J2454" s="85"/>
      <c r="K2454" s="18" t="s">
        <v>37</v>
      </c>
      <c r="L2454" s="19">
        <v>3.89</v>
      </c>
      <c r="M2454" s="86">
        <v>0</v>
      </c>
      <c r="N2454" s="86"/>
      <c r="O2454" s="86">
        <v>0</v>
      </c>
      <c r="P2454" s="86"/>
      <c r="Q2454" s="20">
        <v>0</v>
      </c>
      <c r="R2454" s="20">
        <v>0</v>
      </c>
      <c r="S2454" s="20">
        <v>0</v>
      </c>
      <c r="T2454" s="20">
        <v>0</v>
      </c>
      <c r="U2454" s="20">
        <v>0</v>
      </c>
      <c r="V2454" s="20">
        <v>0</v>
      </c>
    </row>
    <row r="2455" spans="1:22" ht="13.5" customHeight="1" x14ac:dyDescent="0.25">
      <c r="A2455" s="85" t="s">
        <v>5192</v>
      </c>
      <c r="B2455" s="85"/>
      <c r="C2455" s="85" t="s">
        <v>5193</v>
      </c>
      <c r="D2455" s="85"/>
      <c r="E2455" s="85"/>
      <c r="F2455" s="85"/>
      <c r="I2455" s="85" t="s">
        <v>36</v>
      </c>
      <c r="J2455" s="85"/>
      <c r="K2455" s="18" t="s">
        <v>37</v>
      </c>
      <c r="L2455" s="19">
        <v>0</v>
      </c>
      <c r="M2455" s="86">
        <v>0</v>
      </c>
      <c r="N2455" s="86"/>
      <c r="O2455" s="86">
        <v>0</v>
      </c>
      <c r="P2455" s="86"/>
      <c r="Q2455" s="20">
        <v>0</v>
      </c>
      <c r="R2455" s="20">
        <v>0</v>
      </c>
      <c r="S2455" s="20">
        <v>0</v>
      </c>
      <c r="T2455" s="20">
        <v>0</v>
      </c>
      <c r="U2455" s="20">
        <v>0</v>
      </c>
      <c r="V2455" s="20">
        <v>0</v>
      </c>
    </row>
    <row r="2456" spans="1:22" ht="13.5" customHeight="1" x14ac:dyDescent="0.25">
      <c r="A2456" s="85" t="s">
        <v>5194</v>
      </c>
      <c r="B2456" s="85"/>
      <c r="C2456" s="85" t="s">
        <v>5195</v>
      </c>
      <c r="D2456" s="85"/>
      <c r="E2456" s="85"/>
      <c r="F2456" s="85"/>
      <c r="I2456" s="85" t="s">
        <v>36</v>
      </c>
      <c r="J2456" s="85"/>
      <c r="K2456" s="18" t="s">
        <v>37</v>
      </c>
      <c r="L2456" s="19">
        <v>140</v>
      </c>
      <c r="M2456" s="86">
        <v>0</v>
      </c>
      <c r="N2456" s="86"/>
      <c r="O2456" s="86">
        <v>0</v>
      </c>
      <c r="P2456" s="86"/>
      <c r="Q2456" s="20">
        <v>111.77970000000002</v>
      </c>
      <c r="R2456" s="20">
        <v>0</v>
      </c>
      <c r="S2456" s="20">
        <v>0</v>
      </c>
      <c r="T2456" s="20">
        <v>0</v>
      </c>
      <c r="U2456" s="20">
        <v>0</v>
      </c>
      <c r="V2456" s="20">
        <v>0</v>
      </c>
    </row>
    <row r="2457" spans="1:22" ht="13.5" customHeight="1" x14ac:dyDescent="0.25">
      <c r="A2457" s="85" t="s">
        <v>5196</v>
      </c>
      <c r="B2457" s="85"/>
      <c r="C2457" s="85" t="s">
        <v>5197</v>
      </c>
      <c r="D2457" s="85"/>
      <c r="E2457" s="85"/>
      <c r="F2457" s="85"/>
      <c r="I2457" s="85" t="s">
        <v>36</v>
      </c>
      <c r="J2457" s="85"/>
      <c r="K2457" s="18" t="s">
        <v>37</v>
      </c>
      <c r="L2457" s="19">
        <v>67</v>
      </c>
      <c r="M2457" s="86">
        <v>0</v>
      </c>
      <c r="N2457" s="86"/>
      <c r="O2457" s="86">
        <v>0</v>
      </c>
      <c r="P2457" s="86"/>
      <c r="Q2457" s="20">
        <v>83.855900000000005</v>
      </c>
      <c r="R2457" s="20">
        <v>0</v>
      </c>
      <c r="S2457" s="20">
        <v>0</v>
      </c>
      <c r="T2457" s="20">
        <v>0</v>
      </c>
      <c r="U2457" s="20">
        <v>0</v>
      </c>
      <c r="V2457" s="20">
        <v>0</v>
      </c>
    </row>
    <row r="2458" spans="1:22" ht="13.5" customHeight="1" x14ac:dyDescent="0.25">
      <c r="A2458" s="85" t="s">
        <v>5198</v>
      </c>
      <c r="B2458" s="85"/>
      <c r="C2458" s="85" t="s">
        <v>5199</v>
      </c>
      <c r="D2458" s="85"/>
      <c r="E2458" s="85"/>
      <c r="F2458" s="85"/>
      <c r="G2458" s="85" t="s">
        <v>5200</v>
      </c>
      <c r="H2458" s="85"/>
      <c r="I2458" s="85" t="s">
        <v>5201</v>
      </c>
      <c r="J2458" s="85"/>
      <c r="K2458" s="18" t="s">
        <v>385</v>
      </c>
      <c r="L2458" s="19">
        <v>0.98090000000000011</v>
      </c>
      <c r="M2458" s="86">
        <v>0</v>
      </c>
      <c r="N2458" s="86"/>
      <c r="O2458" s="86">
        <v>0</v>
      </c>
      <c r="P2458" s="86"/>
      <c r="Q2458" s="20">
        <v>0</v>
      </c>
      <c r="R2458" s="20">
        <v>0</v>
      </c>
      <c r="S2458" s="20">
        <v>0</v>
      </c>
      <c r="T2458" s="20">
        <v>0</v>
      </c>
      <c r="U2458" s="20">
        <v>0</v>
      </c>
      <c r="V2458" s="20">
        <v>0</v>
      </c>
    </row>
    <row r="2459" spans="1:22" ht="13.5" customHeight="1" x14ac:dyDescent="0.25">
      <c r="A2459" s="85" t="s">
        <v>5202</v>
      </c>
      <c r="B2459" s="85"/>
      <c r="C2459" s="85" t="s">
        <v>5203</v>
      </c>
      <c r="D2459" s="85"/>
      <c r="E2459" s="85"/>
      <c r="F2459" s="85"/>
      <c r="G2459" s="85" t="s">
        <v>5204</v>
      </c>
      <c r="H2459" s="85"/>
      <c r="I2459" s="85" t="s">
        <v>36</v>
      </c>
      <c r="J2459" s="85"/>
      <c r="K2459" s="18" t="s">
        <v>37</v>
      </c>
      <c r="L2459" s="19">
        <v>23.743500000000001</v>
      </c>
      <c r="M2459" s="86">
        <v>0</v>
      </c>
      <c r="N2459" s="86"/>
      <c r="O2459" s="86">
        <v>0</v>
      </c>
      <c r="P2459" s="86"/>
      <c r="Q2459" s="20">
        <v>0</v>
      </c>
      <c r="R2459" s="20">
        <v>0</v>
      </c>
      <c r="S2459" s="20">
        <v>0</v>
      </c>
      <c r="T2459" s="20">
        <v>0</v>
      </c>
      <c r="U2459" s="20">
        <v>0</v>
      </c>
      <c r="V2459" s="20">
        <v>0</v>
      </c>
    </row>
    <row r="2460" spans="1:22" ht="13.5" customHeight="1" x14ac:dyDescent="0.25">
      <c r="A2460" s="85" t="s">
        <v>5205</v>
      </c>
      <c r="B2460" s="85"/>
      <c r="C2460" s="85" t="s">
        <v>5206</v>
      </c>
      <c r="D2460" s="85"/>
      <c r="E2460" s="85"/>
      <c r="F2460" s="85"/>
      <c r="G2460" s="85" t="s">
        <v>5207</v>
      </c>
      <c r="H2460" s="85"/>
      <c r="I2460" s="85" t="s">
        <v>36</v>
      </c>
      <c r="J2460" s="85"/>
      <c r="K2460" s="18" t="s">
        <v>37</v>
      </c>
      <c r="L2460" s="19">
        <v>13.670500000000001</v>
      </c>
      <c r="M2460" s="86">
        <v>0</v>
      </c>
      <c r="N2460" s="86"/>
      <c r="O2460" s="86">
        <v>0</v>
      </c>
      <c r="P2460" s="86"/>
      <c r="Q2460" s="20">
        <v>0</v>
      </c>
      <c r="R2460" s="20">
        <v>0</v>
      </c>
      <c r="S2460" s="20">
        <v>0</v>
      </c>
      <c r="T2460" s="20">
        <v>0</v>
      </c>
      <c r="U2460" s="20">
        <v>0</v>
      </c>
      <c r="V2460" s="20">
        <v>0</v>
      </c>
    </row>
    <row r="2461" spans="1:22" ht="13.5" customHeight="1" x14ac:dyDescent="0.25">
      <c r="A2461" s="85" t="s">
        <v>5208</v>
      </c>
      <c r="B2461" s="85"/>
      <c r="C2461" s="85" t="s">
        <v>5209</v>
      </c>
      <c r="D2461" s="85"/>
      <c r="E2461" s="85"/>
      <c r="F2461" s="85"/>
      <c r="G2461" s="85" t="s">
        <v>5210</v>
      </c>
      <c r="H2461" s="85"/>
      <c r="I2461" s="85" t="s">
        <v>36</v>
      </c>
      <c r="J2461" s="85"/>
      <c r="K2461" s="18" t="s">
        <v>61</v>
      </c>
      <c r="L2461" s="19">
        <v>5.0365000000000002</v>
      </c>
      <c r="M2461" s="86">
        <v>0</v>
      </c>
      <c r="N2461" s="86"/>
      <c r="O2461" s="86">
        <v>0</v>
      </c>
      <c r="P2461" s="86"/>
      <c r="Q2461" s="20">
        <v>0</v>
      </c>
      <c r="R2461" s="20">
        <v>0</v>
      </c>
      <c r="S2461" s="20">
        <v>0</v>
      </c>
      <c r="T2461" s="20">
        <v>0</v>
      </c>
      <c r="U2461" s="20">
        <v>0</v>
      </c>
      <c r="V2461" s="20">
        <v>0</v>
      </c>
    </row>
    <row r="2462" spans="1:22" ht="13.5" customHeight="1" x14ac:dyDescent="0.25">
      <c r="A2462" s="85" t="s">
        <v>5211</v>
      </c>
      <c r="B2462" s="85"/>
      <c r="C2462" s="85" t="s">
        <v>5212</v>
      </c>
      <c r="D2462" s="85"/>
      <c r="E2462" s="85"/>
      <c r="F2462" s="85"/>
      <c r="G2462" s="85" t="s">
        <v>5213</v>
      </c>
      <c r="H2462" s="85"/>
      <c r="I2462" s="85" t="s">
        <v>36</v>
      </c>
      <c r="J2462" s="85"/>
      <c r="K2462" s="18" t="s">
        <v>385</v>
      </c>
      <c r="L2462" s="19">
        <v>1.4679</v>
      </c>
      <c r="M2462" s="86">
        <v>0</v>
      </c>
      <c r="N2462" s="86"/>
      <c r="O2462" s="86">
        <v>0</v>
      </c>
      <c r="P2462" s="86"/>
      <c r="Q2462" s="20">
        <v>0</v>
      </c>
      <c r="R2462" s="20">
        <v>0</v>
      </c>
      <c r="S2462" s="20">
        <v>0</v>
      </c>
      <c r="T2462" s="20">
        <v>0</v>
      </c>
      <c r="U2462" s="20">
        <v>0</v>
      </c>
      <c r="V2462" s="20">
        <v>0</v>
      </c>
    </row>
    <row r="2463" spans="1:22" ht="13.5" customHeight="1" x14ac:dyDescent="0.25">
      <c r="A2463" s="85" t="s">
        <v>5214</v>
      </c>
      <c r="B2463" s="85"/>
      <c r="C2463" s="85" t="s">
        <v>5215</v>
      </c>
      <c r="D2463" s="85"/>
      <c r="E2463" s="85"/>
      <c r="F2463" s="85"/>
      <c r="G2463" s="85" t="s">
        <v>5216</v>
      </c>
      <c r="H2463" s="85"/>
      <c r="I2463" s="85" t="s">
        <v>5201</v>
      </c>
      <c r="J2463" s="85"/>
      <c r="K2463" s="18" t="s">
        <v>385</v>
      </c>
      <c r="L2463" s="19">
        <v>2.4419</v>
      </c>
      <c r="M2463" s="86">
        <v>0</v>
      </c>
      <c r="N2463" s="86"/>
      <c r="O2463" s="86">
        <v>0</v>
      </c>
      <c r="P2463" s="86"/>
      <c r="Q2463" s="20">
        <v>0</v>
      </c>
      <c r="R2463" s="20">
        <v>0</v>
      </c>
      <c r="S2463" s="20">
        <v>0</v>
      </c>
      <c r="T2463" s="20">
        <v>0</v>
      </c>
      <c r="U2463" s="20">
        <v>0</v>
      </c>
      <c r="V2463" s="20">
        <v>0</v>
      </c>
    </row>
    <row r="2464" spans="1:22" ht="13.5" customHeight="1" x14ac:dyDescent="0.25">
      <c r="A2464" s="85" t="s">
        <v>5217</v>
      </c>
      <c r="B2464" s="85"/>
      <c r="C2464" s="85" t="s">
        <v>5218</v>
      </c>
      <c r="D2464" s="85"/>
      <c r="E2464" s="85"/>
      <c r="F2464" s="85"/>
      <c r="G2464" s="85" t="s">
        <v>5219</v>
      </c>
      <c r="H2464" s="85"/>
      <c r="I2464" s="85" t="s">
        <v>36</v>
      </c>
      <c r="J2464" s="85"/>
      <c r="K2464" s="18" t="s">
        <v>61</v>
      </c>
      <c r="L2464" s="19">
        <v>7.180600000000001</v>
      </c>
      <c r="M2464" s="86">
        <v>0</v>
      </c>
      <c r="N2464" s="86"/>
      <c r="O2464" s="86">
        <v>0</v>
      </c>
      <c r="P2464" s="86"/>
      <c r="Q2464" s="20">
        <v>0</v>
      </c>
      <c r="R2464" s="20">
        <v>0</v>
      </c>
      <c r="S2464" s="20">
        <v>0</v>
      </c>
      <c r="T2464" s="20">
        <v>0</v>
      </c>
      <c r="U2464" s="20">
        <v>0</v>
      </c>
      <c r="V2464" s="20">
        <v>0</v>
      </c>
    </row>
    <row r="2465" spans="1:22" ht="13.5" customHeight="1" x14ac:dyDescent="0.25">
      <c r="A2465" s="85" t="s">
        <v>5220</v>
      </c>
      <c r="B2465" s="85"/>
      <c r="C2465" s="85" t="s">
        <v>5221</v>
      </c>
      <c r="D2465" s="85"/>
      <c r="E2465" s="85"/>
      <c r="F2465" s="85"/>
      <c r="G2465" s="85" t="s">
        <v>5222</v>
      </c>
      <c r="H2465" s="85"/>
      <c r="I2465" s="85" t="s">
        <v>36</v>
      </c>
      <c r="J2465" s="85"/>
      <c r="K2465" s="18" t="s">
        <v>61</v>
      </c>
      <c r="L2465" s="19">
        <v>8.5619999999999994</v>
      </c>
      <c r="M2465" s="86">
        <v>0</v>
      </c>
      <c r="N2465" s="86"/>
      <c r="O2465" s="86">
        <v>0</v>
      </c>
      <c r="P2465" s="86"/>
      <c r="Q2465" s="20">
        <v>0</v>
      </c>
      <c r="R2465" s="20">
        <v>0</v>
      </c>
      <c r="S2465" s="20">
        <v>0</v>
      </c>
      <c r="T2465" s="20">
        <v>0</v>
      </c>
      <c r="U2465" s="20">
        <v>0</v>
      </c>
      <c r="V2465" s="20">
        <v>0</v>
      </c>
    </row>
    <row r="2466" spans="1:22" ht="13.5" customHeight="1" x14ac:dyDescent="0.25">
      <c r="A2466" s="85" t="s">
        <v>5223</v>
      </c>
      <c r="B2466" s="85"/>
      <c r="C2466" s="85" t="s">
        <v>5224</v>
      </c>
      <c r="D2466" s="85"/>
      <c r="E2466" s="85"/>
      <c r="F2466" s="85"/>
      <c r="I2466" s="85" t="s">
        <v>36</v>
      </c>
      <c r="J2466" s="85"/>
      <c r="K2466" s="18" t="s">
        <v>37</v>
      </c>
      <c r="L2466" s="19">
        <v>0</v>
      </c>
      <c r="M2466" s="86">
        <v>0</v>
      </c>
      <c r="N2466" s="86"/>
      <c r="O2466" s="86">
        <v>0</v>
      </c>
      <c r="P2466" s="86"/>
      <c r="Q2466" s="20">
        <v>14</v>
      </c>
      <c r="R2466" s="20">
        <v>0</v>
      </c>
      <c r="S2466" s="20">
        <v>0</v>
      </c>
      <c r="T2466" s="20">
        <v>0</v>
      </c>
      <c r="U2466" s="20">
        <v>0</v>
      </c>
      <c r="V2466" s="20">
        <v>0</v>
      </c>
    </row>
    <row r="2467" spans="1:22" ht="13.5" customHeight="1" x14ac:dyDescent="0.25">
      <c r="A2467" s="85" t="s">
        <v>5225</v>
      </c>
      <c r="B2467" s="85"/>
      <c r="C2467" s="85" t="s">
        <v>5226</v>
      </c>
      <c r="D2467" s="85"/>
      <c r="E2467" s="85"/>
      <c r="F2467" s="85"/>
      <c r="G2467" s="85" t="s">
        <v>5227</v>
      </c>
      <c r="H2467" s="85"/>
      <c r="I2467" s="85" t="s">
        <v>1593</v>
      </c>
      <c r="J2467" s="85"/>
      <c r="K2467" s="18" t="s">
        <v>37</v>
      </c>
      <c r="L2467" s="19">
        <v>61.441000000000003</v>
      </c>
      <c r="M2467" s="86">
        <v>0</v>
      </c>
      <c r="N2467" s="86"/>
      <c r="O2467" s="86">
        <v>0</v>
      </c>
      <c r="P2467" s="86"/>
      <c r="Q2467" s="20">
        <v>0</v>
      </c>
      <c r="R2467" s="20">
        <v>0</v>
      </c>
      <c r="S2467" s="20">
        <v>0</v>
      </c>
      <c r="T2467" s="20">
        <v>0</v>
      </c>
      <c r="U2467" s="20">
        <v>0</v>
      </c>
      <c r="V2467" s="20">
        <v>0</v>
      </c>
    </row>
    <row r="2468" spans="1:22" ht="13.5" customHeight="1" x14ac:dyDescent="0.25">
      <c r="A2468" s="85" t="s">
        <v>5228</v>
      </c>
      <c r="B2468" s="85"/>
      <c r="C2468" s="85" t="s">
        <v>5229</v>
      </c>
      <c r="D2468" s="85"/>
      <c r="E2468" s="85"/>
      <c r="F2468" s="85"/>
      <c r="I2468" s="85" t="s">
        <v>911</v>
      </c>
      <c r="J2468" s="85"/>
      <c r="K2468" s="18" t="s">
        <v>37</v>
      </c>
      <c r="L2468" s="19">
        <v>0</v>
      </c>
      <c r="M2468" s="86">
        <v>0</v>
      </c>
      <c r="N2468" s="86"/>
      <c r="O2468" s="86">
        <v>0</v>
      </c>
      <c r="P2468" s="86"/>
      <c r="Q2468" s="20">
        <v>0</v>
      </c>
      <c r="R2468" s="20">
        <v>0</v>
      </c>
      <c r="S2468" s="20">
        <v>0</v>
      </c>
      <c r="T2468" s="20">
        <v>0</v>
      </c>
      <c r="U2468" s="20">
        <v>0</v>
      </c>
      <c r="V2468" s="20">
        <v>0</v>
      </c>
    </row>
    <row r="2469" spans="1:22" ht="13.5" customHeight="1" x14ac:dyDescent="0.25">
      <c r="A2469" s="85" t="s">
        <v>5230</v>
      </c>
      <c r="B2469" s="85"/>
      <c r="C2469" s="85" t="s">
        <v>5231</v>
      </c>
      <c r="D2469" s="85"/>
      <c r="E2469" s="85"/>
      <c r="F2469" s="85"/>
      <c r="I2469" s="85" t="s">
        <v>36</v>
      </c>
      <c r="J2469" s="85"/>
      <c r="K2469" s="18" t="s">
        <v>37</v>
      </c>
      <c r="L2469" s="19">
        <v>0</v>
      </c>
      <c r="M2469" s="86">
        <v>0</v>
      </c>
      <c r="N2469" s="86"/>
      <c r="O2469" s="86">
        <v>0</v>
      </c>
      <c r="P2469" s="86"/>
      <c r="Q2469" s="20">
        <v>0</v>
      </c>
      <c r="R2469" s="20">
        <v>0</v>
      </c>
      <c r="S2469" s="20">
        <v>0</v>
      </c>
      <c r="T2469" s="20">
        <v>0</v>
      </c>
      <c r="U2469" s="20">
        <v>0</v>
      </c>
      <c r="V2469" s="20">
        <v>0</v>
      </c>
    </row>
    <row r="2470" spans="1:22" ht="13.5" customHeight="1" x14ac:dyDescent="0.25">
      <c r="A2470" s="85" t="s">
        <v>5232</v>
      </c>
      <c r="B2470" s="85"/>
      <c r="C2470" s="85" t="s">
        <v>5233</v>
      </c>
      <c r="D2470" s="85"/>
      <c r="E2470" s="85"/>
      <c r="F2470" s="85"/>
      <c r="I2470" s="85" t="s">
        <v>36</v>
      </c>
      <c r="J2470" s="85"/>
      <c r="K2470" s="18" t="s">
        <v>37</v>
      </c>
      <c r="L2470" s="19">
        <v>0</v>
      </c>
      <c r="M2470" s="86">
        <v>0</v>
      </c>
      <c r="N2470" s="86"/>
      <c r="O2470" s="86">
        <v>0</v>
      </c>
      <c r="P2470" s="86"/>
      <c r="Q2470" s="20">
        <v>0</v>
      </c>
      <c r="R2470" s="20">
        <v>0</v>
      </c>
      <c r="S2470" s="20">
        <v>0</v>
      </c>
      <c r="T2470" s="20">
        <v>0</v>
      </c>
      <c r="U2470" s="20">
        <v>0</v>
      </c>
      <c r="V2470" s="20">
        <v>0</v>
      </c>
    </row>
    <row r="2471" spans="1:22" ht="13.5" customHeight="1" x14ac:dyDescent="0.25">
      <c r="A2471" s="85" t="s">
        <v>5234</v>
      </c>
      <c r="B2471" s="85"/>
      <c r="C2471" s="85" t="s">
        <v>5235</v>
      </c>
      <c r="D2471" s="85"/>
      <c r="E2471" s="85"/>
      <c r="F2471" s="85"/>
      <c r="I2471" s="85" t="s">
        <v>36</v>
      </c>
      <c r="J2471" s="85"/>
      <c r="K2471" s="18" t="s">
        <v>37</v>
      </c>
      <c r="L2471" s="19">
        <v>29</v>
      </c>
      <c r="M2471" s="86">
        <v>0</v>
      </c>
      <c r="N2471" s="86"/>
      <c r="O2471" s="86">
        <v>0</v>
      </c>
      <c r="P2471" s="86"/>
      <c r="Q2471" s="20">
        <v>41.5</v>
      </c>
      <c r="R2471" s="20">
        <v>0</v>
      </c>
      <c r="S2471" s="20">
        <v>0</v>
      </c>
      <c r="T2471" s="20">
        <v>0</v>
      </c>
      <c r="U2471" s="20">
        <v>0</v>
      </c>
      <c r="V2471" s="20">
        <v>0</v>
      </c>
    </row>
    <row r="2472" spans="1:22" ht="13.5" customHeight="1" x14ac:dyDescent="0.25">
      <c r="A2472" s="85" t="s">
        <v>5236</v>
      </c>
      <c r="B2472" s="85"/>
      <c r="C2472" s="85" t="s">
        <v>5237</v>
      </c>
      <c r="D2472" s="85"/>
      <c r="E2472" s="85"/>
      <c r="F2472" s="85"/>
      <c r="I2472" s="85" t="s">
        <v>36</v>
      </c>
      <c r="J2472" s="85"/>
      <c r="K2472" s="18" t="s">
        <v>37</v>
      </c>
      <c r="L2472" s="19">
        <v>22.400000000000002</v>
      </c>
      <c r="M2472" s="86">
        <v>0</v>
      </c>
      <c r="N2472" s="86"/>
      <c r="O2472" s="86">
        <v>0</v>
      </c>
      <c r="P2472" s="86"/>
      <c r="Q2472" s="20">
        <v>29</v>
      </c>
      <c r="R2472" s="20">
        <v>0</v>
      </c>
      <c r="S2472" s="20">
        <v>0</v>
      </c>
      <c r="T2472" s="20">
        <v>0</v>
      </c>
      <c r="U2472" s="20">
        <v>0</v>
      </c>
      <c r="V2472" s="20">
        <v>0</v>
      </c>
    </row>
    <row r="2473" spans="1:22" ht="13.5" customHeight="1" x14ac:dyDescent="0.25">
      <c r="A2473" s="85" t="s">
        <v>5238</v>
      </c>
      <c r="B2473" s="85"/>
      <c r="C2473" s="85" t="s">
        <v>5239</v>
      </c>
      <c r="D2473" s="85"/>
      <c r="E2473" s="85"/>
      <c r="F2473" s="85"/>
      <c r="I2473" s="85" t="s">
        <v>36</v>
      </c>
      <c r="J2473" s="85"/>
      <c r="K2473" s="18" t="s">
        <v>37</v>
      </c>
      <c r="L2473" s="19">
        <v>26.080000000000002</v>
      </c>
      <c r="M2473" s="86">
        <v>0</v>
      </c>
      <c r="N2473" s="86"/>
      <c r="O2473" s="86">
        <v>0</v>
      </c>
      <c r="P2473" s="86"/>
      <c r="Q2473" s="20">
        <v>32.601700000000001</v>
      </c>
      <c r="R2473" s="20">
        <v>0</v>
      </c>
      <c r="S2473" s="20">
        <v>0</v>
      </c>
      <c r="T2473" s="20">
        <v>0</v>
      </c>
      <c r="U2473" s="20">
        <v>0</v>
      </c>
      <c r="V2473" s="20">
        <v>0</v>
      </c>
    </row>
    <row r="2474" spans="1:22" ht="13.5" customHeight="1" x14ac:dyDescent="0.25">
      <c r="A2474" s="85" t="s">
        <v>5240</v>
      </c>
      <c r="B2474" s="85"/>
      <c r="C2474" s="85" t="s">
        <v>5241</v>
      </c>
      <c r="D2474" s="85"/>
      <c r="E2474" s="85"/>
      <c r="F2474" s="85"/>
      <c r="I2474" s="85" t="s">
        <v>36</v>
      </c>
      <c r="J2474" s="85"/>
      <c r="K2474" s="18" t="s">
        <v>37</v>
      </c>
      <c r="L2474" s="19">
        <v>0</v>
      </c>
      <c r="M2474" s="86">
        <v>0</v>
      </c>
      <c r="N2474" s="86"/>
      <c r="O2474" s="86">
        <v>0</v>
      </c>
      <c r="P2474" s="86"/>
      <c r="Q2474" s="20">
        <v>0</v>
      </c>
      <c r="R2474" s="20">
        <v>0</v>
      </c>
      <c r="S2474" s="20">
        <v>0</v>
      </c>
      <c r="T2474" s="20">
        <v>0</v>
      </c>
      <c r="U2474" s="20">
        <v>0</v>
      </c>
      <c r="V2474" s="20">
        <v>0</v>
      </c>
    </row>
    <row r="2475" spans="1:22" ht="13.5" customHeight="1" x14ac:dyDescent="0.25">
      <c r="A2475" s="85" t="s">
        <v>5242</v>
      </c>
      <c r="B2475" s="85"/>
      <c r="C2475" s="85" t="s">
        <v>5243</v>
      </c>
      <c r="D2475" s="85"/>
      <c r="E2475" s="85"/>
      <c r="F2475" s="85"/>
      <c r="I2475" s="85" t="s">
        <v>36</v>
      </c>
      <c r="J2475" s="85"/>
      <c r="K2475" s="18" t="s">
        <v>37</v>
      </c>
      <c r="L2475" s="19">
        <v>0</v>
      </c>
      <c r="M2475" s="86">
        <v>0</v>
      </c>
      <c r="N2475" s="86"/>
      <c r="O2475" s="86">
        <v>0</v>
      </c>
      <c r="P2475" s="86"/>
      <c r="Q2475" s="20">
        <v>0</v>
      </c>
      <c r="R2475" s="20">
        <v>0</v>
      </c>
      <c r="S2475" s="20">
        <v>0</v>
      </c>
      <c r="T2475" s="20">
        <v>0</v>
      </c>
      <c r="U2475" s="20">
        <v>0</v>
      </c>
      <c r="V2475" s="20">
        <v>0</v>
      </c>
    </row>
    <row r="2476" spans="1:22" ht="13.5" customHeight="1" x14ac:dyDescent="0.25">
      <c r="A2476" s="85" t="s">
        <v>5244</v>
      </c>
      <c r="B2476" s="85"/>
      <c r="C2476" s="85" t="s">
        <v>5245</v>
      </c>
      <c r="D2476" s="85"/>
      <c r="E2476" s="85"/>
      <c r="F2476" s="85"/>
      <c r="I2476" s="85" t="s">
        <v>36</v>
      </c>
      <c r="J2476" s="85"/>
      <c r="K2476" s="18" t="s">
        <v>37</v>
      </c>
      <c r="L2476" s="19">
        <v>0</v>
      </c>
      <c r="M2476" s="86">
        <v>0</v>
      </c>
      <c r="N2476" s="86"/>
      <c r="O2476" s="86">
        <v>0</v>
      </c>
      <c r="P2476" s="86"/>
      <c r="Q2476" s="20">
        <v>0</v>
      </c>
      <c r="R2476" s="20">
        <v>0</v>
      </c>
      <c r="S2476" s="20">
        <v>0</v>
      </c>
      <c r="T2476" s="20">
        <v>0</v>
      </c>
      <c r="U2476" s="20">
        <v>0</v>
      </c>
      <c r="V2476" s="20">
        <v>0</v>
      </c>
    </row>
    <row r="2477" spans="1:22" ht="13.5" customHeight="1" x14ac:dyDescent="0.25">
      <c r="A2477" s="85" t="s">
        <v>5246</v>
      </c>
      <c r="B2477" s="85"/>
      <c r="C2477" s="85" t="s">
        <v>5247</v>
      </c>
      <c r="D2477" s="85"/>
      <c r="E2477" s="85"/>
      <c r="F2477" s="85"/>
      <c r="I2477" s="85" t="s">
        <v>36</v>
      </c>
      <c r="J2477" s="85"/>
      <c r="K2477" s="18" t="s">
        <v>37</v>
      </c>
      <c r="L2477" s="19">
        <v>0</v>
      </c>
      <c r="M2477" s="86">
        <v>0</v>
      </c>
      <c r="N2477" s="86"/>
      <c r="O2477" s="86">
        <v>0</v>
      </c>
      <c r="P2477" s="86"/>
      <c r="Q2477" s="20">
        <v>0</v>
      </c>
      <c r="R2477" s="20">
        <v>0</v>
      </c>
      <c r="S2477" s="20">
        <v>0</v>
      </c>
      <c r="T2477" s="20">
        <v>0</v>
      </c>
      <c r="U2477" s="20">
        <v>0</v>
      </c>
      <c r="V2477" s="20">
        <v>0</v>
      </c>
    </row>
    <row r="2478" spans="1:22" ht="13.5" customHeight="1" x14ac:dyDescent="0.25">
      <c r="A2478" s="85" t="s">
        <v>5248</v>
      </c>
      <c r="B2478" s="85"/>
      <c r="C2478" s="85" t="s">
        <v>5249</v>
      </c>
      <c r="D2478" s="85"/>
      <c r="E2478" s="85"/>
      <c r="F2478" s="85"/>
      <c r="I2478" s="85" t="s">
        <v>397</v>
      </c>
      <c r="J2478" s="85"/>
      <c r="K2478" s="18" t="s">
        <v>37</v>
      </c>
      <c r="L2478" s="19">
        <v>75.709999999999994</v>
      </c>
      <c r="M2478" s="86">
        <v>0</v>
      </c>
      <c r="N2478" s="86"/>
      <c r="O2478" s="86">
        <v>0</v>
      </c>
      <c r="P2478" s="86"/>
      <c r="Q2478" s="20">
        <v>0</v>
      </c>
      <c r="R2478" s="20">
        <v>0</v>
      </c>
      <c r="S2478" s="20">
        <v>0</v>
      </c>
      <c r="T2478" s="20">
        <v>0</v>
      </c>
      <c r="U2478" s="20">
        <v>0</v>
      </c>
      <c r="V2478" s="20">
        <v>0</v>
      </c>
    </row>
    <row r="2479" spans="1:22" ht="13.5" customHeight="1" x14ac:dyDescent="0.25">
      <c r="A2479" s="85" t="s">
        <v>5250</v>
      </c>
      <c r="B2479" s="85"/>
      <c r="C2479" s="85" t="s">
        <v>5251</v>
      </c>
      <c r="D2479" s="85"/>
      <c r="E2479" s="85"/>
      <c r="F2479" s="85"/>
      <c r="I2479" s="85" t="s">
        <v>230</v>
      </c>
      <c r="J2479" s="85"/>
      <c r="K2479" s="18" t="s">
        <v>37</v>
      </c>
      <c r="L2479" s="19">
        <v>138.33000000000001</v>
      </c>
      <c r="M2479" s="86">
        <v>0</v>
      </c>
      <c r="N2479" s="86"/>
      <c r="O2479" s="86">
        <v>0</v>
      </c>
      <c r="P2479" s="86"/>
      <c r="Q2479" s="20">
        <v>0</v>
      </c>
      <c r="R2479" s="20">
        <v>0</v>
      </c>
      <c r="S2479" s="20">
        <v>0</v>
      </c>
      <c r="T2479" s="20">
        <v>0</v>
      </c>
      <c r="U2479" s="20">
        <v>0</v>
      </c>
      <c r="V2479" s="20">
        <v>0</v>
      </c>
    </row>
    <row r="2480" spans="1:22" ht="13.5" customHeight="1" x14ac:dyDescent="0.25">
      <c r="A2480" s="85" t="s">
        <v>5252</v>
      </c>
      <c r="B2480" s="85"/>
      <c r="C2480" s="85" t="s">
        <v>5253</v>
      </c>
      <c r="D2480" s="85"/>
      <c r="E2480" s="85"/>
      <c r="F2480" s="85"/>
      <c r="I2480" s="85" t="s">
        <v>36</v>
      </c>
      <c r="J2480" s="85"/>
      <c r="K2480" s="18" t="s">
        <v>37</v>
      </c>
      <c r="L2480" s="19">
        <v>0</v>
      </c>
      <c r="M2480" s="86">
        <v>0</v>
      </c>
      <c r="N2480" s="86"/>
      <c r="O2480" s="86">
        <v>0</v>
      </c>
      <c r="P2480" s="86"/>
      <c r="Q2480" s="20">
        <v>0</v>
      </c>
      <c r="R2480" s="20">
        <v>0</v>
      </c>
      <c r="S2480" s="20">
        <v>0</v>
      </c>
      <c r="T2480" s="20">
        <v>0</v>
      </c>
      <c r="U2480" s="20">
        <v>0</v>
      </c>
      <c r="V2480" s="20">
        <v>0</v>
      </c>
    </row>
    <row r="2481" spans="1:22" ht="13.5" customHeight="1" x14ac:dyDescent="0.25">
      <c r="A2481" s="85" t="s">
        <v>5254</v>
      </c>
      <c r="B2481" s="85"/>
      <c r="C2481" s="85" t="s">
        <v>5255</v>
      </c>
      <c r="D2481" s="85"/>
      <c r="E2481" s="85"/>
      <c r="F2481" s="85"/>
      <c r="I2481" s="85" t="s">
        <v>189</v>
      </c>
      <c r="J2481" s="85"/>
      <c r="K2481" s="18" t="s">
        <v>37</v>
      </c>
      <c r="L2481" s="19">
        <v>363</v>
      </c>
      <c r="M2481" s="86">
        <v>0</v>
      </c>
      <c r="N2481" s="86"/>
      <c r="O2481" s="86">
        <v>0</v>
      </c>
      <c r="P2481" s="86"/>
      <c r="Q2481" s="20">
        <v>0</v>
      </c>
      <c r="R2481" s="20">
        <v>0</v>
      </c>
      <c r="S2481" s="20">
        <v>0</v>
      </c>
      <c r="T2481" s="20">
        <v>0</v>
      </c>
      <c r="U2481" s="20">
        <v>0</v>
      </c>
      <c r="V2481" s="20">
        <v>0</v>
      </c>
    </row>
    <row r="2482" spans="1:22" ht="13.5" customHeight="1" x14ac:dyDescent="0.25">
      <c r="A2482" s="85" t="s">
        <v>5256</v>
      </c>
      <c r="B2482" s="85"/>
      <c r="C2482" s="85" t="s">
        <v>5257</v>
      </c>
      <c r="D2482" s="85"/>
      <c r="E2482" s="85"/>
      <c r="F2482" s="85"/>
      <c r="I2482" s="85" t="s">
        <v>36</v>
      </c>
      <c r="J2482" s="85"/>
      <c r="K2482" s="18" t="s">
        <v>37</v>
      </c>
      <c r="L2482" s="19">
        <v>0</v>
      </c>
      <c r="M2482" s="86">
        <v>0</v>
      </c>
      <c r="N2482" s="86"/>
      <c r="O2482" s="86">
        <v>0</v>
      </c>
      <c r="P2482" s="86"/>
      <c r="Q2482" s="20">
        <v>0</v>
      </c>
      <c r="R2482" s="20">
        <v>0</v>
      </c>
      <c r="S2482" s="20">
        <v>0</v>
      </c>
      <c r="T2482" s="20">
        <v>0</v>
      </c>
      <c r="U2482" s="20">
        <v>0</v>
      </c>
      <c r="V2482" s="20">
        <v>0</v>
      </c>
    </row>
    <row r="2483" spans="1:22" ht="13.5" customHeight="1" x14ac:dyDescent="0.25">
      <c r="A2483" s="85" t="s">
        <v>5258</v>
      </c>
      <c r="B2483" s="85"/>
      <c r="C2483" s="85" t="s">
        <v>5259</v>
      </c>
      <c r="D2483" s="85"/>
      <c r="E2483" s="85"/>
      <c r="F2483" s="85"/>
      <c r="I2483" s="85" t="s">
        <v>36</v>
      </c>
      <c r="J2483" s="85"/>
      <c r="K2483" s="18" t="s">
        <v>37</v>
      </c>
      <c r="L2483" s="19">
        <v>0</v>
      </c>
      <c r="M2483" s="86">
        <v>0</v>
      </c>
      <c r="N2483" s="86"/>
      <c r="O2483" s="86">
        <v>0</v>
      </c>
      <c r="P2483" s="86"/>
      <c r="Q2483" s="20">
        <v>0</v>
      </c>
      <c r="R2483" s="20">
        <v>0</v>
      </c>
      <c r="S2483" s="20">
        <v>0</v>
      </c>
      <c r="T2483" s="20">
        <v>0</v>
      </c>
      <c r="U2483" s="20">
        <v>0</v>
      </c>
      <c r="V2483" s="20">
        <v>0</v>
      </c>
    </row>
    <row r="2484" spans="1:22" ht="13.5" customHeight="1" x14ac:dyDescent="0.25">
      <c r="A2484" s="85" t="s">
        <v>5260</v>
      </c>
      <c r="B2484" s="85"/>
      <c r="C2484" s="85" t="s">
        <v>6123</v>
      </c>
      <c r="D2484" s="85"/>
      <c r="E2484" s="85"/>
      <c r="F2484" s="85"/>
      <c r="I2484" s="85" t="s">
        <v>189</v>
      </c>
      <c r="J2484" s="85"/>
      <c r="K2484" s="18" t="s">
        <v>37</v>
      </c>
      <c r="L2484" s="19">
        <v>230.68</v>
      </c>
      <c r="M2484" s="86">
        <v>0</v>
      </c>
      <c r="N2484" s="86"/>
      <c r="O2484" s="86">
        <v>0</v>
      </c>
      <c r="P2484" s="86"/>
      <c r="Q2484" s="20">
        <v>0</v>
      </c>
      <c r="R2484" s="20">
        <v>0</v>
      </c>
      <c r="S2484" s="20">
        <v>0</v>
      </c>
      <c r="T2484" s="20">
        <v>0</v>
      </c>
      <c r="U2484" s="20">
        <v>0</v>
      </c>
      <c r="V2484" s="20">
        <v>0</v>
      </c>
    </row>
    <row r="2485" spans="1:22" ht="13.5" customHeight="1" x14ac:dyDescent="0.25">
      <c r="A2485" s="85" t="s">
        <v>5261</v>
      </c>
      <c r="B2485" s="85"/>
      <c r="C2485" s="85" t="s">
        <v>5262</v>
      </c>
      <c r="D2485" s="85"/>
      <c r="E2485" s="85"/>
      <c r="F2485" s="85"/>
      <c r="I2485" s="85" t="s">
        <v>189</v>
      </c>
      <c r="J2485" s="85"/>
      <c r="K2485" s="18" t="s">
        <v>37</v>
      </c>
      <c r="L2485" s="19">
        <v>185</v>
      </c>
      <c r="M2485" s="86">
        <v>0</v>
      </c>
      <c r="N2485" s="86"/>
      <c r="O2485" s="86">
        <v>0</v>
      </c>
      <c r="P2485" s="86"/>
      <c r="Q2485" s="20">
        <v>0</v>
      </c>
      <c r="R2485" s="20">
        <v>0</v>
      </c>
      <c r="S2485" s="20">
        <v>0</v>
      </c>
      <c r="T2485" s="20">
        <v>0</v>
      </c>
      <c r="U2485" s="20">
        <v>0</v>
      </c>
      <c r="V2485" s="20">
        <v>0</v>
      </c>
    </row>
    <row r="2486" spans="1:22" ht="13.5" customHeight="1" x14ac:dyDescent="0.25">
      <c r="A2486" s="85" t="s">
        <v>5263</v>
      </c>
      <c r="B2486" s="85"/>
      <c r="C2486" s="85" t="s">
        <v>5264</v>
      </c>
      <c r="D2486" s="85"/>
      <c r="E2486" s="85"/>
      <c r="F2486" s="85"/>
      <c r="I2486" s="85" t="s">
        <v>1187</v>
      </c>
      <c r="J2486" s="85"/>
      <c r="K2486" s="18" t="s">
        <v>37</v>
      </c>
      <c r="L2486" s="19">
        <v>0</v>
      </c>
      <c r="M2486" s="86">
        <v>0</v>
      </c>
      <c r="N2486" s="86"/>
      <c r="O2486" s="86">
        <v>0</v>
      </c>
      <c r="P2486" s="86"/>
      <c r="Q2486" s="20">
        <v>0</v>
      </c>
      <c r="R2486" s="20">
        <v>0</v>
      </c>
      <c r="S2486" s="20">
        <v>0</v>
      </c>
      <c r="T2486" s="20">
        <v>0</v>
      </c>
      <c r="U2486" s="20">
        <v>0</v>
      </c>
      <c r="V2486" s="20">
        <v>0</v>
      </c>
    </row>
    <row r="2487" spans="1:22" ht="13.5" customHeight="1" x14ac:dyDescent="0.25">
      <c r="A2487" s="85" t="s">
        <v>5265</v>
      </c>
      <c r="B2487" s="85"/>
      <c r="C2487" s="85" t="s">
        <v>5266</v>
      </c>
      <c r="D2487" s="85"/>
      <c r="E2487" s="85"/>
      <c r="F2487" s="85"/>
      <c r="I2487" s="85" t="s">
        <v>36</v>
      </c>
      <c r="J2487" s="85"/>
      <c r="K2487" s="18" t="s">
        <v>37</v>
      </c>
      <c r="L2487" s="19">
        <v>0</v>
      </c>
      <c r="M2487" s="86">
        <v>0</v>
      </c>
      <c r="N2487" s="86"/>
      <c r="O2487" s="86">
        <v>0</v>
      </c>
      <c r="P2487" s="86"/>
      <c r="Q2487" s="20">
        <v>0</v>
      </c>
      <c r="R2487" s="20">
        <v>0</v>
      </c>
      <c r="S2487" s="20">
        <v>0</v>
      </c>
      <c r="T2487" s="20">
        <v>0</v>
      </c>
      <c r="U2487" s="20">
        <v>0</v>
      </c>
      <c r="V2487" s="20">
        <v>0</v>
      </c>
    </row>
    <row r="2488" spans="1:22" ht="13.5" customHeight="1" x14ac:dyDescent="0.25">
      <c r="A2488" s="85" t="s">
        <v>5267</v>
      </c>
      <c r="B2488" s="85"/>
      <c r="C2488" s="85" t="s">
        <v>5268</v>
      </c>
      <c r="D2488" s="85"/>
      <c r="E2488" s="85"/>
      <c r="F2488" s="85"/>
      <c r="I2488" s="85" t="s">
        <v>36</v>
      </c>
      <c r="J2488" s="85"/>
      <c r="K2488" s="18" t="s">
        <v>37</v>
      </c>
      <c r="L2488" s="19">
        <v>0</v>
      </c>
      <c r="M2488" s="86">
        <v>0</v>
      </c>
      <c r="N2488" s="86"/>
      <c r="O2488" s="86">
        <v>0</v>
      </c>
      <c r="P2488" s="86"/>
      <c r="Q2488" s="20">
        <v>0</v>
      </c>
      <c r="R2488" s="20">
        <v>0</v>
      </c>
      <c r="S2488" s="20">
        <v>0</v>
      </c>
      <c r="T2488" s="20">
        <v>0</v>
      </c>
      <c r="U2488" s="20">
        <v>0</v>
      </c>
      <c r="V2488" s="20">
        <v>0</v>
      </c>
    </row>
    <row r="2489" spans="1:22" ht="13.5" customHeight="1" x14ac:dyDescent="0.25">
      <c r="A2489" s="85" t="s">
        <v>5269</v>
      </c>
      <c r="B2489" s="85"/>
      <c r="C2489" s="85" t="s">
        <v>5270</v>
      </c>
      <c r="D2489" s="85"/>
      <c r="E2489" s="85"/>
      <c r="F2489" s="85"/>
      <c r="I2489" s="85" t="s">
        <v>36</v>
      </c>
      <c r="J2489" s="85"/>
      <c r="K2489" s="18" t="s">
        <v>37</v>
      </c>
      <c r="L2489" s="19">
        <v>0</v>
      </c>
      <c r="M2489" s="86">
        <v>0</v>
      </c>
      <c r="N2489" s="86"/>
      <c r="O2489" s="86">
        <v>0</v>
      </c>
      <c r="P2489" s="86"/>
      <c r="Q2489" s="20">
        <v>0</v>
      </c>
      <c r="R2489" s="20">
        <v>0</v>
      </c>
      <c r="S2489" s="20">
        <v>0</v>
      </c>
      <c r="T2489" s="20">
        <v>0</v>
      </c>
      <c r="U2489" s="20">
        <v>0</v>
      </c>
      <c r="V2489" s="20">
        <v>0</v>
      </c>
    </row>
    <row r="2490" spans="1:22" ht="13.5" customHeight="1" x14ac:dyDescent="0.25">
      <c r="A2490" s="85" t="s">
        <v>5271</v>
      </c>
      <c r="B2490" s="85"/>
      <c r="C2490" s="85" t="s">
        <v>5272</v>
      </c>
      <c r="D2490" s="85"/>
      <c r="E2490" s="85"/>
      <c r="F2490" s="85"/>
      <c r="I2490" s="85" t="s">
        <v>36</v>
      </c>
      <c r="J2490" s="85"/>
      <c r="K2490" s="18" t="s">
        <v>37</v>
      </c>
      <c r="L2490" s="19">
        <v>0</v>
      </c>
      <c r="M2490" s="86">
        <v>0</v>
      </c>
      <c r="N2490" s="86"/>
      <c r="O2490" s="86">
        <v>0</v>
      </c>
      <c r="P2490" s="86"/>
      <c r="Q2490" s="20">
        <v>0</v>
      </c>
      <c r="R2490" s="20">
        <v>0</v>
      </c>
      <c r="S2490" s="20">
        <v>0</v>
      </c>
      <c r="T2490" s="20">
        <v>0</v>
      </c>
      <c r="U2490" s="20">
        <v>0</v>
      </c>
      <c r="V2490" s="20">
        <v>0</v>
      </c>
    </row>
    <row r="2491" spans="1:22" ht="13.5" customHeight="1" x14ac:dyDescent="0.25">
      <c r="A2491" s="85" t="s">
        <v>5273</v>
      </c>
      <c r="B2491" s="85"/>
      <c r="C2491" s="85" t="s">
        <v>5274</v>
      </c>
      <c r="D2491" s="85"/>
      <c r="E2491" s="85"/>
      <c r="F2491" s="85"/>
      <c r="G2491" s="85" t="s">
        <v>5273</v>
      </c>
      <c r="H2491" s="85"/>
      <c r="I2491" s="85" t="s">
        <v>36</v>
      </c>
      <c r="J2491" s="85"/>
      <c r="K2491" s="18" t="s">
        <v>37</v>
      </c>
      <c r="L2491" s="19">
        <v>0</v>
      </c>
      <c r="M2491" s="86">
        <v>0</v>
      </c>
      <c r="N2491" s="86"/>
      <c r="O2491" s="86">
        <v>0</v>
      </c>
      <c r="P2491" s="86"/>
      <c r="Q2491" s="20">
        <v>0</v>
      </c>
      <c r="R2491" s="20">
        <v>0</v>
      </c>
      <c r="S2491" s="20">
        <v>0</v>
      </c>
      <c r="T2491" s="20">
        <v>0</v>
      </c>
      <c r="U2491" s="20">
        <v>0</v>
      </c>
      <c r="V2491" s="20">
        <v>0</v>
      </c>
    </row>
    <row r="2492" spans="1:22" ht="13.5" customHeight="1" x14ac:dyDescent="0.25">
      <c r="A2492" s="85" t="s">
        <v>5275</v>
      </c>
      <c r="B2492" s="85"/>
      <c r="C2492" s="85" t="s">
        <v>5276</v>
      </c>
      <c r="D2492" s="85"/>
      <c r="E2492" s="85"/>
      <c r="F2492" s="85"/>
      <c r="I2492" s="85" t="s">
        <v>36</v>
      </c>
      <c r="J2492" s="85"/>
      <c r="K2492" s="18" t="s">
        <v>37</v>
      </c>
      <c r="L2492" s="19">
        <v>0</v>
      </c>
      <c r="M2492" s="86">
        <v>0</v>
      </c>
      <c r="N2492" s="86"/>
      <c r="O2492" s="86">
        <v>0</v>
      </c>
      <c r="P2492" s="86"/>
      <c r="Q2492" s="20">
        <v>0</v>
      </c>
      <c r="R2492" s="20">
        <v>0</v>
      </c>
      <c r="S2492" s="20">
        <v>0</v>
      </c>
      <c r="T2492" s="20">
        <v>0</v>
      </c>
      <c r="U2492" s="20">
        <v>0</v>
      </c>
      <c r="V2492" s="20">
        <v>0</v>
      </c>
    </row>
    <row r="2493" spans="1:22" ht="13.5" customHeight="1" x14ac:dyDescent="0.25">
      <c r="A2493" s="85" t="s">
        <v>5277</v>
      </c>
      <c r="B2493" s="85"/>
      <c r="C2493" s="85" t="s">
        <v>5278</v>
      </c>
      <c r="D2493" s="85"/>
      <c r="E2493" s="85"/>
      <c r="F2493" s="85"/>
      <c r="I2493" s="85" t="s">
        <v>36</v>
      </c>
      <c r="J2493" s="85"/>
      <c r="K2493" s="18" t="s">
        <v>37</v>
      </c>
      <c r="L2493" s="19">
        <v>38.5</v>
      </c>
      <c r="M2493" s="86">
        <v>0</v>
      </c>
      <c r="N2493" s="86"/>
      <c r="O2493" s="86">
        <v>0</v>
      </c>
      <c r="P2493" s="86"/>
      <c r="Q2493" s="20">
        <v>0</v>
      </c>
      <c r="R2493" s="20">
        <v>0</v>
      </c>
      <c r="S2493" s="20">
        <v>0</v>
      </c>
      <c r="T2493" s="20">
        <v>0</v>
      </c>
      <c r="U2493" s="20">
        <v>0</v>
      </c>
      <c r="V2493" s="20">
        <v>0</v>
      </c>
    </row>
    <row r="2494" spans="1:22" ht="13.5" customHeight="1" x14ac:dyDescent="0.25">
      <c r="A2494" s="85" t="s">
        <v>5279</v>
      </c>
      <c r="B2494" s="85"/>
      <c r="C2494" s="85" t="s">
        <v>5280</v>
      </c>
      <c r="D2494" s="85"/>
      <c r="E2494" s="85"/>
      <c r="F2494" s="85"/>
      <c r="I2494" s="85" t="s">
        <v>36</v>
      </c>
      <c r="J2494" s="85"/>
      <c r="K2494" s="18" t="s">
        <v>61</v>
      </c>
      <c r="L2494" s="19">
        <v>0</v>
      </c>
      <c r="M2494" s="86">
        <v>0</v>
      </c>
      <c r="N2494" s="86"/>
      <c r="O2494" s="86">
        <v>0</v>
      </c>
      <c r="P2494" s="86"/>
      <c r="Q2494" s="20">
        <v>0</v>
      </c>
      <c r="R2494" s="20">
        <v>0</v>
      </c>
      <c r="S2494" s="20">
        <v>0</v>
      </c>
      <c r="T2494" s="20">
        <v>0</v>
      </c>
      <c r="U2494" s="20">
        <v>0</v>
      </c>
      <c r="V2494" s="20">
        <v>0</v>
      </c>
    </row>
    <row r="2495" spans="1:22" ht="13.5" customHeight="1" x14ac:dyDescent="0.25">
      <c r="A2495" s="85" t="s">
        <v>5281</v>
      </c>
      <c r="B2495" s="85"/>
      <c r="C2495" s="85" t="s">
        <v>5282</v>
      </c>
      <c r="D2495" s="85"/>
      <c r="E2495" s="85"/>
      <c r="F2495" s="85"/>
      <c r="I2495" s="85" t="s">
        <v>36</v>
      </c>
      <c r="J2495" s="85"/>
      <c r="K2495" s="18" t="s">
        <v>37</v>
      </c>
      <c r="L2495" s="19">
        <v>0</v>
      </c>
      <c r="M2495" s="86">
        <v>0</v>
      </c>
      <c r="N2495" s="86"/>
      <c r="O2495" s="86">
        <v>0</v>
      </c>
      <c r="P2495" s="86"/>
      <c r="Q2495" s="20">
        <v>0</v>
      </c>
      <c r="R2495" s="20">
        <v>0</v>
      </c>
      <c r="S2495" s="20">
        <v>0</v>
      </c>
      <c r="T2495" s="20">
        <v>0</v>
      </c>
      <c r="U2495" s="20">
        <v>0</v>
      </c>
      <c r="V2495" s="20">
        <v>0</v>
      </c>
    </row>
    <row r="2496" spans="1:22" ht="13.5" customHeight="1" x14ac:dyDescent="0.25">
      <c r="A2496" s="85" t="s">
        <v>5283</v>
      </c>
      <c r="B2496" s="85"/>
      <c r="C2496" s="85" t="s">
        <v>5284</v>
      </c>
      <c r="D2496" s="85"/>
      <c r="E2496" s="85"/>
      <c r="F2496" s="85"/>
      <c r="I2496" s="85" t="s">
        <v>36</v>
      </c>
      <c r="J2496" s="85"/>
      <c r="K2496" s="18" t="s">
        <v>61</v>
      </c>
      <c r="L2496" s="19">
        <v>0</v>
      </c>
      <c r="M2496" s="86">
        <v>0</v>
      </c>
      <c r="N2496" s="86"/>
      <c r="O2496" s="86">
        <v>0</v>
      </c>
      <c r="P2496" s="86"/>
      <c r="Q2496" s="20">
        <v>0</v>
      </c>
      <c r="R2496" s="20">
        <v>0</v>
      </c>
      <c r="S2496" s="20">
        <v>0</v>
      </c>
      <c r="T2496" s="20">
        <v>0</v>
      </c>
      <c r="U2496" s="20">
        <v>0</v>
      </c>
      <c r="V2496" s="20">
        <v>0</v>
      </c>
    </row>
    <row r="2497" spans="1:22" ht="13.5" customHeight="1" x14ac:dyDescent="0.25">
      <c r="A2497" s="85" t="s">
        <v>5285</v>
      </c>
      <c r="B2497" s="85"/>
      <c r="C2497" s="85" t="s">
        <v>5286</v>
      </c>
      <c r="D2497" s="85"/>
      <c r="E2497" s="85"/>
      <c r="F2497" s="85"/>
      <c r="I2497" s="85" t="s">
        <v>1013</v>
      </c>
      <c r="J2497" s="85"/>
      <c r="K2497" s="18" t="s">
        <v>37</v>
      </c>
      <c r="L2497" s="19">
        <v>0</v>
      </c>
      <c r="M2497" s="86">
        <v>0</v>
      </c>
      <c r="N2497" s="86"/>
      <c r="O2497" s="86">
        <v>0</v>
      </c>
      <c r="P2497" s="86"/>
      <c r="Q2497" s="20">
        <v>0</v>
      </c>
      <c r="R2497" s="20">
        <v>0</v>
      </c>
      <c r="S2497" s="20">
        <v>0</v>
      </c>
      <c r="T2497" s="20">
        <v>0</v>
      </c>
      <c r="U2497" s="20">
        <v>0</v>
      </c>
      <c r="V2497" s="20">
        <v>0</v>
      </c>
    </row>
    <row r="2498" spans="1:22" ht="13.5" customHeight="1" x14ac:dyDescent="0.25">
      <c r="A2498" s="85" t="s">
        <v>5287</v>
      </c>
      <c r="B2498" s="85"/>
      <c r="C2498" s="85" t="s">
        <v>5288</v>
      </c>
      <c r="D2498" s="85"/>
      <c r="E2498" s="85"/>
      <c r="F2498" s="85"/>
      <c r="I2498" s="85" t="s">
        <v>1593</v>
      </c>
      <c r="J2498" s="85"/>
      <c r="K2498" s="18" t="s">
        <v>37</v>
      </c>
      <c r="L2498" s="19">
        <v>5.6000000000000005</v>
      </c>
      <c r="M2498" s="86">
        <v>0</v>
      </c>
      <c r="N2498" s="86"/>
      <c r="O2498" s="86">
        <v>0</v>
      </c>
      <c r="P2498" s="86"/>
      <c r="Q2498" s="20">
        <v>7</v>
      </c>
      <c r="R2498" s="20">
        <v>0</v>
      </c>
      <c r="S2498" s="20">
        <v>0</v>
      </c>
      <c r="T2498" s="20">
        <v>0</v>
      </c>
      <c r="U2498" s="20">
        <v>0</v>
      </c>
      <c r="V2498" s="20">
        <v>0</v>
      </c>
    </row>
    <row r="2499" spans="1:22" ht="13.5" customHeight="1" x14ac:dyDescent="0.25">
      <c r="A2499" s="85" t="s">
        <v>5289</v>
      </c>
      <c r="B2499" s="85"/>
      <c r="C2499" s="85" t="s">
        <v>5290</v>
      </c>
      <c r="D2499" s="85"/>
      <c r="E2499" s="85"/>
      <c r="F2499" s="85"/>
      <c r="I2499" s="85" t="s">
        <v>1593</v>
      </c>
      <c r="J2499" s="85"/>
      <c r="K2499" s="18" t="s">
        <v>37</v>
      </c>
      <c r="L2499" s="19">
        <v>4.5</v>
      </c>
      <c r="M2499" s="86">
        <v>0</v>
      </c>
      <c r="N2499" s="86"/>
      <c r="O2499" s="86">
        <v>0</v>
      </c>
      <c r="P2499" s="86"/>
      <c r="Q2499" s="20">
        <v>0</v>
      </c>
      <c r="R2499" s="20">
        <v>0</v>
      </c>
      <c r="S2499" s="20">
        <v>0</v>
      </c>
      <c r="T2499" s="20">
        <v>0</v>
      </c>
      <c r="U2499" s="20">
        <v>0</v>
      </c>
      <c r="V2499" s="20">
        <v>0</v>
      </c>
    </row>
    <row r="2500" spans="1:22" ht="13.5" customHeight="1" x14ac:dyDescent="0.25">
      <c r="A2500" s="85" t="s">
        <v>5291</v>
      </c>
      <c r="B2500" s="85"/>
      <c r="C2500" s="85" t="s">
        <v>5292</v>
      </c>
      <c r="D2500" s="85"/>
      <c r="E2500" s="85"/>
      <c r="F2500" s="85"/>
      <c r="I2500" s="85" t="s">
        <v>36</v>
      </c>
      <c r="J2500" s="85"/>
      <c r="K2500" s="18" t="s">
        <v>37</v>
      </c>
      <c r="L2500" s="19">
        <v>0</v>
      </c>
      <c r="M2500" s="86">
        <v>0</v>
      </c>
      <c r="N2500" s="86"/>
      <c r="O2500" s="86">
        <v>0</v>
      </c>
      <c r="P2500" s="86"/>
      <c r="Q2500" s="20">
        <v>0</v>
      </c>
      <c r="R2500" s="20">
        <v>0</v>
      </c>
      <c r="S2500" s="20">
        <v>0</v>
      </c>
      <c r="T2500" s="20">
        <v>0</v>
      </c>
      <c r="U2500" s="20">
        <v>0</v>
      </c>
      <c r="V2500" s="20">
        <v>0</v>
      </c>
    </row>
    <row r="2501" spans="1:22" ht="13.5" customHeight="1" x14ac:dyDescent="0.25">
      <c r="A2501" s="85" t="s">
        <v>5293</v>
      </c>
      <c r="B2501" s="85"/>
      <c r="C2501" s="85" t="s">
        <v>5294</v>
      </c>
      <c r="D2501" s="85"/>
      <c r="E2501" s="85"/>
      <c r="F2501" s="85"/>
      <c r="I2501" s="85" t="s">
        <v>5295</v>
      </c>
      <c r="J2501" s="85"/>
      <c r="K2501" s="18" t="s">
        <v>37</v>
      </c>
      <c r="L2501" s="19">
        <v>31.45</v>
      </c>
      <c r="M2501" s="86">
        <v>0</v>
      </c>
      <c r="N2501" s="86"/>
      <c r="O2501" s="86">
        <v>0</v>
      </c>
      <c r="P2501" s="86"/>
      <c r="Q2501" s="20">
        <v>0</v>
      </c>
      <c r="R2501" s="20">
        <v>0</v>
      </c>
      <c r="S2501" s="20">
        <v>0</v>
      </c>
      <c r="T2501" s="20">
        <v>0</v>
      </c>
      <c r="U2501" s="20">
        <v>0</v>
      </c>
      <c r="V2501" s="20">
        <v>0</v>
      </c>
    </row>
    <row r="2502" spans="1:22" ht="13.5" customHeight="1" x14ac:dyDescent="0.25">
      <c r="A2502" s="85" t="s">
        <v>5296</v>
      </c>
      <c r="B2502" s="85"/>
      <c r="C2502" s="85" t="s">
        <v>5297</v>
      </c>
      <c r="D2502" s="85"/>
      <c r="E2502" s="85"/>
      <c r="F2502" s="85"/>
      <c r="I2502" s="85" t="s">
        <v>36</v>
      </c>
      <c r="J2502" s="85"/>
      <c r="K2502" s="18" t="s">
        <v>37</v>
      </c>
      <c r="L2502" s="19">
        <v>0</v>
      </c>
      <c r="M2502" s="86">
        <v>0</v>
      </c>
      <c r="N2502" s="86"/>
      <c r="O2502" s="86">
        <v>0</v>
      </c>
      <c r="P2502" s="86"/>
      <c r="Q2502" s="20">
        <v>0</v>
      </c>
      <c r="R2502" s="20">
        <v>0</v>
      </c>
      <c r="S2502" s="20">
        <v>0</v>
      </c>
      <c r="T2502" s="20">
        <v>0</v>
      </c>
      <c r="U2502" s="20">
        <v>0</v>
      </c>
      <c r="V2502" s="20">
        <v>0</v>
      </c>
    </row>
    <row r="2503" spans="1:22" ht="13.5" customHeight="1" x14ac:dyDescent="0.25">
      <c r="A2503" s="85" t="s">
        <v>5298</v>
      </c>
      <c r="B2503" s="85"/>
      <c r="C2503" s="85" t="s">
        <v>5299</v>
      </c>
      <c r="D2503" s="85"/>
      <c r="E2503" s="85"/>
      <c r="F2503" s="85"/>
      <c r="I2503" s="85" t="s">
        <v>36</v>
      </c>
      <c r="J2503" s="85"/>
      <c r="K2503" s="18" t="s">
        <v>37</v>
      </c>
      <c r="L2503" s="19">
        <v>0</v>
      </c>
      <c r="M2503" s="86">
        <v>0</v>
      </c>
      <c r="N2503" s="86"/>
      <c r="O2503" s="86">
        <v>0</v>
      </c>
      <c r="P2503" s="86"/>
      <c r="Q2503" s="20">
        <v>0</v>
      </c>
      <c r="R2503" s="20">
        <v>0</v>
      </c>
      <c r="S2503" s="20">
        <v>0</v>
      </c>
      <c r="T2503" s="20">
        <v>0</v>
      </c>
      <c r="U2503" s="20">
        <v>0</v>
      </c>
      <c r="V2503" s="20">
        <v>0</v>
      </c>
    </row>
    <row r="2504" spans="1:22" ht="13.5" customHeight="1" x14ac:dyDescent="0.25">
      <c r="A2504" s="85" t="s">
        <v>5300</v>
      </c>
      <c r="B2504" s="85"/>
      <c r="C2504" s="85" t="s">
        <v>5301</v>
      </c>
      <c r="D2504" s="85"/>
      <c r="E2504" s="85"/>
      <c r="F2504" s="85"/>
      <c r="I2504" s="85" t="s">
        <v>1966</v>
      </c>
      <c r="J2504" s="85"/>
      <c r="K2504" s="18" t="s">
        <v>61</v>
      </c>
      <c r="L2504" s="19">
        <v>0.6159</v>
      </c>
      <c r="M2504" s="86">
        <v>0</v>
      </c>
      <c r="N2504" s="86"/>
      <c r="O2504" s="86">
        <v>0</v>
      </c>
      <c r="P2504" s="86"/>
      <c r="Q2504" s="20">
        <v>1.48</v>
      </c>
      <c r="R2504" s="20">
        <v>0</v>
      </c>
      <c r="S2504" s="20">
        <v>0</v>
      </c>
      <c r="T2504" s="20">
        <v>0</v>
      </c>
      <c r="U2504" s="20">
        <v>0</v>
      </c>
      <c r="V2504" s="20">
        <v>0</v>
      </c>
    </row>
    <row r="2505" spans="1:22" ht="13.5" customHeight="1" x14ac:dyDescent="0.25">
      <c r="A2505" s="85" t="s">
        <v>5302</v>
      </c>
      <c r="B2505" s="85"/>
      <c r="C2505" s="85" t="s">
        <v>5303</v>
      </c>
      <c r="D2505" s="85"/>
      <c r="E2505" s="85"/>
      <c r="F2505" s="85"/>
      <c r="I2505" s="85" t="s">
        <v>1966</v>
      </c>
      <c r="J2505" s="85"/>
      <c r="K2505" s="18" t="s">
        <v>61</v>
      </c>
      <c r="L2505" s="19">
        <v>0.87990000000000002</v>
      </c>
      <c r="M2505" s="86">
        <v>0</v>
      </c>
      <c r="N2505" s="86"/>
      <c r="O2505" s="86">
        <v>0</v>
      </c>
      <c r="P2505" s="86"/>
      <c r="Q2505" s="20">
        <v>0</v>
      </c>
      <c r="R2505" s="20">
        <v>0</v>
      </c>
      <c r="S2505" s="20">
        <v>0</v>
      </c>
      <c r="T2505" s="20">
        <v>0</v>
      </c>
      <c r="U2505" s="20">
        <v>0</v>
      </c>
      <c r="V2505" s="20">
        <v>0</v>
      </c>
    </row>
    <row r="2506" spans="1:22" ht="13.5" customHeight="1" x14ac:dyDescent="0.25">
      <c r="A2506" s="85" t="s">
        <v>5304</v>
      </c>
      <c r="B2506" s="85"/>
      <c r="C2506" s="85" t="s">
        <v>5305</v>
      </c>
      <c r="D2506" s="85"/>
      <c r="E2506" s="85"/>
      <c r="F2506" s="85"/>
      <c r="I2506" s="85" t="s">
        <v>1966</v>
      </c>
      <c r="J2506" s="85"/>
      <c r="K2506" s="18" t="s">
        <v>61</v>
      </c>
      <c r="L2506" s="19">
        <v>2.2877000000000001</v>
      </c>
      <c r="M2506" s="86">
        <v>0</v>
      </c>
      <c r="N2506" s="86"/>
      <c r="O2506" s="86">
        <v>0</v>
      </c>
      <c r="P2506" s="86"/>
      <c r="Q2506" s="20">
        <v>0</v>
      </c>
      <c r="R2506" s="20">
        <v>0</v>
      </c>
      <c r="S2506" s="20">
        <v>0</v>
      </c>
      <c r="T2506" s="20">
        <v>0</v>
      </c>
      <c r="U2506" s="20">
        <v>0</v>
      </c>
      <c r="V2506" s="20">
        <v>0</v>
      </c>
    </row>
    <row r="2507" spans="1:22" ht="13.5" customHeight="1" x14ac:dyDescent="0.25">
      <c r="A2507" s="85" t="s">
        <v>5306</v>
      </c>
      <c r="B2507" s="85"/>
      <c r="C2507" s="85" t="s">
        <v>5307</v>
      </c>
      <c r="D2507" s="85"/>
      <c r="E2507" s="85"/>
      <c r="F2507" s="85"/>
      <c r="I2507" s="85" t="s">
        <v>1966</v>
      </c>
      <c r="J2507" s="85"/>
      <c r="K2507" s="18" t="s">
        <v>61</v>
      </c>
      <c r="L2507" s="19">
        <v>0</v>
      </c>
      <c r="M2507" s="86">
        <v>0</v>
      </c>
      <c r="N2507" s="86"/>
      <c r="O2507" s="86">
        <v>0</v>
      </c>
      <c r="P2507" s="86"/>
      <c r="Q2507" s="20">
        <v>0</v>
      </c>
      <c r="R2507" s="20">
        <v>0</v>
      </c>
      <c r="S2507" s="20">
        <v>0</v>
      </c>
      <c r="T2507" s="20">
        <v>0</v>
      </c>
      <c r="U2507" s="20">
        <v>0</v>
      </c>
      <c r="V2507" s="20">
        <v>0</v>
      </c>
    </row>
    <row r="2508" spans="1:22" ht="13.5" customHeight="1" x14ac:dyDescent="0.25">
      <c r="A2508" s="85" t="s">
        <v>5308</v>
      </c>
      <c r="B2508" s="85"/>
      <c r="C2508" s="85" t="s">
        <v>5309</v>
      </c>
      <c r="D2508" s="85"/>
      <c r="E2508" s="85"/>
      <c r="F2508" s="85"/>
      <c r="I2508" s="85" t="s">
        <v>1966</v>
      </c>
      <c r="J2508" s="85"/>
      <c r="K2508" s="18" t="s">
        <v>61</v>
      </c>
      <c r="L2508" s="19">
        <v>3.4316000000000004</v>
      </c>
      <c r="M2508" s="86">
        <v>0</v>
      </c>
      <c r="N2508" s="86"/>
      <c r="O2508" s="86">
        <v>0</v>
      </c>
      <c r="P2508" s="86"/>
      <c r="Q2508" s="20">
        <v>5.26</v>
      </c>
      <c r="R2508" s="20">
        <v>0</v>
      </c>
      <c r="S2508" s="20">
        <v>0</v>
      </c>
      <c r="T2508" s="20">
        <v>0</v>
      </c>
      <c r="U2508" s="20">
        <v>0</v>
      </c>
      <c r="V2508" s="20">
        <v>0</v>
      </c>
    </row>
    <row r="2509" spans="1:22" ht="13.5" customHeight="1" x14ac:dyDescent="0.25">
      <c r="A2509" s="85" t="s">
        <v>5310</v>
      </c>
      <c r="B2509" s="85"/>
      <c r="C2509" s="85" t="s">
        <v>5311</v>
      </c>
      <c r="D2509" s="85"/>
      <c r="E2509" s="85"/>
      <c r="F2509" s="85"/>
      <c r="I2509" s="85" t="s">
        <v>1966</v>
      </c>
      <c r="J2509" s="85"/>
      <c r="K2509" s="18" t="s">
        <v>37</v>
      </c>
      <c r="L2509" s="19">
        <v>1.2845</v>
      </c>
      <c r="M2509" s="86">
        <v>0</v>
      </c>
      <c r="N2509" s="86"/>
      <c r="O2509" s="86">
        <v>0</v>
      </c>
      <c r="P2509" s="86"/>
      <c r="Q2509" s="20">
        <v>0</v>
      </c>
      <c r="R2509" s="20">
        <v>0</v>
      </c>
      <c r="S2509" s="20">
        <v>0</v>
      </c>
      <c r="T2509" s="20">
        <v>0</v>
      </c>
      <c r="U2509" s="20">
        <v>0</v>
      </c>
      <c r="V2509" s="20">
        <v>0</v>
      </c>
    </row>
    <row r="2510" spans="1:22" ht="13.5" customHeight="1" x14ac:dyDescent="0.25">
      <c r="A2510" s="85" t="s">
        <v>5312</v>
      </c>
      <c r="B2510" s="85"/>
      <c r="C2510" s="85" t="s">
        <v>5313</v>
      </c>
      <c r="D2510" s="85"/>
      <c r="E2510" s="85"/>
      <c r="F2510" s="85"/>
      <c r="I2510" s="85" t="s">
        <v>1966</v>
      </c>
      <c r="J2510" s="85"/>
      <c r="K2510" s="18" t="s">
        <v>37</v>
      </c>
      <c r="L2510" s="19">
        <v>1.6831</v>
      </c>
      <c r="M2510" s="86">
        <v>0</v>
      </c>
      <c r="N2510" s="86"/>
      <c r="O2510" s="86">
        <v>0</v>
      </c>
      <c r="P2510" s="86"/>
      <c r="Q2510" s="20">
        <v>0</v>
      </c>
      <c r="R2510" s="20">
        <v>0</v>
      </c>
      <c r="S2510" s="20">
        <v>0</v>
      </c>
      <c r="T2510" s="20">
        <v>0</v>
      </c>
      <c r="U2510" s="20">
        <v>0</v>
      </c>
      <c r="V2510" s="20">
        <v>0</v>
      </c>
    </row>
    <row r="2511" spans="1:22" ht="13.5" customHeight="1" x14ac:dyDescent="0.25">
      <c r="A2511" s="85" t="s">
        <v>5314</v>
      </c>
      <c r="B2511" s="85"/>
      <c r="C2511" s="85" t="s">
        <v>5315</v>
      </c>
      <c r="D2511" s="85"/>
      <c r="E2511" s="85"/>
      <c r="F2511" s="85"/>
      <c r="I2511" s="85" t="s">
        <v>1966</v>
      </c>
      <c r="J2511" s="85"/>
      <c r="K2511" s="18" t="s">
        <v>37</v>
      </c>
      <c r="L2511" s="19">
        <v>2.3031999999999999</v>
      </c>
      <c r="M2511" s="86">
        <v>0</v>
      </c>
      <c r="N2511" s="86"/>
      <c r="O2511" s="86">
        <v>0</v>
      </c>
      <c r="P2511" s="86"/>
      <c r="Q2511" s="20">
        <v>0</v>
      </c>
      <c r="R2511" s="20">
        <v>0</v>
      </c>
      <c r="S2511" s="20">
        <v>0</v>
      </c>
      <c r="T2511" s="20">
        <v>0</v>
      </c>
      <c r="U2511" s="20">
        <v>0</v>
      </c>
      <c r="V2511" s="20">
        <v>0</v>
      </c>
    </row>
    <row r="2512" spans="1:22" ht="13.5" customHeight="1" x14ac:dyDescent="0.25">
      <c r="A2512" s="85" t="s">
        <v>5316</v>
      </c>
      <c r="B2512" s="85"/>
      <c r="C2512" s="85" t="s">
        <v>5317</v>
      </c>
      <c r="D2512" s="85"/>
      <c r="E2512" s="85"/>
      <c r="F2512" s="85"/>
      <c r="I2512" s="85" t="s">
        <v>36</v>
      </c>
      <c r="J2512" s="85"/>
      <c r="K2512" s="18" t="s">
        <v>37</v>
      </c>
      <c r="L2512" s="19">
        <v>158.47</v>
      </c>
      <c r="M2512" s="86">
        <v>0</v>
      </c>
      <c r="N2512" s="86"/>
      <c r="O2512" s="86">
        <v>0</v>
      </c>
      <c r="P2512" s="86"/>
      <c r="Q2512" s="20">
        <v>0</v>
      </c>
      <c r="R2512" s="20">
        <v>0</v>
      </c>
      <c r="S2512" s="20">
        <v>0</v>
      </c>
      <c r="T2512" s="20">
        <v>0</v>
      </c>
      <c r="U2512" s="20">
        <v>0</v>
      </c>
      <c r="V2512" s="20">
        <v>0</v>
      </c>
    </row>
    <row r="2513" spans="1:22" ht="13.5" customHeight="1" x14ac:dyDescent="0.25">
      <c r="A2513" s="85" t="s">
        <v>5318</v>
      </c>
      <c r="B2513" s="85"/>
      <c r="C2513" s="85" t="s">
        <v>5319</v>
      </c>
      <c r="D2513" s="85"/>
      <c r="E2513" s="85"/>
      <c r="F2513" s="85"/>
      <c r="I2513" s="85" t="s">
        <v>934</v>
      </c>
      <c r="J2513" s="85"/>
      <c r="K2513" s="18" t="s">
        <v>37</v>
      </c>
      <c r="L2513" s="19">
        <v>3.6402999999999999</v>
      </c>
      <c r="M2513" s="86">
        <v>0</v>
      </c>
      <c r="N2513" s="86"/>
      <c r="O2513" s="86">
        <v>0</v>
      </c>
      <c r="P2513" s="86"/>
      <c r="Q2513" s="20">
        <v>4.13</v>
      </c>
      <c r="R2513" s="20">
        <v>0</v>
      </c>
      <c r="S2513" s="20">
        <v>0</v>
      </c>
      <c r="T2513" s="20">
        <v>0</v>
      </c>
      <c r="U2513" s="20">
        <v>0</v>
      </c>
      <c r="V2513" s="20">
        <v>0</v>
      </c>
    </row>
    <row r="2514" spans="1:22" ht="13.5" customHeight="1" x14ac:dyDescent="0.25">
      <c r="A2514" s="85" t="s">
        <v>5320</v>
      </c>
      <c r="B2514" s="85"/>
      <c r="C2514" s="85" t="s">
        <v>5321</v>
      </c>
      <c r="D2514" s="85"/>
      <c r="E2514" s="85"/>
      <c r="F2514" s="85"/>
      <c r="I2514" s="85" t="s">
        <v>934</v>
      </c>
      <c r="J2514" s="85"/>
      <c r="K2514" s="18" t="s">
        <v>37</v>
      </c>
      <c r="L2514" s="19">
        <v>24.580000000000002</v>
      </c>
      <c r="M2514" s="86">
        <v>0</v>
      </c>
      <c r="N2514" s="86"/>
      <c r="O2514" s="86">
        <v>0</v>
      </c>
      <c r="P2514" s="86"/>
      <c r="Q2514" s="20">
        <v>25</v>
      </c>
      <c r="R2514" s="20">
        <v>0</v>
      </c>
      <c r="S2514" s="20">
        <v>0</v>
      </c>
      <c r="T2514" s="20">
        <v>0</v>
      </c>
      <c r="U2514" s="20">
        <v>0</v>
      </c>
      <c r="V2514" s="20">
        <v>0</v>
      </c>
    </row>
    <row r="2515" spans="1:22" ht="13.5" customHeight="1" x14ac:dyDescent="0.25">
      <c r="A2515" s="85" t="s">
        <v>5322</v>
      </c>
      <c r="B2515" s="85"/>
      <c r="C2515" s="85" t="s">
        <v>5323</v>
      </c>
      <c r="D2515" s="85"/>
      <c r="E2515" s="85"/>
      <c r="F2515" s="85"/>
      <c r="I2515" s="85" t="s">
        <v>1810</v>
      </c>
      <c r="J2515" s="85"/>
      <c r="K2515" s="18" t="s">
        <v>37</v>
      </c>
      <c r="L2515" s="19">
        <v>9.7843999999999998</v>
      </c>
      <c r="M2515" s="86">
        <v>0</v>
      </c>
      <c r="N2515" s="86"/>
      <c r="O2515" s="86">
        <v>0</v>
      </c>
      <c r="P2515" s="86"/>
      <c r="Q2515" s="20">
        <v>0</v>
      </c>
      <c r="R2515" s="20">
        <v>0</v>
      </c>
      <c r="S2515" s="20">
        <v>0</v>
      </c>
      <c r="T2515" s="20">
        <v>0</v>
      </c>
      <c r="U2515" s="20">
        <v>0</v>
      </c>
      <c r="V2515" s="20">
        <v>0</v>
      </c>
    </row>
    <row r="2516" spans="1:22" ht="13.5" customHeight="1" x14ac:dyDescent="0.25">
      <c r="A2516" s="85" t="s">
        <v>5324</v>
      </c>
      <c r="B2516" s="85"/>
      <c r="C2516" s="85" t="s">
        <v>5325</v>
      </c>
      <c r="D2516" s="85"/>
      <c r="E2516" s="85"/>
      <c r="F2516" s="85"/>
      <c r="I2516" s="85" t="s">
        <v>1810</v>
      </c>
      <c r="J2516" s="85"/>
      <c r="K2516" s="18" t="s">
        <v>37</v>
      </c>
      <c r="L2516" s="19">
        <v>0.43200000000000005</v>
      </c>
      <c r="M2516" s="86">
        <v>0</v>
      </c>
      <c r="N2516" s="86"/>
      <c r="O2516" s="86">
        <v>0</v>
      </c>
      <c r="P2516" s="86"/>
      <c r="Q2516" s="20">
        <v>0</v>
      </c>
      <c r="R2516" s="20">
        <v>0</v>
      </c>
      <c r="S2516" s="20">
        <v>0</v>
      </c>
      <c r="T2516" s="20">
        <v>0</v>
      </c>
      <c r="U2516" s="20">
        <v>0</v>
      </c>
      <c r="V2516" s="20">
        <v>0</v>
      </c>
    </row>
    <row r="2517" spans="1:22" ht="13.5" customHeight="1" x14ac:dyDescent="0.25">
      <c r="A2517" s="85" t="s">
        <v>5326</v>
      </c>
      <c r="B2517" s="85"/>
      <c r="C2517" s="85" t="s">
        <v>5327</v>
      </c>
      <c r="D2517" s="85"/>
      <c r="E2517" s="85"/>
      <c r="F2517" s="85"/>
      <c r="I2517" s="85" t="s">
        <v>1810</v>
      </c>
      <c r="J2517" s="85"/>
      <c r="K2517" s="18" t="s">
        <v>37</v>
      </c>
      <c r="L2517" s="19">
        <v>0.4</v>
      </c>
      <c r="M2517" s="86">
        <v>0</v>
      </c>
      <c r="N2517" s="86"/>
      <c r="O2517" s="86">
        <v>0</v>
      </c>
      <c r="P2517" s="86"/>
      <c r="Q2517" s="20">
        <v>0</v>
      </c>
      <c r="R2517" s="20">
        <v>0</v>
      </c>
      <c r="S2517" s="20">
        <v>0</v>
      </c>
      <c r="T2517" s="20">
        <v>0</v>
      </c>
      <c r="U2517" s="20">
        <v>0</v>
      </c>
      <c r="V2517" s="20">
        <v>0</v>
      </c>
    </row>
    <row r="2518" spans="1:22" ht="13.5" customHeight="1" x14ac:dyDescent="0.25">
      <c r="A2518" s="85" t="s">
        <v>5328</v>
      </c>
      <c r="B2518" s="85"/>
      <c r="C2518" s="85" t="s">
        <v>5329</v>
      </c>
      <c r="D2518" s="85"/>
      <c r="E2518" s="85"/>
      <c r="F2518" s="85"/>
      <c r="I2518" s="85" t="s">
        <v>1810</v>
      </c>
      <c r="J2518" s="85"/>
      <c r="K2518" s="18" t="s">
        <v>37</v>
      </c>
      <c r="L2518" s="19">
        <v>0.68</v>
      </c>
      <c r="M2518" s="86">
        <v>0</v>
      </c>
      <c r="N2518" s="86"/>
      <c r="O2518" s="86">
        <v>0</v>
      </c>
      <c r="P2518" s="86"/>
      <c r="Q2518" s="20">
        <v>0</v>
      </c>
      <c r="R2518" s="20">
        <v>0</v>
      </c>
      <c r="S2518" s="20">
        <v>0</v>
      </c>
      <c r="T2518" s="20">
        <v>0</v>
      </c>
      <c r="U2518" s="20">
        <v>0</v>
      </c>
      <c r="V2518" s="20">
        <v>0</v>
      </c>
    </row>
    <row r="2519" spans="1:22" ht="13.5" customHeight="1" x14ac:dyDescent="0.25">
      <c r="A2519" s="85" t="s">
        <v>5330</v>
      </c>
      <c r="B2519" s="85"/>
      <c r="C2519" s="85" t="s">
        <v>5331</v>
      </c>
      <c r="D2519" s="85"/>
      <c r="E2519" s="85"/>
      <c r="F2519" s="85"/>
      <c r="I2519" s="85" t="s">
        <v>1810</v>
      </c>
      <c r="J2519" s="85"/>
      <c r="K2519" s="18" t="s">
        <v>37</v>
      </c>
      <c r="L2519" s="19">
        <v>0.83200000000000007</v>
      </c>
      <c r="M2519" s="86">
        <v>0</v>
      </c>
      <c r="N2519" s="86"/>
      <c r="O2519" s="86">
        <v>0</v>
      </c>
      <c r="P2519" s="86"/>
      <c r="Q2519" s="20">
        <v>0</v>
      </c>
      <c r="R2519" s="20">
        <v>0</v>
      </c>
      <c r="S2519" s="20">
        <v>0</v>
      </c>
      <c r="T2519" s="20">
        <v>0</v>
      </c>
      <c r="U2519" s="20">
        <v>0</v>
      </c>
      <c r="V2519" s="20">
        <v>0</v>
      </c>
    </row>
    <row r="2520" spans="1:22" ht="13.5" customHeight="1" x14ac:dyDescent="0.25">
      <c r="A2520" s="85" t="s">
        <v>5332</v>
      </c>
      <c r="B2520" s="85"/>
      <c r="C2520" s="85" t="s">
        <v>5333</v>
      </c>
      <c r="D2520" s="85"/>
      <c r="E2520" s="85"/>
      <c r="F2520" s="85"/>
      <c r="I2520" s="85" t="s">
        <v>1810</v>
      </c>
      <c r="J2520" s="85"/>
      <c r="K2520" s="18" t="s">
        <v>37</v>
      </c>
      <c r="L2520" s="19">
        <v>0.94500000000000006</v>
      </c>
      <c r="M2520" s="86">
        <v>0</v>
      </c>
      <c r="N2520" s="86"/>
      <c r="O2520" s="86">
        <v>0</v>
      </c>
      <c r="P2520" s="86"/>
      <c r="Q2520" s="20">
        <v>0</v>
      </c>
      <c r="R2520" s="20">
        <v>0</v>
      </c>
      <c r="S2520" s="20">
        <v>0</v>
      </c>
      <c r="T2520" s="20">
        <v>0</v>
      </c>
      <c r="U2520" s="20">
        <v>0</v>
      </c>
      <c r="V2520" s="20">
        <v>0</v>
      </c>
    </row>
    <row r="2521" spans="1:22" ht="13.5" customHeight="1" x14ac:dyDescent="0.25">
      <c r="A2521" s="85" t="s">
        <v>5334</v>
      </c>
      <c r="B2521" s="85"/>
      <c r="C2521" s="85" t="s">
        <v>5335</v>
      </c>
      <c r="D2521" s="85"/>
      <c r="E2521" s="85"/>
      <c r="F2521" s="85"/>
      <c r="I2521" s="85" t="s">
        <v>1810</v>
      </c>
      <c r="J2521" s="85"/>
      <c r="K2521" s="18" t="s">
        <v>37</v>
      </c>
      <c r="L2521" s="19">
        <v>0.57999999999999996</v>
      </c>
      <c r="M2521" s="86">
        <v>0</v>
      </c>
      <c r="N2521" s="86"/>
      <c r="O2521" s="86">
        <v>0</v>
      </c>
      <c r="P2521" s="86"/>
      <c r="Q2521" s="20">
        <v>0</v>
      </c>
      <c r="R2521" s="20">
        <v>0</v>
      </c>
      <c r="S2521" s="20">
        <v>0</v>
      </c>
      <c r="T2521" s="20">
        <v>0</v>
      </c>
      <c r="U2521" s="20">
        <v>0</v>
      </c>
      <c r="V2521" s="20">
        <v>0</v>
      </c>
    </row>
    <row r="2522" spans="1:22" ht="13.5" customHeight="1" x14ac:dyDescent="0.25">
      <c r="A2522" s="85" t="s">
        <v>5336</v>
      </c>
      <c r="B2522" s="85"/>
      <c r="C2522" s="85" t="s">
        <v>5337</v>
      </c>
      <c r="D2522" s="85"/>
      <c r="E2522" s="85"/>
      <c r="F2522" s="85"/>
      <c r="I2522" s="85" t="s">
        <v>1810</v>
      </c>
      <c r="J2522" s="85"/>
      <c r="K2522" s="18" t="s">
        <v>37</v>
      </c>
      <c r="L2522" s="19">
        <v>0.35000000000000003</v>
      </c>
      <c r="M2522" s="86">
        <v>0</v>
      </c>
      <c r="N2522" s="86"/>
      <c r="O2522" s="86">
        <v>0</v>
      </c>
      <c r="P2522" s="86"/>
      <c r="Q2522" s="20">
        <v>0</v>
      </c>
      <c r="R2522" s="20">
        <v>0</v>
      </c>
      <c r="S2522" s="20">
        <v>0</v>
      </c>
      <c r="T2522" s="20">
        <v>0</v>
      </c>
      <c r="U2522" s="20">
        <v>0</v>
      </c>
      <c r="V2522" s="20">
        <v>0</v>
      </c>
    </row>
    <row r="2523" spans="1:22" ht="13.5" customHeight="1" x14ac:dyDescent="0.25">
      <c r="A2523" s="85" t="s">
        <v>5338</v>
      </c>
      <c r="B2523" s="85"/>
      <c r="C2523" s="85" t="s">
        <v>5339</v>
      </c>
      <c r="D2523" s="85"/>
      <c r="E2523" s="85"/>
      <c r="F2523" s="85"/>
      <c r="I2523" s="85" t="s">
        <v>1810</v>
      </c>
      <c r="J2523" s="85"/>
      <c r="K2523" s="18" t="s">
        <v>61</v>
      </c>
      <c r="L2523" s="19">
        <v>1.1666000000000001</v>
      </c>
      <c r="M2523" s="86">
        <v>0</v>
      </c>
      <c r="N2523" s="86"/>
      <c r="O2523" s="86">
        <v>0</v>
      </c>
      <c r="P2523" s="86"/>
      <c r="Q2523" s="20">
        <v>0</v>
      </c>
      <c r="R2523" s="20">
        <v>0</v>
      </c>
      <c r="S2523" s="20">
        <v>0</v>
      </c>
      <c r="T2523" s="20">
        <v>0</v>
      </c>
      <c r="U2523" s="20">
        <v>0</v>
      </c>
      <c r="V2523" s="20">
        <v>0</v>
      </c>
    </row>
    <row r="2524" spans="1:22" ht="13.5" customHeight="1" x14ac:dyDescent="0.25">
      <c r="A2524" s="85" t="s">
        <v>5340</v>
      </c>
      <c r="B2524" s="85"/>
      <c r="C2524" s="85" t="s">
        <v>5341</v>
      </c>
      <c r="D2524" s="85"/>
      <c r="E2524" s="85"/>
      <c r="F2524" s="85"/>
      <c r="I2524" s="85" t="s">
        <v>1810</v>
      </c>
      <c r="J2524" s="85"/>
      <c r="K2524" s="18" t="s">
        <v>61</v>
      </c>
      <c r="L2524" s="19">
        <v>2.4066000000000001</v>
      </c>
      <c r="M2524" s="86">
        <v>0</v>
      </c>
      <c r="N2524" s="86"/>
      <c r="O2524" s="86">
        <v>0</v>
      </c>
      <c r="P2524" s="86"/>
      <c r="Q2524" s="20">
        <v>0</v>
      </c>
      <c r="R2524" s="20">
        <v>0</v>
      </c>
      <c r="S2524" s="20">
        <v>0</v>
      </c>
      <c r="T2524" s="20">
        <v>0</v>
      </c>
      <c r="U2524" s="20">
        <v>0</v>
      </c>
      <c r="V2524" s="20">
        <v>0</v>
      </c>
    </row>
    <row r="2525" spans="1:22" ht="13.5" customHeight="1" x14ac:dyDescent="0.25">
      <c r="A2525" s="85" t="s">
        <v>5342</v>
      </c>
      <c r="B2525" s="85"/>
      <c r="C2525" s="85" t="s">
        <v>5343</v>
      </c>
      <c r="D2525" s="85"/>
      <c r="E2525" s="85"/>
      <c r="F2525" s="85"/>
      <c r="I2525" s="85" t="s">
        <v>1810</v>
      </c>
      <c r="J2525" s="85"/>
      <c r="K2525" s="18" t="s">
        <v>61</v>
      </c>
      <c r="L2525" s="19">
        <v>1.4157</v>
      </c>
      <c r="M2525" s="86">
        <v>0</v>
      </c>
      <c r="N2525" s="86"/>
      <c r="O2525" s="86">
        <v>0</v>
      </c>
      <c r="P2525" s="86"/>
      <c r="Q2525" s="20">
        <v>0</v>
      </c>
      <c r="R2525" s="20">
        <v>0</v>
      </c>
      <c r="S2525" s="20">
        <v>0</v>
      </c>
      <c r="T2525" s="20">
        <v>0</v>
      </c>
      <c r="U2525" s="20">
        <v>0</v>
      </c>
      <c r="V2525" s="20">
        <v>0</v>
      </c>
    </row>
    <row r="2526" spans="1:22" ht="13.5" customHeight="1" x14ac:dyDescent="0.25">
      <c r="A2526" s="85" t="s">
        <v>5344</v>
      </c>
      <c r="B2526" s="85"/>
      <c r="C2526" s="85" t="s">
        <v>5345</v>
      </c>
      <c r="D2526" s="85"/>
      <c r="E2526" s="85"/>
      <c r="F2526" s="85"/>
      <c r="I2526" s="85" t="s">
        <v>1810</v>
      </c>
      <c r="J2526" s="85"/>
      <c r="K2526" s="18" t="s">
        <v>61</v>
      </c>
      <c r="L2526" s="19">
        <v>2.0499999999999998</v>
      </c>
      <c r="M2526" s="86">
        <v>0</v>
      </c>
      <c r="N2526" s="86"/>
      <c r="O2526" s="86">
        <v>0</v>
      </c>
      <c r="P2526" s="86"/>
      <c r="Q2526" s="20">
        <v>0</v>
      </c>
      <c r="R2526" s="20">
        <v>0</v>
      </c>
      <c r="S2526" s="20">
        <v>0</v>
      </c>
      <c r="T2526" s="20">
        <v>0</v>
      </c>
      <c r="U2526" s="20">
        <v>0</v>
      </c>
      <c r="V2526" s="20">
        <v>0</v>
      </c>
    </row>
    <row r="2527" spans="1:22" ht="13.5" customHeight="1" x14ac:dyDescent="0.25">
      <c r="A2527" s="85" t="s">
        <v>5346</v>
      </c>
      <c r="B2527" s="85"/>
      <c r="C2527" s="85" t="s">
        <v>5347</v>
      </c>
      <c r="D2527" s="85"/>
      <c r="E2527" s="85"/>
      <c r="F2527" s="85"/>
      <c r="I2527" s="85" t="s">
        <v>1810</v>
      </c>
      <c r="J2527" s="85"/>
      <c r="K2527" s="18" t="s">
        <v>61</v>
      </c>
      <c r="L2527" s="19">
        <v>4.2701000000000002</v>
      </c>
      <c r="M2527" s="86">
        <v>0</v>
      </c>
      <c r="N2527" s="86"/>
      <c r="O2527" s="86">
        <v>0</v>
      </c>
      <c r="P2527" s="86"/>
      <c r="Q2527" s="20">
        <v>0</v>
      </c>
      <c r="R2527" s="20">
        <v>0</v>
      </c>
      <c r="S2527" s="20">
        <v>0</v>
      </c>
      <c r="T2527" s="20">
        <v>0</v>
      </c>
      <c r="U2527" s="20">
        <v>0</v>
      </c>
      <c r="V2527" s="20">
        <v>0</v>
      </c>
    </row>
    <row r="2528" spans="1:22" ht="13.5" customHeight="1" x14ac:dyDescent="0.25">
      <c r="A2528" s="85" t="s">
        <v>5348</v>
      </c>
      <c r="B2528" s="85"/>
      <c r="C2528" s="85" t="s">
        <v>5349</v>
      </c>
      <c r="D2528" s="85"/>
      <c r="E2528" s="85"/>
      <c r="F2528" s="85"/>
      <c r="I2528" s="85" t="s">
        <v>1810</v>
      </c>
      <c r="J2528" s="85"/>
      <c r="K2528" s="18" t="s">
        <v>61</v>
      </c>
      <c r="L2528" s="19">
        <v>4.5</v>
      </c>
      <c r="M2528" s="86">
        <v>0</v>
      </c>
      <c r="N2528" s="86"/>
      <c r="O2528" s="86">
        <v>0</v>
      </c>
      <c r="P2528" s="86"/>
      <c r="Q2528" s="20">
        <v>0</v>
      </c>
      <c r="R2528" s="20">
        <v>0</v>
      </c>
      <c r="S2528" s="20">
        <v>0</v>
      </c>
      <c r="T2528" s="20">
        <v>0</v>
      </c>
      <c r="U2528" s="20">
        <v>0</v>
      </c>
      <c r="V2528" s="20">
        <v>0</v>
      </c>
    </row>
    <row r="2529" spans="1:22" ht="13.5" customHeight="1" x14ac:dyDescent="0.25">
      <c r="A2529" s="85" t="s">
        <v>5350</v>
      </c>
      <c r="B2529" s="85"/>
      <c r="C2529" s="85" t="s">
        <v>5351</v>
      </c>
      <c r="D2529" s="85"/>
      <c r="E2529" s="85"/>
      <c r="F2529" s="85"/>
      <c r="I2529" s="85" t="s">
        <v>1810</v>
      </c>
      <c r="J2529" s="85"/>
      <c r="K2529" s="18" t="s">
        <v>61</v>
      </c>
      <c r="L2529" s="19">
        <v>0.2366</v>
      </c>
      <c r="M2529" s="86">
        <v>0</v>
      </c>
      <c r="N2529" s="86"/>
      <c r="O2529" s="86">
        <v>0</v>
      </c>
      <c r="P2529" s="86"/>
      <c r="Q2529" s="20">
        <v>0</v>
      </c>
      <c r="R2529" s="20">
        <v>0</v>
      </c>
      <c r="S2529" s="20">
        <v>0</v>
      </c>
      <c r="T2529" s="20">
        <v>0</v>
      </c>
      <c r="U2529" s="20">
        <v>0</v>
      </c>
      <c r="V2529" s="20">
        <v>0</v>
      </c>
    </row>
    <row r="2530" spans="1:22" ht="13.5" customHeight="1" x14ac:dyDescent="0.25">
      <c r="A2530" s="85" t="s">
        <v>5352</v>
      </c>
      <c r="B2530" s="85"/>
      <c r="C2530" s="85" t="s">
        <v>5353</v>
      </c>
      <c r="D2530" s="85"/>
      <c r="E2530" s="85"/>
      <c r="F2530" s="85"/>
      <c r="I2530" s="85" t="s">
        <v>1810</v>
      </c>
      <c r="J2530" s="85"/>
      <c r="K2530" s="18" t="s">
        <v>61</v>
      </c>
      <c r="L2530" s="19">
        <v>2.9698000000000002</v>
      </c>
      <c r="M2530" s="86">
        <v>0</v>
      </c>
      <c r="N2530" s="86"/>
      <c r="O2530" s="86">
        <v>0</v>
      </c>
      <c r="P2530" s="86"/>
      <c r="Q2530" s="20">
        <v>0</v>
      </c>
      <c r="R2530" s="20">
        <v>0</v>
      </c>
      <c r="S2530" s="20">
        <v>0</v>
      </c>
      <c r="T2530" s="20">
        <v>0</v>
      </c>
      <c r="U2530" s="20">
        <v>0</v>
      </c>
      <c r="V2530" s="20">
        <v>0</v>
      </c>
    </row>
    <row r="2531" spans="1:22" ht="13.5" customHeight="1" x14ac:dyDescent="0.25">
      <c r="A2531" s="85" t="s">
        <v>5354</v>
      </c>
      <c r="B2531" s="85"/>
      <c r="C2531" s="85" t="s">
        <v>5355</v>
      </c>
      <c r="D2531" s="85"/>
      <c r="E2531" s="85"/>
      <c r="F2531" s="85"/>
      <c r="I2531" s="85" t="s">
        <v>1810</v>
      </c>
      <c r="J2531" s="85"/>
      <c r="K2531" s="18" t="s">
        <v>61</v>
      </c>
      <c r="L2531" s="19">
        <v>0.46660000000000007</v>
      </c>
      <c r="M2531" s="86">
        <v>0</v>
      </c>
      <c r="N2531" s="86"/>
      <c r="O2531" s="86">
        <v>0</v>
      </c>
      <c r="P2531" s="86"/>
      <c r="Q2531" s="20">
        <v>0</v>
      </c>
      <c r="R2531" s="20">
        <v>0</v>
      </c>
      <c r="S2531" s="20">
        <v>0</v>
      </c>
      <c r="T2531" s="20">
        <v>0</v>
      </c>
      <c r="U2531" s="20">
        <v>0</v>
      </c>
      <c r="V2531" s="20">
        <v>0</v>
      </c>
    </row>
    <row r="2532" spans="1:22" ht="13.5" customHeight="1" x14ac:dyDescent="0.25">
      <c r="A2532" s="85" t="s">
        <v>5356</v>
      </c>
      <c r="B2532" s="85"/>
      <c r="C2532" s="85" t="s">
        <v>5357</v>
      </c>
      <c r="D2532" s="85"/>
      <c r="E2532" s="85"/>
      <c r="F2532" s="85"/>
      <c r="I2532" s="85" t="s">
        <v>1810</v>
      </c>
      <c r="J2532" s="85"/>
      <c r="K2532" s="18" t="s">
        <v>61</v>
      </c>
      <c r="L2532" s="19">
        <v>0.98329999999999995</v>
      </c>
      <c r="M2532" s="86">
        <v>0</v>
      </c>
      <c r="N2532" s="86"/>
      <c r="O2532" s="86">
        <v>0</v>
      </c>
      <c r="P2532" s="86"/>
      <c r="Q2532" s="20">
        <v>0</v>
      </c>
      <c r="R2532" s="20">
        <v>0</v>
      </c>
      <c r="S2532" s="20">
        <v>0</v>
      </c>
      <c r="T2532" s="20">
        <v>0</v>
      </c>
      <c r="U2532" s="20">
        <v>0</v>
      </c>
      <c r="V2532" s="20">
        <v>0</v>
      </c>
    </row>
    <row r="2533" spans="1:22" ht="13.5" customHeight="1" x14ac:dyDescent="0.25">
      <c r="A2533" s="85" t="s">
        <v>5358</v>
      </c>
      <c r="B2533" s="85"/>
      <c r="C2533" s="85" t="s">
        <v>5359</v>
      </c>
      <c r="D2533" s="85"/>
      <c r="E2533" s="85"/>
      <c r="F2533" s="85"/>
      <c r="I2533" s="85" t="s">
        <v>1810</v>
      </c>
      <c r="J2533" s="85"/>
      <c r="K2533" s="18" t="s">
        <v>37</v>
      </c>
      <c r="L2533" s="19">
        <v>0.9466</v>
      </c>
      <c r="M2533" s="86">
        <v>0</v>
      </c>
      <c r="N2533" s="86"/>
      <c r="O2533" s="86">
        <v>0</v>
      </c>
      <c r="P2533" s="86"/>
      <c r="Q2533" s="20">
        <v>0</v>
      </c>
      <c r="R2533" s="20">
        <v>0</v>
      </c>
      <c r="S2533" s="20">
        <v>0</v>
      </c>
      <c r="T2533" s="20">
        <v>0</v>
      </c>
      <c r="U2533" s="20">
        <v>0</v>
      </c>
      <c r="V2533" s="20">
        <v>0</v>
      </c>
    </row>
    <row r="2534" spans="1:22" ht="13.5" customHeight="1" x14ac:dyDescent="0.25">
      <c r="A2534" s="85" t="s">
        <v>5360</v>
      </c>
      <c r="B2534" s="85"/>
      <c r="C2534" s="85" t="s">
        <v>5361</v>
      </c>
      <c r="D2534" s="85"/>
      <c r="E2534" s="85"/>
      <c r="F2534" s="85"/>
      <c r="I2534" s="85" t="s">
        <v>1810</v>
      </c>
      <c r="J2534" s="85"/>
      <c r="K2534" s="18" t="s">
        <v>61</v>
      </c>
      <c r="L2534" s="19">
        <v>1.25</v>
      </c>
      <c r="M2534" s="86">
        <v>0</v>
      </c>
      <c r="N2534" s="86"/>
      <c r="O2534" s="86">
        <v>0</v>
      </c>
      <c r="P2534" s="86"/>
      <c r="Q2534" s="20">
        <v>0</v>
      </c>
      <c r="R2534" s="20">
        <v>0</v>
      </c>
      <c r="S2534" s="20">
        <v>0</v>
      </c>
      <c r="T2534" s="20">
        <v>0</v>
      </c>
      <c r="U2534" s="20">
        <v>0</v>
      </c>
      <c r="V2534" s="20">
        <v>0</v>
      </c>
    </row>
    <row r="2535" spans="1:22" ht="13.5" customHeight="1" x14ac:dyDescent="0.25">
      <c r="A2535" s="85" t="s">
        <v>5362</v>
      </c>
      <c r="B2535" s="85"/>
      <c r="C2535" s="85" t="s">
        <v>5363</v>
      </c>
      <c r="D2535" s="85"/>
      <c r="E2535" s="85"/>
      <c r="F2535" s="85"/>
      <c r="I2535" s="85" t="s">
        <v>1810</v>
      </c>
      <c r="J2535" s="85"/>
      <c r="K2535" s="18" t="s">
        <v>61</v>
      </c>
      <c r="L2535" s="19">
        <v>0.9466</v>
      </c>
      <c r="M2535" s="86">
        <v>0</v>
      </c>
      <c r="N2535" s="86"/>
      <c r="O2535" s="86">
        <v>0</v>
      </c>
      <c r="P2535" s="86"/>
      <c r="Q2535" s="20">
        <v>0</v>
      </c>
      <c r="R2535" s="20">
        <v>0</v>
      </c>
      <c r="S2535" s="20">
        <v>0</v>
      </c>
      <c r="T2535" s="20">
        <v>0</v>
      </c>
      <c r="U2535" s="20">
        <v>0</v>
      </c>
      <c r="V2535" s="20">
        <v>0</v>
      </c>
    </row>
    <row r="2536" spans="1:22" ht="13.5" customHeight="1" x14ac:dyDescent="0.25">
      <c r="A2536" s="85" t="s">
        <v>5364</v>
      </c>
      <c r="B2536" s="85"/>
      <c r="C2536" s="85" t="s">
        <v>5365</v>
      </c>
      <c r="D2536" s="85"/>
      <c r="E2536" s="85"/>
      <c r="F2536" s="85"/>
      <c r="I2536" s="85" t="s">
        <v>1810</v>
      </c>
      <c r="J2536" s="85"/>
      <c r="K2536" s="18" t="s">
        <v>61</v>
      </c>
      <c r="L2536" s="19">
        <v>0.71660000000000001</v>
      </c>
      <c r="M2536" s="86">
        <v>0</v>
      </c>
      <c r="N2536" s="86"/>
      <c r="O2536" s="86">
        <v>0</v>
      </c>
      <c r="P2536" s="86"/>
      <c r="Q2536" s="20">
        <v>0</v>
      </c>
      <c r="R2536" s="20">
        <v>0</v>
      </c>
      <c r="S2536" s="20">
        <v>0</v>
      </c>
      <c r="T2536" s="20">
        <v>0</v>
      </c>
      <c r="U2536" s="20">
        <v>0</v>
      </c>
      <c r="V2536" s="20">
        <v>0</v>
      </c>
    </row>
    <row r="2537" spans="1:22" ht="13.5" customHeight="1" x14ac:dyDescent="0.25">
      <c r="A2537" s="85" t="s">
        <v>5366</v>
      </c>
      <c r="B2537" s="85"/>
      <c r="C2537" s="85" t="s">
        <v>5367</v>
      </c>
      <c r="D2537" s="85"/>
      <c r="E2537" s="85"/>
      <c r="F2537" s="85"/>
      <c r="I2537" s="85" t="s">
        <v>1810</v>
      </c>
      <c r="J2537" s="85"/>
      <c r="K2537" s="18" t="s">
        <v>61</v>
      </c>
      <c r="L2537" s="19">
        <v>1.5832999999999999</v>
      </c>
      <c r="M2537" s="86">
        <v>0</v>
      </c>
      <c r="N2537" s="86"/>
      <c r="O2537" s="86">
        <v>0</v>
      </c>
      <c r="P2537" s="86"/>
      <c r="Q2537" s="20">
        <v>0</v>
      </c>
      <c r="R2537" s="20">
        <v>0</v>
      </c>
      <c r="S2537" s="20">
        <v>0</v>
      </c>
      <c r="T2537" s="20">
        <v>0</v>
      </c>
      <c r="U2537" s="20">
        <v>0</v>
      </c>
      <c r="V2537" s="20">
        <v>0</v>
      </c>
    </row>
    <row r="2538" spans="1:22" ht="13.5" customHeight="1" x14ac:dyDescent="0.25">
      <c r="A2538" s="85" t="s">
        <v>5368</v>
      </c>
      <c r="B2538" s="85"/>
      <c r="C2538" s="85" t="s">
        <v>5369</v>
      </c>
      <c r="D2538" s="85"/>
      <c r="E2538" s="85"/>
      <c r="F2538" s="85"/>
      <c r="I2538" s="85" t="s">
        <v>1810</v>
      </c>
      <c r="J2538" s="85"/>
      <c r="K2538" s="18" t="s">
        <v>61</v>
      </c>
      <c r="L2538" s="19">
        <v>2.1349999999999998</v>
      </c>
      <c r="M2538" s="86">
        <v>0</v>
      </c>
      <c r="N2538" s="86"/>
      <c r="O2538" s="86">
        <v>0</v>
      </c>
      <c r="P2538" s="86"/>
      <c r="Q2538" s="20">
        <v>0</v>
      </c>
      <c r="R2538" s="20">
        <v>0</v>
      </c>
      <c r="S2538" s="20">
        <v>0</v>
      </c>
      <c r="T2538" s="20">
        <v>0</v>
      </c>
      <c r="U2538" s="20">
        <v>0</v>
      </c>
      <c r="V2538" s="20">
        <v>0</v>
      </c>
    </row>
    <row r="2539" spans="1:22" ht="13.5" customHeight="1" x14ac:dyDescent="0.25">
      <c r="A2539" s="85" t="s">
        <v>5370</v>
      </c>
      <c r="B2539" s="85"/>
      <c r="C2539" s="85" t="s">
        <v>5371</v>
      </c>
      <c r="D2539" s="85"/>
      <c r="E2539" s="85"/>
      <c r="F2539" s="85"/>
      <c r="I2539" s="85" t="s">
        <v>1810</v>
      </c>
      <c r="J2539" s="85"/>
      <c r="K2539" s="18" t="s">
        <v>61</v>
      </c>
      <c r="L2539" s="19">
        <v>0.95669999999999999</v>
      </c>
      <c r="M2539" s="86">
        <v>0</v>
      </c>
      <c r="N2539" s="86"/>
      <c r="O2539" s="86">
        <v>0</v>
      </c>
      <c r="P2539" s="86"/>
      <c r="Q2539" s="20">
        <v>0</v>
      </c>
      <c r="R2539" s="20">
        <v>0</v>
      </c>
      <c r="S2539" s="20">
        <v>0</v>
      </c>
      <c r="T2539" s="20">
        <v>0</v>
      </c>
      <c r="U2539" s="20">
        <v>0</v>
      </c>
      <c r="V2539" s="20">
        <v>0</v>
      </c>
    </row>
    <row r="2540" spans="1:22" ht="13.5" customHeight="1" x14ac:dyDescent="0.25">
      <c r="A2540" s="85" t="s">
        <v>5372</v>
      </c>
      <c r="B2540" s="85"/>
      <c r="C2540" s="85" t="s">
        <v>5373</v>
      </c>
      <c r="D2540" s="85"/>
      <c r="E2540" s="85"/>
      <c r="F2540" s="85"/>
      <c r="I2540" s="85" t="s">
        <v>1810</v>
      </c>
      <c r="J2540" s="85"/>
      <c r="K2540" s="18" t="s">
        <v>61</v>
      </c>
      <c r="L2540" s="19">
        <v>1.94</v>
      </c>
      <c r="M2540" s="86">
        <v>0</v>
      </c>
      <c r="N2540" s="86"/>
      <c r="O2540" s="86">
        <v>0</v>
      </c>
      <c r="P2540" s="86"/>
      <c r="Q2540" s="20">
        <v>0</v>
      </c>
      <c r="R2540" s="20">
        <v>0</v>
      </c>
      <c r="S2540" s="20">
        <v>0</v>
      </c>
      <c r="T2540" s="20">
        <v>0</v>
      </c>
      <c r="U2540" s="20">
        <v>0</v>
      </c>
      <c r="V2540" s="20">
        <v>0</v>
      </c>
    </row>
    <row r="2541" spans="1:22" ht="13.5" customHeight="1" x14ac:dyDescent="0.25">
      <c r="A2541" s="85" t="s">
        <v>5374</v>
      </c>
      <c r="B2541" s="85"/>
      <c r="C2541" s="85" t="s">
        <v>5375</v>
      </c>
      <c r="D2541" s="85"/>
      <c r="E2541" s="85"/>
      <c r="F2541" s="85"/>
      <c r="I2541" s="85" t="s">
        <v>1810</v>
      </c>
      <c r="J2541" s="85"/>
      <c r="K2541" s="18" t="s">
        <v>61</v>
      </c>
      <c r="L2541" s="19">
        <v>4.6233000000000004</v>
      </c>
      <c r="M2541" s="86">
        <v>0</v>
      </c>
      <c r="N2541" s="86"/>
      <c r="O2541" s="86">
        <v>0</v>
      </c>
      <c r="P2541" s="86"/>
      <c r="Q2541" s="20">
        <v>0</v>
      </c>
      <c r="R2541" s="20">
        <v>0</v>
      </c>
      <c r="S2541" s="20">
        <v>0</v>
      </c>
      <c r="T2541" s="20">
        <v>0</v>
      </c>
      <c r="U2541" s="20">
        <v>0</v>
      </c>
      <c r="V2541" s="20">
        <v>0</v>
      </c>
    </row>
    <row r="2542" spans="1:22" ht="13.5" customHeight="1" x14ac:dyDescent="0.25">
      <c r="A2542" s="85" t="s">
        <v>5376</v>
      </c>
      <c r="B2542" s="85"/>
      <c r="C2542" s="85" t="s">
        <v>5377</v>
      </c>
      <c r="D2542" s="85"/>
      <c r="E2542" s="85"/>
      <c r="F2542" s="85"/>
      <c r="I2542" s="85" t="s">
        <v>1810</v>
      </c>
      <c r="J2542" s="85"/>
      <c r="K2542" s="18" t="s">
        <v>37</v>
      </c>
      <c r="L2542" s="19">
        <v>3.2778000000000005</v>
      </c>
      <c r="M2542" s="86">
        <v>0</v>
      </c>
      <c r="N2542" s="86"/>
      <c r="O2542" s="86">
        <v>0</v>
      </c>
      <c r="P2542" s="86"/>
      <c r="Q2542" s="20">
        <v>0</v>
      </c>
      <c r="R2542" s="20">
        <v>0</v>
      </c>
      <c r="S2542" s="20">
        <v>0</v>
      </c>
      <c r="T2542" s="20">
        <v>0</v>
      </c>
      <c r="U2542" s="20">
        <v>0</v>
      </c>
      <c r="V2542" s="20">
        <v>0</v>
      </c>
    </row>
    <row r="2543" spans="1:22" ht="13.5" customHeight="1" x14ac:dyDescent="0.25">
      <c r="A2543" s="85" t="s">
        <v>5378</v>
      </c>
      <c r="B2543" s="85"/>
      <c r="C2543" s="85" t="s">
        <v>5379</v>
      </c>
      <c r="D2543" s="85"/>
      <c r="E2543" s="85"/>
      <c r="F2543" s="85"/>
      <c r="I2543" s="85" t="s">
        <v>1810</v>
      </c>
      <c r="J2543" s="85"/>
      <c r="K2543" s="18" t="s">
        <v>37</v>
      </c>
      <c r="L2543" s="19">
        <v>0.32</v>
      </c>
      <c r="M2543" s="86">
        <v>0</v>
      </c>
      <c r="N2543" s="86"/>
      <c r="O2543" s="86">
        <v>0</v>
      </c>
      <c r="P2543" s="86"/>
      <c r="Q2543" s="20">
        <v>0</v>
      </c>
      <c r="R2543" s="20">
        <v>0</v>
      </c>
      <c r="S2543" s="20">
        <v>0</v>
      </c>
      <c r="T2543" s="20">
        <v>0</v>
      </c>
      <c r="U2543" s="20">
        <v>0</v>
      </c>
      <c r="V2543" s="20">
        <v>0</v>
      </c>
    </row>
    <row r="2544" spans="1:22" ht="13.5" customHeight="1" x14ac:dyDescent="0.25">
      <c r="A2544" s="85" t="s">
        <v>6124</v>
      </c>
      <c r="B2544" s="85"/>
      <c r="C2544" s="85" t="s">
        <v>5870</v>
      </c>
      <c r="D2544" s="85"/>
      <c r="E2544" s="85"/>
      <c r="F2544" s="85"/>
      <c r="I2544" s="85" t="s">
        <v>1810</v>
      </c>
      <c r="J2544" s="85"/>
      <c r="K2544" s="18" t="s">
        <v>37</v>
      </c>
      <c r="L2544" s="19">
        <v>0.8</v>
      </c>
      <c r="M2544" s="86">
        <v>0</v>
      </c>
      <c r="N2544" s="86"/>
      <c r="O2544" s="86">
        <v>0</v>
      </c>
      <c r="P2544" s="86"/>
      <c r="Q2544" s="20">
        <v>0</v>
      </c>
      <c r="R2544" s="20">
        <v>0</v>
      </c>
      <c r="S2544" s="20">
        <v>0</v>
      </c>
      <c r="T2544" s="20">
        <v>0</v>
      </c>
      <c r="U2544" s="20">
        <v>0</v>
      </c>
      <c r="V2544" s="20">
        <v>0</v>
      </c>
    </row>
    <row r="2545" spans="1:22" ht="13.5" customHeight="1" x14ac:dyDescent="0.25">
      <c r="A2545" s="85" t="s">
        <v>5380</v>
      </c>
      <c r="B2545" s="85"/>
      <c r="C2545" s="85" t="s">
        <v>5381</v>
      </c>
      <c r="D2545" s="85"/>
      <c r="E2545" s="85"/>
      <c r="F2545" s="85"/>
      <c r="I2545" s="85" t="s">
        <v>1810</v>
      </c>
      <c r="J2545" s="85"/>
      <c r="K2545" s="18" t="s">
        <v>37</v>
      </c>
      <c r="L2545" s="19">
        <v>3.5</v>
      </c>
      <c r="M2545" s="86">
        <v>0</v>
      </c>
      <c r="N2545" s="86"/>
      <c r="O2545" s="86">
        <v>0</v>
      </c>
      <c r="P2545" s="86"/>
      <c r="Q2545" s="20">
        <v>0</v>
      </c>
      <c r="R2545" s="20">
        <v>0</v>
      </c>
      <c r="S2545" s="20">
        <v>0</v>
      </c>
      <c r="T2545" s="20">
        <v>0</v>
      </c>
      <c r="U2545" s="20">
        <v>0</v>
      </c>
      <c r="V2545" s="20">
        <v>0</v>
      </c>
    </row>
    <row r="2546" spans="1:22" ht="13.5" customHeight="1" x14ac:dyDescent="0.25">
      <c r="A2546" s="85" t="s">
        <v>5382</v>
      </c>
      <c r="B2546" s="85"/>
      <c r="C2546" s="85" t="s">
        <v>5383</v>
      </c>
      <c r="D2546" s="85"/>
      <c r="E2546" s="85"/>
      <c r="F2546" s="85"/>
      <c r="I2546" s="85" t="s">
        <v>1810</v>
      </c>
      <c r="J2546" s="85"/>
      <c r="K2546" s="18" t="s">
        <v>37</v>
      </c>
      <c r="L2546" s="19">
        <v>0.6714</v>
      </c>
      <c r="M2546" s="86">
        <v>0</v>
      </c>
      <c r="N2546" s="86"/>
      <c r="O2546" s="86">
        <v>0</v>
      </c>
      <c r="P2546" s="86"/>
      <c r="Q2546" s="20">
        <v>0</v>
      </c>
      <c r="R2546" s="20">
        <v>0</v>
      </c>
      <c r="S2546" s="20">
        <v>0</v>
      </c>
      <c r="T2546" s="20">
        <v>0</v>
      </c>
      <c r="U2546" s="20">
        <v>0</v>
      </c>
      <c r="V2546" s="20">
        <v>0</v>
      </c>
    </row>
    <row r="2547" spans="1:22" ht="13.5" customHeight="1" x14ac:dyDescent="0.25">
      <c r="A2547" s="85" t="s">
        <v>5384</v>
      </c>
      <c r="B2547" s="85"/>
      <c r="C2547" s="85" t="s">
        <v>5385</v>
      </c>
      <c r="D2547" s="85"/>
      <c r="E2547" s="85"/>
      <c r="F2547" s="85"/>
      <c r="I2547" s="85" t="s">
        <v>1810</v>
      </c>
      <c r="J2547" s="85"/>
      <c r="K2547" s="18" t="s">
        <v>37</v>
      </c>
      <c r="L2547" s="19">
        <v>1.72</v>
      </c>
      <c r="M2547" s="86">
        <v>0</v>
      </c>
      <c r="N2547" s="86"/>
      <c r="O2547" s="86">
        <v>0</v>
      </c>
      <c r="P2547" s="86"/>
      <c r="Q2547" s="20">
        <v>0</v>
      </c>
      <c r="R2547" s="20">
        <v>0</v>
      </c>
      <c r="S2547" s="20">
        <v>0</v>
      </c>
      <c r="T2547" s="20">
        <v>0</v>
      </c>
      <c r="U2547" s="20">
        <v>0</v>
      </c>
      <c r="V2547" s="20">
        <v>0</v>
      </c>
    </row>
    <row r="2548" spans="1:22" ht="13.5" customHeight="1" x14ac:dyDescent="0.25">
      <c r="A2548" s="85" t="s">
        <v>5386</v>
      </c>
      <c r="B2548" s="85"/>
      <c r="C2548" s="85" t="s">
        <v>5387</v>
      </c>
      <c r="D2548" s="85"/>
      <c r="E2548" s="85"/>
      <c r="F2548" s="85"/>
      <c r="I2548" s="85" t="s">
        <v>1810</v>
      </c>
      <c r="J2548" s="85"/>
      <c r="K2548" s="18" t="s">
        <v>37</v>
      </c>
      <c r="L2548" s="19">
        <v>1.1599999999999999</v>
      </c>
      <c r="M2548" s="86">
        <v>0</v>
      </c>
      <c r="N2548" s="86"/>
      <c r="O2548" s="86">
        <v>0</v>
      </c>
      <c r="P2548" s="86"/>
      <c r="Q2548" s="20">
        <v>0</v>
      </c>
      <c r="R2548" s="20">
        <v>0</v>
      </c>
      <c r="S2548" s="20">
        <v>0</v>
      </c>
      <c r="T2548" s="20">
        <v>0</v>
      </c>
      <c r="U2548" s="20">
        <v>0</v>
      </c>
      <c r="V2548" s="20">
        <v>0</v>
      </c>
    </row>
    <row r="2549" spans="1:22" ht="13.5" customHeight="1" x14ac:dyDescent="0.25">
      <c r="A2549" s="85" t="s">
        <v>5388</v>
      </c>
      <c r="B2549" s="85"/>
      <c r="C2549" s="85" t="s">
        <v>5389</v>
      </c>
      <c r="D2549" s="85"/>
      <c r="E2549" s="85"/>
      <c r="F2549" s="85"/>
      <c r="I2549" s="85" t="s">
        <v>1810</v>
      </c>
      <c r="J2549" s="85"/>
      <c r="K2549" s="18" t="s">
        <v>37</v>
      </c>
      <c r="L2549" s="19">
        <v>2.5</v>
      </c>
      <c r="M2549" s="86">
        <v>0</v>
      </c>
      <c r="N2549" s="86"/>
      <c r="O2549" s="86">
        <v>0</v>
      </c>
      <c r="P2549" s="86"/>
      <c r="Q2549" s="20">
        <v>0</v>
      </c>
      <c r="R2549" s="20">
        <v>0</v>
      </c>
      <c r="S2549" s="20">
        <v>0</v>
      </c>
      <c r="T2549" s="20">
        <v>0</v>
      </c>
      <c r="U2549" s="20">
        <v>0</v>
      </c>
      <c r="V2549" s="20">
        <v>0</v>
      </c>
    </row>
    <row r="2550" spans="1:22" ht="13.5" customHeight="1" x14ac:dyDescent="0.25">
      <c r="A2550" s="85" t="s">
        <v>6125</v>
      </c>
      <c r="B2550" s="85"/>
      <c r="C2550" s="85" t="s">
        <v>6126</v>
      </c>
      <c r="D2550" s="85"/>
      <c r="E2550" s="85"/>
      <c r="F2550" s="85"/>
      <c r="I2550" s="85" t="s">
        <v>1810</v>
      </c>
      <c r="J2550" s="85"/>
      <c r="K2550" s="18" t="s">
        <v>37</v>
      </c>
      <c r="L2550" s="19">
        <v>1.35</v>
      </c>
      <c r="M2550" s="86">
        <v>0</v>
      </c>
      <c r="N2550" s="86"/>
      <c r="O2550" s="86">
        <v>0</v>
      </c>
      <c r="P2550" s="86"/>
      <c r="Q2550" s="20">
        <v>0</v>
      </c>
      <c r="R2550" s="20">
        <v>0</v>
      </c>
      <c r="S2550" s="20">
        <v>0</v>
      </c>
      <c r="T2550" s="20">
        <v>0</v>
      </c>
      <c r="U2550" s="20">
        <v>0</v>
      </c>
      <c r="V2550" s="20">
        <v>0</v>
      </c>
    </row>
    <row r="2551" spans="1:22" ht="13.5" customHeight="1" x14ac:dyDescent="0.25">
      <c r="A2551" s="85" t="s">
        <v>6127</v>
      </c>
      <c r="B2551" s="85"/>
      <c r="C2551" s="85" t="s">
        <v>6128</v>
      </c>
      <c r="D2551" s="85"/>
      <c r="E2551" s="85"/>
      <c r="F2551" s="85"/>
      <c r="I2551" s="85" t="s">
        <v>1810</v>
      </c>
      <c r="J2551" s="85"/>
      <c r="K2551" s="18" t="s">
        <v>37</v>
      </c>
      <c r="L2551" s="19">
        <v>1.08</v>
      </c>
      <c r="M2551" s="86">
        <v>0</v>
      </c>
      <c r="N2551" s="86"/>
      <c r="O2551" s="86">
        <v>0</v>
      </c>
      <c r="P2551" s="86"/>
      <c r="Q2551" s="20">
        <v>0</v>
      </c>
      <c r="R2551" s="20">
        <v>0</v>
      </c>
      <c r="S2551" s="20">
        <v>0</v>
      </c>
      <c r="T2551" s="20">
        <v>0</v>
      </c>
      <c r="U2551" s="20">
        <v>0</v>
      </c>
      <c r="V2551" s="20">
        <v>0</v>
      </c>
    </row>
    <row r="2552" spans="1:22" ht="13.5" customHeight="1" x14ac:dyDescent="0.25">
      <c r="A2552" s="85" t="s">
        <v>5390</v>
      </c>
      <c r="B2552" s="85"/>
      <c r="C2552" s="85" t="s">
        <v>5391</v>
      </c>
      <c r="D2552" s="85"/>
      <c r="E2552" s="85"/>
      <c r="F2552" s="85"/>
      <c r="I2552" s="85" t="s">
        <v>1810</v>
      </c>
      <c r="J2552" s="85"/>
      <c r="K2552" s="18" t="s">
        <v>37</v>
      </c>
      <c r="L2552" s="19">
        <v>0.32</v>
      </c>
      <c r="M2552" s="86">
        <v>0</v>
      </c>
      <c r="N2552" s="86"/>
      <c r="O2552" s="86">
        <v>0</v>
      </c>
      <c r="P2552" s="86"/>
      <c r="Q2552" s="20">
        <v>0</v>
      </c>
      <c r="R2552" s="20">
        <v>0</v>
      </c>
      <c r="S2552" s="20">
        <v>0</v>
      </c>
      <c r="T2552" s="20">
        <v>0</v>
      </c>
      <c r="U2552" s="20">
        <v>0</v>
      </c>
      <c r="V2552" s="20">
        <v>0</v>
      </c>
    </row>
    <row r="2553" spans="1:22" ht="13.5" customHeight="1" x14ac:dyDescent="0.25">
      <c r="A2553" s="85" t="s">
        <v>6129</v>
      </c>
      <c r="B2553" s="85"/>
      <c r="C2553" s="85" t="s">
        <v>2383</v>
      </c>
      <c r="D2553" s="85"/>
      <c r="E2553" s="85"/>
      <c r="F2553" s="85"/>
      <c r="I2553" s="85" t="s">
        <v>1810</v>
      </c>
      <c r="J2553" s="85"/>
      <c r="K2553" s="18" t="s">
        <v>37</v>
      </c>
      <c r="L2553" s="19">
        <v>1.0814999999999999</v>
      </c>
      <c r="M2553" s="86">
        <v>0</v>
      </c>
      <c r="N2553" s="86"/>
      <c r="O2553" s="86">
        <v>0</v>
      </c>
      <c r="P2553" s="86"/>
      <c r="Q2553" s="20">
        <v>0</v>
      </c>
      <c r="R2553" s="20">
        <v>0</v>
      </c>
      <c r="S2553" s="20">
        <v>0</v>
      </c>
      <c r="T2553" s="20">
        <v>0</v>
      </c>
      <c r="U2553" s="20">
        <v>0</v>
      </c>
      <c r="V2553" s="20">
        <v>0</v>
      </c>
    </row>
    <row r="2554" spans="1:22" ht="13.5" customHeight="1" x14ac:dyDescent="0.25">
      <c r="A2554" s="85" t="s">
        <v>5392</v>
      </c>
      <c r="B2554" s="85"/>
      <c r="C2554" s="85" t="s">
        <v>5393</v>
      </c>
      <c r="D2554" s="85"/>
      <c r="E2554" s="85"/>
      <c r="F2554" s="85"/>
      <c r="I2554" s="85" t="s">
        <v>1810</v>
      </c>
      <c r="J2554" s="85"/>
      <c r="K2554" s="18" t="s">
        <v>37</v>
      </c>
      <c r="L2554" s="19">
        <v>3.06</v>
      </c>
      <c r="M2554" s="86">
        <v>0</v>
      </c>
      <c r="N2554" s="86"/>
      <c r="O2554" s="86">
        <v>0</v>
      </c>
      <c r="P2554" s="86"/>
      <c r="Q2554" s="20">
        <v>0</v>
      </c>
      <c r="R2554" s="20">
        <v>0</v>
      </c>
      <c r="S2554" s="20">
        <v>0</v>
      </c>
      <c r="T2554" s="20">
        <v>0</v>
      </c>
      <c r="U2554" s="20">
        <v>0</v>
      </c>
      <c r="V2554" s="20">
        <v>0</v>
      </c>
    </row>
    <row r="2555" spans="1:22" ht="13.5" customHeight="1" x14ac:dyDescent="0.25">
      <c r="A2555" s="85" t="s">
        <v>6130</v>
      </c>
      <c r="B2555" s="85"/>
      <c r="C2555" s="85" t="s">
        <v>2384</v>
      </c>
      <c r="D2555" s="85"/>
      <c r="E2555" s="85"/>
      <c r="F2555" s="85"/>
      <c r="I2555" s="85" t="s">
        <v>1810</v>
      </c>
      <c r="J2555" s="85"/>
      <c r="K2555" s="18" t="s">
        <v>37</v>
      </c>
      <c r="L2555" s="19">
        <v>0.54</v>
      </c>
      <c r="M2555" s="86">
        <v>0</v>
      </c>
      <c r="N2555" s="86"/>
      <c r="O2555" s="86">
        <v>0</v>
      </c>
      <c r="P2555" s="86"/>
      <c r="Q2555" s="20">
        <v>0</v>
      </c>
      <c r="R2555" s="20">
        <v>0</v>
      </c>
      <c r="S2555" s="20">
        <v>0</v>
      </c>
      <c r="T2555" s="20">
        <v>0</v>
      </c>
      <c r="U2555" s="20">
        <v>0</v>
      </c>
      <c r="V2555" s="20">
        <v>0</v>
      </c>
    </row>
    <row r="2556" spans="1:22" ht="13.5" customHeight="1" x14ac:dyDescent="0.25">
      <c r="A2556" s="85" t="s">
        <v>6131</v>
      </c>
      <c r="B2556" s="85"/>
      <c r="C2556" s="85" t="s">
        <v>2385</v>
      </c>
      <c r="D2556" s="85"/>
      <c r="E2556" s="85"/>
      <c r="F2556" s="85"/>
      <c r="I2556" s="85" t="s">
        <v>1810</v>
      </c>
      <c r="J2556" s="85"/>
      <c r="K2556" s="18" t="s">
        <v>37</v>
      </c>
      <c r="L2556" s="19">
        <v>1.29</v>
      </c>
      <c r="M2556" s="86">
        <v>0</v>
      </c>
      <c r="N2556" s="86"/>
      <c r="O2556" s="86">
        <v>0</v>
      </c>
      <c r="P2556" s="86"/>
      <c r="Q2556" s="20">
        <v>0</v>
      </c>
      <c r="R2556" s="20">
        <v>0</v>
      </c>
      <c r="S2556" s="20">
        <v>0</v>
      </c>
      <c r="T2556" s="20">
        <v>0</v>
      </c>
      <c r="U2556" s="20">
        <v>0</v>
      </c>
      <c r="V2556" s="20">
        <v>0</v>
      </c>
    </row>
    <row r="2557" spans="1:22" ht="13.5" customHeight="1" x14ac:dyDescent="0.25">
      <c r="A2557" s="85" t="s">
        <v>6132</v>
      </c>
      <c r="B2557" s="85"/>
      <c r="C2557" s="85" t="s">
        <v>6133</v>
      </c>
      <c r="D2557" s="85"/>
      <c r="E2557" s="85"/>
      <c r="F2557" s="85"/>
      <c r="I2557" s="85" t="s">
        <v>1810</v>
      </c>
      <c r="J2557" s="85"/>
      <c r="K2557" s="18" t="s">
        <v>37</v>
      </c>
      <c r="L2557" s="19">
        <v>0.39</v>
      </c>
      <c r="M2557" s="86">
        <v>0</v>
      </c>
      <c r="N2557" s="86"/>
      <c r="O2557" s="86">
        <v>0</v>
      </c>
      <c r="P2557" s="86"/>
      <c r="Q2557" s="20">
        <v>0</v>
      </c>
      <c r="R2557" s="20">
        <v>0</v>
      </c>
      <c r="S2557" s="20">
        <v>0</v>
      </c>
      <c r="T2557" s="20">
        <v>0</v>
      </c>
      <c r="U2557" s="20">
        <v>0</v>
      </c>
      <c r="V2557" s="20">
        <v>0</v>
      </c>
    </row>
    <row r="2558" spans="1:22" ht="13.5" customHeight="1" x14ac:dyDescent="0.25">
      <c r="A2558" s="85" t="s">
        <v>5394</v>
      </c>
      <c r="B2558" s="85"/>
      <c r="C2558" s="85" t="s">
        <v>5395</v>
      </c>
      <c r="D2558" s="85"/>
      <c r="E2558" s="85"/>
      <c r="F2558" s="85"/>
      <c r="I2558" s="85" t="s">
        <v>1810</v>
      </c>
      <c r="J2558" s="85"/>
      <c r="K2558" s="18" t="s">
        <v>37</v>
      </c>
      <c r="L2558" s="19">
        <v>0.77329999999999999</v>
      </c>
      <c r="M2558" s="86">
        <v>0</v>
      </c>
      <c r="N2558" s="86"/>
      <c r="O2558" s="86">
        <v>0</v>
      </c>
      <c r="P2558" s="86"/>
      <c r="Q2558" s="20">
        <v>0</v>
      </c>
      <c r="R2558" s="20">
        <v>0</v>
      </c>
      <c r="S2558" s="20">
        <v>0</v>
      </c>
      <c r="T2558" s="20">
        <v>0</v>
      </c>
      <c r="U2558" s="20">
        <v>0</v>
      </c>
      <c r="V2558" s="20">
        <v>0</v>
      </c>
    </row>
    <row r="2559" spans="1:22" ht="13.5" customHeight="1" x14ac:dyDescent="0.25">
      <c r="A2559" s="85" t="s">
        <v>5396</v>
      </c>
      <c r="B2559" s="85"/>
      <c r="C2559" s="85" t="s">
        <v>5397</v>
      </c>
      <c r="D2559" s="85"/>
      <c r="E2559" s="85"/>
      <c r="F2559" s="85"/>
      <c r="I2559" s="85" t="s">
        <v>1810</v>
      </c>
      <c r="J2559" s="85"/>
      <c r="K2559" s="18" t="s">
        <v>37</v>
      </c>
      <c r="L2559" s="19">
        <v>1.1000000000000001</v>
      </c>
      <c r="M2559" s="86">
        <v>0</v>
      </c>
      <c r="N2559" s="86"/>
      <c r="O2559" s="86">
        <v>0</v>
      </c>
      <c r="P2559" s="86"/>
      <c r="Q2559" s="20">
        <v>0</v>
      </c>
      <c r="R2559" s="20">
        <v>0</v>
      </c>
      <c r="S2559" s="20">
        <v>0</v>
      </c>
      <c r="T2559" s="20">
        <v>0</v>
      </c>
      <c r="U2559" s="20">
        <v>0</v>
      </c>
      <c r="V2559" s="20">
        <v>0</v>
      </c>
    </row>
    <row r="2560" spans="1:22" ht="13.5" customHeight="1" x14ac:dyDescent="0.25">
      <c r="A2560" s="85" t="s">
        <v>5398</v>
      </c>
      <c r="B2560" s="85"/>
      <c r="C2560" s="85" t="s">
        <v>5399</v>
      </c>
      <c r="D2560" s="85"/>
      <c r="E2560" s="85"/>
      <c r="F2560" s="85"/>
      <c r="I2560" s="85" t="s">
        <v>1810</v>
      </c>
      <c r="J2560" s="85"/>
      <c r="K2560" s="18" t="s">
        <v>37</v>
      </c>
      <c r="L2560" s="19">
        <v>0.14680000000000001</v>
      </c>
      <c r="M2560" s="86">
        <v>0</v>
      </c>
      <c r="N2560" s="86"/>
      <c r="O2560" s="86">
        <v>0</v>
      </c>
      <c r="P2560" s="86"/>
      <c r="Q2560" s="20">
        <v>0</v>
      </c>
      <c r="R2560" s="20">
        <v>0</v>
      </c>
      <c r="S2560" s="20">
        <v>0</v>
      </c>
      <c r="T2560" s="20">
        <v>0</v>
      </c>
      <c r="U2560" s="20">
        <v>0</v>
      </c>
      <c r="V2560" s="20">
        <v>0</v>
      </c>
    </row>
    <row r="2561" spans="1:22" ht="13.5" customHeight="1" x14ac:dyDescent="0.25">
      <c r="A2561" s="85" t="s">
        <v>5400</v>
      </c>
      <c r="B2561" s="85"/>
      <c r="C2561" s="85" t="s">
        <v>5401</v>
      </c>
      <c r="D2561" s="85"/>
      <c r="E2561" s="85"/>
      <c r="F2561" s="85"/>
      <c r="I2561" s="85" t="s">
        <v>1810</v>
      </c>
      <c r="J2561" s="85"/>
      <c r="K2561" s="18" t="s">
        <v>37</v>
      </c>
      <c r="L2561" s="19">
        <v>1.84</v>
      </c>
      <c r="M2561" s="86">
        <v>0</v>
      </c>
      <c r="N2561" s="86"/>
      <c r="O2561" s="86">
        <v>0</v>
      </c>
      <c r="P2561" s="86"/>
      <c r="Q2561" s="20">
        <v>0</v>
      </c>
      <c r="R2561" s="20">
        <v>0</v>
      </c>
      <c r="S2561" s="20">
        <v>0</v>
      </c>
      <c r="T2561" s="20">
        <v>0</v>
      </c>
      <c r="U2561" s="20">
        <v>0</v>
      </c>
      <c r="V2561" s="20">
        <v>0</v>
      </c>
    </row>
    <row r="2562" spans="1:22" ht="13.5" customHeight="1" x14ac:dyDescent="0.25">
      <c r="A2562" s="85" t="s">
        <v>5402</v>
      </c>
      <c r="B2562" s="85"/>
      <c r="C2562" s="85" t="s">
        <v>5403</v>
      </c>
      <c r="D2562" s="85"/>
      <c r="E2562" s="85"/>
      <c r="F2562" s="85"/>
      <c r="I2562" s="85" t="s">
        <v>1810</v>
      </c>
      <c r="J2562" s="85"/>
      <c r="K2562" s="18" t="s">
        <v>37</v>
      </c>
      <c r="L2562" s="19">
        <v>0.23</v>
      </c>
      <c r="M2562" s="86">
        <v>0</v>
      </c>
      <c r="N2562" s="86"/>
      <c r="O2562" s="86">
        <v>0</v>
      </c>
      <c r="P2562" s="86"/>
      <c r="Q2562" s="20">
        <v>0</v>
      </c>
      <c r="R2562" s="20">
        <v>0</v>
      </c>
      <c r="S2562" s="20">
        <v>0</v>
      </c>
      <c r="T2562" s="20">
        <v>0</v>
      </c>
      <c r="U2562" s="20">
        <v>0</v>
      </c>
      <c r="V2562" s="20">
        <v>0</v>
      </c>
    </row>
    <row r="2563" spans="1:22" ht="13.5" customHeight="1" x14ac:dyDescent="0.25">
      <c r="A2563" s="85" t="s">
        <v>5404</v>
      </c>
      <c r="B2563" s="85"/>
      <c r="C2563" s="85" t="s">
        <v>5405</v>
      </c>
      <c r="D2563" s="85"/>
      <c r="E2563" s="85"/>
      <c r="F2563" s="85"/>
      <c r="I2563" s="85" t="s">
        <v>1810</v>
      </c>
      <c r="J2563" s="85"/>
      <c r="K2563" s="18" t="s">
        <v>37</v>
      </c>
      <c r="L2563" s="19">
        <v>0.35000000000000003</v>
      </c>
      <c r="M2563" s="86">
        <v>0</v>
      </c>
      <c r="N2563" s="86"/>
      <c r="O2563" s="86">
        <v>0</v>
      </c>
      <c r="P2563" s="86"/>
      <c r="Q2563" s="20">
        <v>0</v>
      </c>
      <c r="R2563" s="20">
        <v>0</v>
      </c>
      <c r="S2563" s="20">
        <v>0</v>
      </c>
      <c r="T2563" s="20">
        <v>0</v>
      </c>
      <c r="U2563" s="20">
        <v>0</v>
      </c>
      <c r="V2563" s="20">
        <v>0</v>
      </c>
    </row>
    <row r="2564" spans="1:22" ht="13.5" customHeight="1" x14ac:dyDescent="0.25">
      <c r="A2564" s="85" t="s">
        <v>5406</v>
      </c>
      <c r="B2564" s="85"/>
      <c r="C2564" s="85" t="s">
        <v>5407</v>
      </c>
      <c r="D2564" s="85"/>
      <c r="E2564" s="85"/>
      <c r="F2564" s="85"/>
      <c r="I2564" s="85" t="s">
        <v>1810</v>
      </c>
      <c r="J2564" s="85"/>
      <c r="K2564" s="18" t="s">
        <v>37</v>
      </c>
      <c r="L2564" s="19">
        <v>0.51</v>
      </c>
      <c r="M2564" s="86">
        <v>0</v>
      </c>
      <c r="N2564" s="86"/>
      <c r="O2564" s="86">
        <v>0</v>
      </c>
      <c r="P2564" s="86"/>
      <c r="Q2564" s="20">
        <v>0</v>
      </c>
      <c r="R2564" s="20">
        <v>0</v>
      </c>
      <c r="S2564" s="20">
        <v>0</v>
      </c>
      <c r="T2564" s="20">
        <v>0</v>
      </c>
      <c r="U2564" s="20">
        <v>0</v>
      </c>
      <c r="V2564" s="20">
        <v>0</v>
      </c>
    </row>
    <row r="2565" spans="1:22" ht="13.5" customHeight="1" x14ac:dyDescent="0.25">
      <c r="A2565" s="85" t="s">
        <v>5408</v>
      </c>
      <c r="B2565" s="85"/>
      <c r="C2565" s="85" t="s">
        <v>5409</v>
      </c>
      <c r="D2565" s="85"/>
      <c r="E2565" s="85"/>
      <c r="F2565" s="85"/>
      <c r="I2565" s="85" t="s">
        <v>1810</v>
      </c>
      <c r="J2565" s="85"/>
      <c r="K2565" s="18" t="s">
        <v>37</v>
      </c>
      <c r="L2565" s="19">
        <v>0.98</v>
      </c>
      <c r="M2565" s="86">
        <v>0</v>
      </c>
      <c r="N2565" s="86"/>
      <c r="O2565" s="86">
        <v>0</v>
      </c>
      <c r="P2565" s="86"/>
      <c r="Q2565" s="20">
        <v>0</v>
      </c>
      <c r="R2565" s="20">
        <v>0</v>
      </c>
      <c r="S2565" s="20">
        <v>0</v>
      </c>
      <c r="T2565" s="20">
        <v>0</v>
      </c>
      <c r="U2565" s="20">
        <v>0</v>
      </c>
      <c r="V2565" s="20">
        <v>0</v>
      </c>
    </row>
    <row r="2566" spans="1:22" ht="13.5" customHeight="1" x14ac:dyDescent="0.25">
      <c r="A2566" s="85" t="s">
        <v>5410</v>
      </c>
      <c r="B2566" s="85"/>
      <c r="C2566" s="85" t="s">
        <v>5411</v>
      </c>
      <c r="D2566" s="85"/>
      <c r="E2566" s="85"/>
      <c r="F2566" s="85"/>
      <c r="I2566" s="85" t="s">
        <v>1810</v>
      </c>
      <c r="J2566" s="85"/>
      <c r="K2566" s="18" t="s">
        <v>37</v>
      </c>
      <c r="L2566" s="19">
        <v>1.2432000000000001</v>
      </c>
      <c r="M2566" s="86">
        <v>0</v>
      </c>
      <c r="N2566" s="86"/>
      <c r="O2566" s="86">
        <v>0</v>
      </c>
      <c r="P2566" s="86"/>
      <c r="Q2566" s="20">
        <v>0</v>
      </c>
      <c r="R2566" s="20">
        <v>0</v>
      </c>
      <c r="S2566" s="20">
        <v>0</v>
      </c>
      <c r="T2566" s="20">
        <v>0</v>
      </c>
      <c r="U2566" s="20">
        <v>0</v>
      </c>
      <c r="V2566" s="20">
        <v>0</v>
      </c>
    </row>
    <row r="2567" spans="1:22" ht="13.5" customHeight="1" x14ac:dyDescent="0.25">
      <c r="A2567" s="85" t="s">
        <v>5412</v>
      </c>
      <c r="B2567" s="85"/>
      <c r="C2567" s="85" t="s">
        <v>5413</v>
      </c>
      <c r="D2567" s="85"/>
      <c r="E2567" s="85"/>
      <c r="F2567" s="85"/>
      <c r="I2567" s="85" t="s">
        <v>1810</v>
      </c>
      <c r="J2567" s="85"/>
      <c r="K2567" s="18" t="s">
        <v>37</v>
      </c>
      <c r="L2567" s="19">
        <v>1.8388</v>
      </c>
      <c r="M2567" s="86">
        <v>0</v>
      </c>
      <c r="N2567" s="86"/>
      <c r="O2567" s="86">
        <v>0</v>
      </c>
      <c r="P2567" s="86"/>
      <c r="Q2567" s="20">
        <v>0</v>
      </c>
      <c r="R2567" s="20">
        <v>0</v>
      </c>
      <c r="S2567" s="20">
        <v>0</v>
      </c>
      <c r="T2567" s="20">
        <v>0</v>
      </c>
      <c r="U2567" s="20">
        <v>0</v>
      </c>
      <c r="V2567" s="20">
        <v>0</v>
      </c>
    </row>
    <row r="2568" spans="1:22" ht="13.5" customHeight="1" x14ac:dyDescent="0.25">
      <c r="A2568" s="85" t="s">
        <v>5414</v>
      </c>
      <c r="B2568" s="85"/>
      <c r="C2568" s="85" t="s">
        <v>5415</v>
      </c>
      <c r="D2568" s="85"/>
      <c r="E2568" s="85"/>
      <c r="F2568" s="85"/>
      <c r="I2568" s="85" t="s">
        <v>1810</v>
      </c>
      <c r="J2568" s="85"/>
      <c r="K2568" s="18" t="s">
        <v>37</v>
      </c>
      <c r="L2568" s="19">
        <v>0.70000000000000007</v>
      </c>
      <c r="M2568" s="86">
        <v>0</v>
      </c>
      <c r="N2568" s="86"/>
      <c r="O2568" s="86">
        <v>0</v>
      </c>
      <c r="P2568" s="86"/>
      <c r="Q2568" s="20">
        <v>0</v>
      </c>
      <c r="R2568" s="20">
        <v>0</v>
      </c>
      <c r="S2568" s="20">
        <v>0</v>
      </c>
      <c r="T2568" s="20">
        <v>0</v>
      </c>
      <c r="U2568" s="20">
        <v>0</v>
      </c>
      <c r="V2568" s="20">
        <v>0</v>
      </c>
    </row>
    <row r="2569" spans="1:22" ht="13.5" customHeight="1" x14ac:dyDescent="0.25">
      <c r="A2569" s="85" t="s">
        <v>5416</v>
      </c>
      <c r="B2569" s="85"/>
      <c r="C2569" s="85" t="s">
        <v>5417</v>
      </c>
      <c r="D2569" s="85"/>
      <c r="E2569" s="85"/>
      <c r="F2569" s="85"/>
      <c r="I2569" s="85" t="s">
        <v>1810</v>
      </c>
      <c r="J2569" s="85"/>
      <c r="K2569" s="18" t="s">
        <v>37</v>
      </c>
      <c r="L2569" s="19">
        <v>1.5</v>
      </c>
      <c r="M2569" s="86">
        <v>0</v>
      </c>
      <c r="N2569" s="86"/>
      <c r="O2569" s="86">
        <v>0</v>
      </c>
      <c r="P2569" s="86"/>
      <c r="Q2569" s="20">
        <v>0</v>
      </c>
      <c r="R2569" s="20">
        <v>0</v>
      </c>
      <c r="S2569" s="20">
        <v>0</v>
      </c>
      <c r="T2569" s="20">
        <v>0</v>
      </c>
      <c r="U2569" s="20">
        <v>0</v>
      </c>
      <c r="V2569" s="20">
        <v>0</v>
      </c>
    </row>
    <row r="2570" spans="1:22" ht="13.5" customHeight="1" x14ac:dyDescent="0.25">
      <c r="A2570" s="85" t="s">
        <v>5418</v>
      </c>
      <c r="B2570" s="85"/>
      <c r="C2570" s="85" t="s">
        <v>5419</v>
      </c>
      <c r="D2570" s="85"/>
      <c r="E2570" s="85"/>
      <c r="F2570" s="85"/>
      <c r="I2570" s="85" t="s">
        <v>1810</v>
      </c>
      <c r="J2570" s="85"/>
      <c r="K2570" s="18" t="s">
        <v>37</v>
      </c>
      <c r="L2570" s="19">
        <v>1.9294</v>
      </c>
      <c r="M2570" s="86">
        <v>0</v>
      </c>
      <c r="N2570" s="86"/>
      <c r="O2570" s="86">
        <v>0</v>
      </c>
      <c r="P2570" s="86"/>
      <c r="Q2570" s="20">
        <v>0</v>
      </c>
      <c r="R2570" s="20">
        <v>0</v>
      </c>
      <c r="S2570" s="20">
        <v>0</v>
      </c>
      <c r="T2570" s="20">
        <v>0</v>
      </c>
      <c r="U2570" s="20">
        <v>0</v>
      </c>
      <c r="V2570" s="20">
        <v>0</v>
      </c>
    </row>
    <row r="2571" spans="1:22" ht="13.5" customHeight="1" x14ac:dyDescent="0.25">
      <c r="A2571" s="85" t="s">
        <v>5420</v>
      </c>
      <c r="B2571" s="85"/>
      <c r="C2571" s="85" t="s">
        <v>5421</v>
      </c>
      <c r="D2571" s="85"/>
      <c r="E2571" s="85"/>
      <c r="F2571" s="85"/>
      <c r="I2571" s="85" t="s">
        <v>1810</v>
      </c>
      <c r="J2571" s="85"/>
      <c r="K2571" s="18" t="s">
        <v>37</v>
      </c>
      <c r="L2571" s="19">
        <v>0.21</v>
      </c>
      <c r="M2571" s="86">
        <v>0</v>
      </c>
      <c r="N2571" s="86"/>
      <c r="O2571" s="86">
        <v>0</v>
      </c>
      <c r="P2571" s="86"/>
      <c r="Q2571" s="20">
        <v>0</v>
      </c>
      <c r="R2571" s="20">
        <v>0</v>
      </c>
      <c r="S2571" s="20">
        <v>0</v>
      </c>
      <c r="T2571" s="20">
        <v>0</v>
      </c>
      <c r="U2571" s="20">
        <v>0</v>
      </c>
      <c r="V2571" s="20">
        <v>0</v>
      </c>
    </row>
    <row r="2572" spans="1:22" ht="13.5" customHeight="1" x14ac:dyDescent="0.25">
      <c r="A2572" s="85" t="s">
        <v>5422</v>
      </c>
      <c r="B2572" s="85"/>
      <c r="C2572" s="85" t="s">
        <v>5423</v>
      </c>
      <c r="D2572" s="85"/>
      <c r="E2572" s="85"/>
      <c r="F2572" s="85"/>
      <c r="I2572" s="85" t="s">
        <v>1810</v>
      </c>
      <c r="J2572" s="85"/>
      <c r="K2572" s="18" t="s">
        <v>37</v>
      </c>
      <c r="L2572" s="19">
        <v>0.2</v>
      </c>
      <c r="M2572" s="86">
        <v>0</v>
      </c>
      <c r="N2572" s="86"/>
      <c r="O2572" s="86">
        <v>0</v>
      </c>
      <c r="P2572" s="86"/>
      <c r="Q2572" s="20">
        <v>0</v>
      </c>
      <c r="R2572" s="20">
        <v>0</v>
      </c>
      <c r="S2572" s="20">
        <v>0</v>
      </c>
      <c r="T2572" s="20">
        <v>0</v>
      </c>
      <c r="U2572" s="20">
        <v>0</v>
      </c>
      <c r="V2572" s="20">
        <v>0</v>
      </c>
    </row>
    <row r="2573" spans="1:22" ht="13.5" customHeight="1" x14ac:dyDescent="0.25">
      <c r="A2573" s="85" t="s">
        <v>6134</v>
      </c>
      <c r="B2573" s="85"/>
      <c r="C2573" s="85" t="s">
        <v>2396</v>
      </c>
      <c r="D2573" s="85"/>
      <c r="E2573" s="85"/>
      <c r="F2573" s="85"/>
      <c r="I2573" s="85" t="s">
        <v>1810</v>
      </c>
      <c r="J2573" s="85"/>
      <c r="K2573" s="18" t="s">
        <v>37</v>
      </c>
      <c r="L2573" s="19">
        <v>0.21420000000000003</v>
      </c>
      <c r="M2573" s="86">
        <v>0</v>
      </c>
      <c r="N2573" s="86"/>
      <c r="O2573" s="86">
        <v>0</v>
      </c>
      <c r="P2573" s="86"/>
      <c r="Q2573" s="20">
        <v>0</v>
      </c>
      <c r="R2573" s="20">
        <v>0</v>
      </c>
      <c r="S2573" s="20">
        <v>0</v>
      </c>
      <c r="T2573" s="20">
        <v>0</v>
      </c>
      <c r="U2573" s="20">
        <v>0</v>
      </c>
      <c r="V2573" s="20">
        <v>0</v>
      </c>
    </row>
    <row r="2574" spans="1:22" ht="13.5" customHeight="1" x14ac:dyDescent="0.25">
      <c r="A2574" s="85" t="s">
        <v>5424</v>
      </c>
      <c r="B2574" s="85"/>
      <c r="C2574" s="85" t="s">
        <v>5425</v>
      </c>
      <c r="D2574" s="85"/>
      <c r="E2574" s="85"/>
      <c r="F2574" s="85"/>
      <c r="I2574" s="85" t="s">
        <v>1810</v>
      </c>
      <c r="J2574" s="85"/>
      <c r="K2574" s="18" t="s">
        <v>37</v>
      </c>
      <c r="L2574" s="19">
        <v>0.4264</v>
      </c>
      <c r="M2574" s="86">
        <v>0</v>
      </c>
      <c r="N2574" s="86"/>
      <c r="O2574" s="86">
        <v>0</v>
      </c>
      <c r="P2574" s="86"/>
      <c r="Q2574" s="20">
        <v>0</v>
      </c>
      <c r="R2574" s="20">
        <v>0</v>
      </c>
      <c r="S2574" s="20">
        <v>0</v>
      </c>
      <c r="T2574" s="20">
        <v>0</v>
      </c>
      <c r="U2574" s="20">
        <v>0</v>
      </c>
      <c r="V2574" s="20">
        <v>0</v>
      </c>
    </row>
    <row r="2575" spans="1:22" ht="13.5" customHeight="1" x14ac:dyDescent="0.25">
      <c r="A2575" s="85" t="s">
        <v>5426</v>
      </c>
      <c r="B2575" s="85"/>
      <c r="C2575" s="85" t="s">
        <v>5427</v>
      </c>
      <c r="D2575" s="85"/>
      <c r="E2575" s="85"/>
      <c r="F2575" s="85"/>
      <c r="I2575" s="85" t="s">
        <v>1810</v>
      </c>
      <c r="J2575" s="85"/>
      <c r="K2575" s="18" t="s">
        <v>37</v>
      </c>
      <c r="L2575" s="19">
        <v>0.57999999999999996</v>
      </c>
      <c r="M2575" s="86">
        <v>0</v>
      </c>
      <c r="N2575" s="86"/>
      <c r="O2575" s="86">
        <v>0</v>
      </c>
      <c r="P2575" s="86"/>
      <c r="Q2575" s="20">
        <v>0</v>
      </c>
      <c r="R2575" s="20">
        <v>0</v>
      </c>
      <c r="S2575" s="20">
        <v>0</v>
      </c>
      <c r="T2575" s="20">
        <v>0</v>
      </c>
      <c r="U2575" s="20">
        <v>0</v>
      </c>
      <c r="V2575" s="20">
        <v>0</v>
      </c>
    </row>
    <row r="2576" spans="1:22" ht="13.5" customHeight="1" x14ac:dyDescent="0.25">
      <c r="A2576" s="85" t="s">
        <v>5428</v>
      </c>
      <c r="B2576" s="85"/>
      <c r="C2576" s="85" t="s">
        <v>5429</v>
      </c>
      <c r="D2576" s="85"/>
      <c r="E2576" s="85"/>
      <c r="F2576" s="85"/>
      <c r="I2576" s="85" t="s">
        <v>1810</v>
      </c>
      <c r="J2576" s="85"/>
      <c r="K2576" s="18" t="s">
        <v>37</v>
      </c>
      <c r="L2576" s="19">
        <v>0.16</v>
      </c>
      <c r="M2576" s="86">
        <v>0</v>
      </c>
      <c r="N2576" s="86"/>
      <c r="O2576" s="86">
        <v>0</v>
      </c>
      <c r="P2576" s="86"/>
      <c r="Q2576" s="20">
        <v>0</v>
      </c>
      <c r="R2576" s="20">
        <v>0</v>
      </c>
      <c r="S2576" s="20">
        <v>0</v>
      </c>
      <c r="T2576" s="20">
        <v>0</v>
      </c>
      <c r="U2576" s="20">
        <v>0</v>
      </c>
      <c r="V2576" s="20">
        <v>0</v>
      </c>
    </row>
    <row r="2577" spans="1:22" ht="13.5" customHeight="1" x14ac:dyDescent="0.25">
      <c r="A2577" s="85" t="s">
        <v>5430</v>
      </c>
      <c r="B2577" s="85"/>
      <c r="C2577" s="85" t="s">
        <v>5431</v>
      </c>
      <c r="D2577" s="85"/>
      <c r="E2577" s="85"/>
      <c r="F2577" s="85"/>
      <c r="I2577" s="85" t="s">
        <v>1810</v>
      </c>
      <c r="J2577" s="85"/>
      <c r="K2577" s="18" t="s">
        <v>37</v>
      </c>
      <c r="L2577" s="19">
        <v>0.4</v>
      </c>
      <c r="M2577" s="86">
        <v>0</v>
      </c>
      <c r="N2577" s="86"/>
      <c r="O2577" s="86">
        <v>0</v>
      </c>
      <c r="P2577" s="86"/>
      <c r="Q2577" s="20">
        <v>0</v>
      </c>
      <c r="R2577" s="20">
        <v>0</v>
      </c>
      <c r="S2577" s="20">
        <v>0</v>
      </c>
      <c r="T2577" s="20">
        <v>0</v>
      </c>
      <c r="U2577" s="20">
        <v>0</v>
      </c>
      <c r="V2577" s="20">
        <v>0</v>
      </c>
    </row>
    <row r="2578" spans="1:22" ht="13.5" customHeight="1" x14ac:dyDescent="0.25">
      <c r="A2578" s="85" t="s">
        <v>5432</v>
      </c>
      <c r="B2578" s="85"/>
      <c r="C2578" s="85" t="s">
        <v>5433</v>
      </c>
      <c r="D2578" s="85"/>
      <c r="E2578" s="85"/>
      <c r="F2578" s="85"/>
      <c r="I2578" s="85" t="s">
        <v>1810</v>
      </c>
      <c r="J2578" s="85"/>
      <c r="K2578" s="18" t="s">
        <v>37</v>
      </c>
      <c r="L2578" s="19">
        <v>0.93</v>
      </c>
      <c r="M2578" s="86">
        <v>0</v>
      </c>
      <c r="N2578" s="86"/>
      <c r="O2578" s="86">
        <v>0</v>
      </c>
      <c r="P2578" s="86"/>
      <c r="Q2578" s="20">
        <v>0</v>
      </c>
      <c r="R2578" s="20">
        <v>0</v>
      </c>
      <c r="S2578" s="20">
        <v>0</v>
      </c>
      <c r="T2578" s="20">
        <v>0</v>
      </c>
      <c r="U2578" s="20">
        <v>0</v>
      </c>
      <c r="V2578" s="20">
        <v>0</v>
      </c>
    </row>
    <row r="2579" spans="1:22" ht="13.5" customHeight="1" x14ac:dyDescent="0.25">
      <c r="A2579" s="85" t="s">
        <v>5434</v>
      </c>
      <c r="B2579" s="85"/>
      <c r="C2579" s="85" t="s">
        <v>5435</v>
      </c>
      <c r="D2579" s="85"/>
      <c r="E2579" s="85"/>
      <c r="F2579" s="85"/>
      <c r="I2579" s="85" t="s">
        <v>1810</v>
      </c>
      <c r="J2579" s="85"/>
      <c r="K2579" s="18" t="s">
        <v>37</v>
      </c>
      <c r="L2579" s="19">
        <v>1.3800000000000001</v>
      </c>
      <c r="M2579" s="86">
        <v>0</v>
      </c>
      <c r="N2579" s="86"/>
      <c r="O2579" s="86">
        <v>0</v>
      </c>
      <c r="P2579" s="86"/>
      <c r="Q2579" s="20">
        <v>0</v>
      </c>
      <c r="R2579" s="20">
        <v>0</v>
      </c>
      <c r="S2579" s="20">
        <v>0</v>
      </c>
      <c r="T2579" s="20">
        <v>0</v>
      </c>
      <c r="U2579" s="20">
        <v>0</v>
      </c>
      <c r="V2579" s="20">
        <v>0</v>
      </c>
    </row>
    <row r="2580" spans="1:22" ht="13.5" customHeight="1" x14ac:dyDescent="0.25">
      <c r="A2580" s="85" t="s">
        <v>5436</v>
      </c>
      <c r="B2580" s="85"/>
      <c r="C2580" s="85" t="s">
        <v>5437</v>
      </c>
      <c r="D2580" s="85"/>
      <c r="E2580" s="85"/>
      <c r="F2580" s="85"/>
      <c r="I2580" s="85" t="s">
        <v>1810</v>
      </c>
      <c r="J2580" s="85"/>
      <c r="K2580" s="18" t="s">
        <v>37</v>
      </c>
      <c r="L2580" s="19">
        <v>0.39</v>
      </c>
      <c r="M2580" s="86">
        <v>0</v>
      </c>
      <c r="N2580" s="86"/>
      <c r="O2580" s="86">
        <v>0</v>
      </c>
      <c r="P2580" s="86"/>
      <c r="Q2580" s="20">
        <v>0</v>
      </c>
      <c r="R2580" s="20">
        <v>0</v>
      </c>
      <c r="S2580" s="20">
        <v>0</v>
      </c>
      <c r="T2580" s="20">
        <v>0</v>
      </c>
      <c r="U2580" s="20">
        <v>0</v>
      </c>
      <c r="V2580" s="20">
        <v>0</v>
      </c>
    </row>
    <row r="2581" spans="1:22" ht="13.5" customHeight="1" x14ac:dyDescent="0.25">
      <c r="A2581" s="85" t="s">
        <v>5438</v>
      </c>
      <c r="B2581" s="85"/>
      <c r="C2581" s="85" t="s">
        <v>5439</v>
      </c>
      <c r="D2581" s="85"/>
      <c r="E2581" s="85"/>
      <c r="F2581" s="85"/>
      <c r="I2581" s="85" t="s">
        <v>1810</v>
      </c>
      <c r="J2581" s="85"/>
      <c r="K2581" s="18" t="s">
        <v>37</v>
      </c>
      <c r="L2581" s="19">
        <v>0.47860000000000003</v>
      </c>
      <c r="M2581" s="86">
        <v>0</v>
      </c>
      <c r="N2581" s="86"/>
      <c r="O2581" s="86">
        <v>0</v>
      </c>
      <c r="P2581" s="86"/>
      <c r="Q2581" s="20">
        <v>0</v>
      </c>
      <c r="R2581" s="20">
        <v>0</v>
      </c>
      <c r="S2581" s="20">
        <v>0</v>
      </c>
      <c r="T2581" s="20">
        <v>0</v>
      </c>
      <c r="U2581" s="20">
        <v>0</v>
      </c>
      <c r="V2581" s="20">
        <v>0</v>
      </c>
    </row>
    <row r="2582" spans="1:22" ht="13.5" customHeight="1" x14ac:dyDescent="0.25">
      <c r="A2582" s="85" t="s">
        <v>5440</v>
      </c>
      <c r="B2582" s="85"/>
      <c r="C2582" s="85" t="s">
        <v>5441</v>
      </c>
      <c r="D2582" s="85"/>
      <c r="E2582" s="85"/>
      <c r="F2582" s="85"/>
      <c r="I2582" s="85" t="s">
        <v>1810</v>
      </c>
      <c r="J2582" s="85"/>
      <c r="K2582" s="18" t="s">
        <v>37</v>
      </c>
      <c r="L2582" s="19">
        <v>0.56810000000000005</v>
      </c>
      <c r="M2582" s="86">
        <v>0</v>
      </c>
      <c r="N2582" s="86"/>
      <c r="O2582" s="86">
        <v>0</v>
      </c>
      <c r="P2582" s="86"/>
      <c r="Q2582" s="20">
        <v>0</v>
      </c>
      <c r="R2582" s="20">
        <v>0</v>
      </c>
      <c r="S2582" s="20">
        <v>0</v>
      </c>
      <c r="T2582" s="20">
        <v>0</v>
      </c>
      <c r="U2582" s="20">
        <v>0</v>
      </c>
      <c r="V2582" s="20">
        <v>0</v>
      </c>
    </row>
    <row r="2583" spans="1:22" ht="13.5" customHeight="1" x14ac:dyDescent="0.25">
      <c r="A2583" s="85" t="s">
        <v>5442</v>
      </c>
      <c r="B2583" s="85"/>
      <c r="C2583" s="85" t="s">
        <v>5443</v>
      </c>
      <c r="D2583" s="85"/>
      <c r="E2583" s="85"/>
      <c r="F2583" s="85"/>
      <c r="I2583" s="85" t="s">
        <v>1810</v>
      </c>
      <c r="J2583" s="85"/>
      <c r="K2583" s="18" t="s">
        <v>37</v>
      </c>
      <c r="L2583" s="19">
        <v>0.81699999999999995</v>
      </c>
      <c r="M2583" s="86">
        <v>0</v>
      </c>
      <c r="N2583" s="86"/>
      <c r="O2583" s="86">
        <v>0</v>
      </c>
      <c r="P2583" s="86"/>
      <c r="Q2583" s="20">
        <v>0</v>
      </c>
      <c r="R2583" s="20">
        <v>0</v>
      </c>
      <c r="S2583" s="20">
        <v>0</v>
      </c>
      <c r="T2583" s="20">
        <v>0</v>
      </c>
      <c r="U2583" s="20">
        <v>0</v>
      </c>
      <c r="V2583" s="20">
        <v>0</v>
      </c>
    </row>
    <row r="2584" spans="1:22" ht="13.5" customHeight="1" x14ac:dyDescent="0.25">
      <c r="A2584" s="85" t="s">
        <v>5444</v>
      </c>
      <c r="B2584" s="85"/>
      <c r="C2584" s="85" t="s">
        <v>5445</v>
      </c>
      <c r="D2584" s="85"/>
      <c r="E2584" s="85"/>
      <c r="F2584" s="85"/>
      <c r="I2584" s="85" t="s">
        <v>1810</v>
      </c>
      <c r="J2584" s="85"/>
      <c r="K2584" s="18" t="s">
        <v>37</v>
      </c>
      <c r="L2584" s="19">
        <v>1.0084</v>
      </c>
      <c r="M2584" s="86">
        <v>0</v>
      </c>
      <c r="N2584" s="86"/>
      <c r="O2584" s="86">
        <v>0</v>
      </c>
      <c r="P2584" s="86"/>
      <c r="Q2584" s="20">
        <v>0</v>
      </c>
      <c r="R2584" s="20">
        <v>0</v>
      </c>
      <c r="S2584" s="20">
        <v>0</v>
      </c>
      <c r="T2584" s="20">
        <v>0</v>
      </c>
      <c r="U2584" s="20">
        <v>0</v>
      </c>
      <c r="V2584" s="20">
        <v>0</v>
      </c>
    </row>
    <row r="2585" spans="1:22" ht="13.5" customHeight="1" x14ac:dyDescent="0.25">
      <c r="A2585" s="85" t="s">
        <v>5446</v>
      </c>
      <c r="B2585" s="85"/>
      <c r="C2585" s="85" t="s">
        <v>5447</v>
      </c>
      <c r="D2585" s="85"/>
      <c r="E2585" s="85"/>
      <c r="F2585" s="85"/>
      <c r="I2585" s="85" t="s">
        <v>1810</v>
      </c>
      <c r="J2585" s="85"/>
      <c r="K2585" s="18" t="s">
        <v>37</v>
      </c>
      <c r="L2585" s="19">
        <v>1.31</v>
      </c>
      <c r="M2585" s="86">
        <v>0</v>
      </c>
      <c r="N2585" s="86"/>
      <c r="O2585" s="86">
        <v>0</v>
      </c>
      <c r="P2585" s="86"/>
      <c r="Q2585" s="20">
        <v>0</v>
      </c>
      <c r="R2585" s="20">
        <v>0</v>
      </c>
      <c r="S2585" s="20">
        <v>0</v>
      </c>
      <c r="T2585" s="20">
        <v>0</v>
      </c>
      <c r="U2585" s="20">
        <v>0</v>
      </c>
      <c r="V2585" s="20">
        <v>0</v>
      </c>
    </row>
    <row r="2586" spans="1:22" ht="13.5" customHeight="1" x14ac:dyDescent="0.25">
      <c r="A2586" s="85" t="s">
        <v>5448</v>
      </c>
      <c r="B2586" s="85"/>
      <c r="C2586" s="85" t="s">
        <v>5449</v>
      </c>
      <c r="D2586" s="85"/>
      <c r="E2586" s="85"/>
      <c r="F2586" s="85"/>
      <c r="I2586" s="85" t="s">
        <v>1810</v>
      </c>
      <c r="J2586" s="85"/>
      <c r="K2586" s="18" t="s">
        <v>37</v>
      </c>
      <c r="L2586" s="19">
        <v>0.60009999999999997</v>
      </c>
      <c r="M2586" s="86">
        <v>0</v>
      </c>
      <c r="N2586" s="86"/>
      <c r="O2586" s="86">
        <v>0</v>
      </c>
      <c r="P2586" s="86"/>
      <c r="Q2586" s="20">
        <v>0</v>
      </c>
      <c r="R2586" s="20">
        <v>0</v>
      </c>
      <c r="S2586" s="20">
        <v>0</v>
      </c>
      <c r="T2586" s="20">
        <v>0</v>
      </c>
      <c r="U2586" s="20">
        <v>0</v>
      </c>
      <c r="V2586" s="20">
        <v>0</v>
      </c>
    </row>
    <row r="2587" spans="1:22" ht="13.5" customHeight="1" x14ac:dyDescent="0.25">
      <c r="A2587" s="85" t="s">
        <v>5450</v>
      </c>
      <c r="B2587" s="85"/>
      <c r="C2587" s="85" t="s">
        <v>5451</v>
      </c>
      <c r="D2587" s="85"/>
      <c r="E2587" s="85"/>
      <c r="F2587" s="85"/>
      <c r="I2587" s="85" t="s">
        <v>1810</v>
      </c>
      <c r="J2587" s="85"/>
      <c r="K2587" s="18" t="s">
        <v>37</v>
      </c>
      <c r="L2587" s="19">
        <v>1.54</v>
      </c>
      <c r="M2587" s="86">
        <v>0</v>
      </c>
      <c r="N2587" s="86"/>
      <c r="O2587" s="86">
        <v>0</v>
      </c>
      <c r="P2587" s="86"/>
      <c r="Q2587" s="20">
        <v>0</v>
      </c>
      <c r="R2587" s="20">
        <v>0</v>
      </c>
      <c r="S2587" s="20">
        <v>0</v>
      </c>
      <c r="T2587" s="20">
        <v>0</v>
      </c>
      <c r="U2587" s="20">
        <v>0</v>
      </c>
      <c r="V2587" s="20">
        <v>0</v>
      </c>
    </row>
    <row r="2588" spans="1:22" ht="13.5" customHeight="1" x14ac:dyDescent="0.25">
      <c r="A2588" s="85" t="s">
        <v>5452</v>
      </c>
      <c r="B2588" s="85"/>
      <c r="C2588" s="85" t="s">
        <v>5453</v>
      </c>
      <c r="D2588" s="85"/>
      <c r="E2588" s="85"/>
      <c r="F2588" s="85"/>
      <c r="G2588" s="85" t="s">
        <v>5454</v>
      </c>
      <c r="H2588" s="85"/>
      <c r="I2588" s="85" t="s">
        <v>1810</v>
      </c>
      <c r="J2588" s="85"/>
      <c r="K2588" s="18" t="s">
        <v>37</v>
      </c>
      <c r="L2588" s="19">
        <v>0.19</v>
      </c>
      <c r="M2588" s="86">
        <v>0</v>
      </c>
      <c r="N2588" s="86"/>
      <c r="O2588" s="86">
        <v>0</v>
      </c>
      <c r="P2588" s="86"/>
      <c r="Q2588" s="20">
        <v>0</v>
      </c>
      <c r="R2588" s="20">
        <v>0</v>
      </c>
      <c r="S2588" s="20">
        <v>0</v>
      </c>
      <c r="T2588" s="20">
        <v>0</v>
      </c>
      <c r="U2588" s="20">
        <v>0</v>
      </c>
      <c r="V2588" s="20">
        <v>0</v>
      </c>
    </row>
    <row r="2589" spans="1:22" ht="13.5" customHeight="1" x14ac:dyDescent="0.25">
      <c r="A2589" s="85" t="s">
        <v>5455</v>
      </c>
      <c r="B2589" s="85"/>
      <c r="C2589" s="85" t="s">
        <v>5456</v>
      </c>
      <c r="D2589" s="85"/>
      <c r="E2589" s="85"/>
      <c r="F2589" s="85"/>
      <c r="I2589" s="85" t="s">
        <v>1810</v>
      </c>
      <c r="J2589" s="85"/>
      <c r="K2589" s="18" t="s">
        <v>37</v>
      </c>
      <c r="L2589" s="19">
        <v>0.56000000000000005</v>
      </c>
      <c r="M2589" s="86">
        <v>0</v>
      </c>
      <c r="N2589" s="86"/>
      <c r="O2589" s="86">
        <v>0</v>
      </c>
      <c r="P2589" s="86"/>
      <c r="Q2589" s="20">
        <v>0</v>
      </c>
      <c r="R2589" s="20">
        <v>0</v>
      </c>
      <c r="S2589" s="20">
        <v>0</v>
      </c>
      <c r="T2589" s="20">
        <v>0</v>
      </c>
      <c r="U2589" s="20">
        <v>0</v>
      </c>
      <c r="V2589" s="20">
        <v>0</v>
      </c>
    </row>
    <row r="2590" spans="1:22" ht="13.5" customHeight="1" x14ac:dyDescent="0.25">
      <c r="A2590" s="85" t="s">
        <v>5457</v>
      </c>
      <c r="B2590" s="85"/>
      <c r="C2590" s="85" t="s">
        <v>5458</v>
      </c>
      <c r="D2590" s="85"/>
      <c r="E2590" s="85"/>
      <c r="F2590" s="85"/>
      <c r="I2590" s="85" t="s">
        <v>1810</v>
      </c>
      <c r="J2590" s="85"/>
      <c r="K2590" s="18" t="s">
        <v>37</v>
      </c>
      <c r="L2590" s="19">
        <v>0.70000000000000007</v>
      </c>
      <c r="M2590" s="86">
        <v>0</v>
      </c>
      <c r="N2590" s="86"/>
      <c r="O2590" s="86">
        <v>0</v>
      </c>
      <c r="P2590" s="86"/>
      <c r="Q2590" s="20">
        <v>0</v>
      </c>
      <c r="R2590" s="20">
        <v>0</v>
      </c>
      <c r="S2590" s="20">
        <v>0</v>
      </c>
      <c r="T2590" s="20">
        <v>0</v>
      </c>
      <c r="U2590" s="20">
        <v>0</v>
      </c>
      <c r="V2590" s="20">
        <v>0</v>
      </c>
    </row>
    <row r="2591" spans="1:22" ht="13.5" customHeight="1" x14ac:dyDescent="0.25">
      <c r="A2591" s="85" t="s">
        <v>5459</v>
      </c>
      <c r="B2591" s="85"/>
      <c r="C2591" s="85" t="s">
        <v>5460</v>
      </c>
      <c r="D2591" s="85"/>
      <c r="E2591" s="85"/>
      <c r="F2591" s="85"/>
      <c r="I2591" s="85" t="s">
        <v>1810</v>
      </c>
      <c r="J2591" s="85"/>
      <c r="K2591" s="18" t="s">
        <v>37</v>
      </c>
      <c r="L2591" s="19">
        <v>2.2000000000000002</v>
      </c>
      <c r="M2591" s="86">
        <v>0</v>
      </c>
      <c r="N2591" s="86"/>
      <c r="O2591" s="86">
        <v>0</v>
      </c>
      <c r="P2591" s="86"/>
      <c r="Q2591" s="20">
        <v>0</v>
      </c>
      <c r="R2591" s="20">
        <v>0</v>
      </c>
      <c r="S2591" s="20">
        <v>0</v>
      </c>
      <c r="T2591" s="20">
        <v>0</v>
      </c>
      <c r="U2591" s="20">
        <v>0</v>
      </c>
      <c r="V2591" s="20">
        <v>0</v>
      </c>
    </row>
    <row r="2592" spans="1:22" ht="13.5" customHeight="1" x14ac:dyDescent="0.25">
      <c r="A2592" s="85" t="s">
        <v>5461</v>
      </c>
      <c r="B2592" s="85"/>
      <c r="C2592" s="85" t="s">
        <v>5462</v>
      </c>
      <c r="D2592" s="85"/>
      <c r="E2592" s="85"/>
      <c r="F2592" s="85"/>
      <c r="I2592" s="85" t="s">
        <v>1810</v>
      </c>
      <c r="J2592" s="85"/>
      <c r="K2592" s="18" t="s">
        <v>37</v>
      </c>
      <c r="L2592" s="19">
        <v>6.3500000000000005</v>
      </c>
      <c r="M2592" s="86">
        <v>0</v>
      </c>
      <c r="N2592" s="86"/>
      <c r="O2592" s="86">
        <v>0</v>
      </c>
      <c r="P2592" s="86"/>
      <c r="Q2592" s="20">
        <v>0</v>
      </c>
      <c r="R2592" s="20">
        <v>0</v>
      </c>
      <c r="S2592" s="20">
        <v>0</v>
      </c>
      <c r="T2592" s="20">
        <v>0</v>
      </c>
      <c r="U2592" s="20">
        <v>0</v>
      </c>
      <c r="V2592" s="20">
        <v>0</v>
      </c>
    </row>
    <row r="2593" spans="1:22" ht="13.5" customHeight="1" x14ac:dyDescent="0.25">
      <c r="A2593" s="85" t="s">
        <v>6135</v>
      </c>
      <c r="B2593" s="85"/>
      <c r="C2593" s="85" t="s">
        <v>2412</v>
      </c>
      <c r="D2593" s="85"/>
      <c r="E2593" s="85"/>
      <c r="F2593" s="85"/>
      <c r="I2593" s="85" t="s">
        <v>1810</v>
      </c>
      <c r="J2593" s="85"/>
      <c r="K2593" s="18" t="s">
        <v>37</v>
      </c>
      <c r="L2593" s="19">
        <v>20.88</v>
      </c>
      <c r="M2593" s="86">
        <v>0</v>
      </c>
      <c r="N2593" s="86"/>
      <c r="O2593" s="86">
        <v>0</v>
      </c>
      <c r="P2593" s="86"/>
      <c r="Q2593" s="20">
        <v>0</v>
      </c>
      <c r="R2593" s="20">
        <v>0</v>
      </c>
      <c r="S2593" s="20">
        <v>0</v>
      </c>
      <c r="T2593" s="20">
        <v>0</v>
      </c>
      <c r="U2593" s="20">
        <v>0</v>
      </c>
      <c r="V2593" s="20">
        <v>0</v>
      </c>
    </row>
    <row r="2594" spans="1:22" ht="13.5" customHeight="1" x14ac:dyDescent="0.25">
      <c r="A2594" s="85" t="s">
        <v>6136</v>
      </c>
      <c r="B2594" s="85"/>
      <c r="C2594" s="85" t="s">
        <v>6137</v>
      </c>
      <c r="D2594" s="85"/>
      <c r="E2594" s="85"/>
      <c r="F2594" s="85"/>
      <c r="I2594" s="85" t="s">
        <v>1810</v>
      </c>
      <c r="J2594" s="85"/>
      <c r="K2594" s="18" t="s">
        <v>37</v>
      </c>
      <c r="L2594" s="19">
        <v>0.19</v>
      </c>
      <c r="M2594" s="86">
        <v>0</v>
      </c>
      <c r="N2594" s="86"/>
      <c r="O2594" s="86">
        <v>0</v>
      </c>
      <c r="P2594" s="86"/>
      <c r="Q2594" s="20">
        <v>0</v>
      </c>
      <c r="R2594" s="20">
        <v>0</v>
      </c>
      <c r="S2594" s="20">
        <v>0</v>
      </c>
      <c r="T2594" s="20">
        <v>0</v>
      </c>
      <c r="U2594" s="20">
        <v>0</v>
      </c>
      <c r="V2594" s="20">
        <v>0</v>
      </c>
    </row>
    <row r="2595" spans="1:22" ht="13.5" customHeight="1" x14ac:dyDescent="0.25">
      <c r="A2595" s="85" t="s">
        <v>5463</v>
      </c>
      <c r="B2595" s="85"/>
      <c r="C2595" s="85" t="s">
        <v>5464</v>
      </c>
      <c r="D2595" s="85"/>
      <c r="E2595" s="85"/>
      <c r="F2595" s="85"/>
      <c r="I2595" s="85" t="s">
        <v>1810</v>
      </c>
      <c r="J2595" s="85"/>
      <c r="K2595" s="18" t="s">
        <v>37</v>
      </c>
      <c r="L2595" s="19">
        <v>1.8830000000000002</v>
      </c>
      <c r="M2595" s="86">
        <v>0</v>
      </c>
      <c r="N2595" s="86"/>
      <c r="O2595" s="86">
        <v>0</v>
      </c>
      <c r="P2595" s="86"/>
      <c r="Q2595" s="20">
        <v>0</v>
      </c>
      <c r="R2595" s="20">
        <v>0</v>
      </c>
      <c r="S2595" s="20">
        <v>0</v>
      </c>
      <c r="T2595" s="20">
        <v>0</v>
      </c>
      <c r="U2595" s="20">
        <v>0</v>
      </c>
      <c r="V2595" s="20">
        <v>0</v>
      </c>
    </row>
    <row r="2596" spans="1:22" ht="13.5" customHeight="1" x14ac:dyDescent="0.25">
      <c r="A2596" s="85" t="s">
        <v>5465</v>
      </c>
      <c r="B2596" s="85"/>
      <c r="C2596" s="85" t="s">
        <v>5466</v>
      </c>
      <c r="D2596" s="85"/>
      <c r="E2596" s="85"/>
      <c r="F2596" s="85"/>
      <c r="I2596" s="85" t="s">
        <v>1810</v>
      </c>
      <c r="J2596" s="85"/>
      <c r="K2596" s="18" t="s">
        <v>37</v>
      </c>
      <c r="L2596" s="19">
        <v>7.665</v>
      </c>
      <c r="M2596" s="86">
        <v>0</v>
      </c>
      <c r="N2596" s="86"/>
      <c r="O2596" s="86">
        <v>0</v>
      </c>
      <c r="P2596" s="86"/>
      <c r="Q2596" s="20">
        <v>0</v>
      </c>
      <c r="R2596" s="20">
        <v>0</v>
      </c>
      <c r="S2596" s="20">
        <v>0</v>
      </c>
      <c r="T2596" s="20">
        <v>0</v>
      </c>
      <c r="U2596" s="20">
        <v>0</v>
      </c>
      <c r="V2596" s="20">
        <v>0</v>
      </c>
    </row>
    <row r="2597" spans="1:22" ht="13.5" customHeight="1" x14ac:dyDescent="0.25">
      <c r="A2597" s="85" t="s">
        <v>5467</v>
      </c>
      <c r="B2597" s="85"/>
      <c r="C2597" s="85" t="s">
        <v>5468</v>
      </c>
      <c r="D2597" s="85"/>
      <c r="E2597" s="85"/>
      <c r="F2597" s="85"/>
      <c r="I2597" s="85" t="s">
        <v>1810</v>
      </c>
      <c r="J2597" s="85"/>
      <c r="K2597" s="18" t="s">
        <v>37</v>
      </c>
      <c r="L2597" s="19">
        <v>14.21</v>
      </c>
      <c r="M2597" s="86">
        <v>0</v>
      </c>
      <c r="N2597" s="86"/>
      <c r="O2597" s="86">
        <v>0</v>
      </c>
      <c r="P2597" s="86"/>
      <c r="Q2597" s="20">
        <v>0</v>
      </c>
      <c r="R2597" s="20">
        <v>0</v>
      </c>
      <c r="S2597" s="20">
        <v>0</v>
      </c>
      <c r="T2597" s="20">
        <v>0</v>
      </c>
      <c r="U2597" s="20">
        <v>0</v>
      </c>
      <c r="V2597" s="20">
        <v>0</v>
      </c>
    </row>
    <row r="2598" spans="1:22" ht="13.5" customHeight="1" x14ac:dyDescent="0.25">
      <c r="A2598" s="85" t="s">
        <v>5469</v>
      </c>
      <c r="B2598" s="85"/>
      <c r="C2598" s="85" t="s">
        <v>5470</v>
      </c>
      <c r="D2598" s="85"/>
      <c r="E2598" s="85"/>
      <c r="F2598" s="85"/>
      <c r="I2598" s="85" t="s">
        <v>1810</v>
      </c>
      <c r="J2598" s="85"/>
      <c r="K2598" s="18" t="s">
        <v>37</v>
      </c>
      <c r="L2598" s="19">
        <v>0.62</v>
      </c>
      <c r="M2598" s="86">
        <v>0</v>
      </c>
      <c r="N2598" s="86"/>
      <c r="O2598" s="86">
        <v>0</v>
      </c>
      <c r="P2598" s="86"/>
      <c r="Q2598" s="20">
        <v>0</v>
      </c>
      <c r="R2598" s="20">
        <v>0</v>
      </c>
      <c r="S2598" s="20">
        <v>0</v>
      </c>
      <c r="T2598" s="20">
        <v>0</v>
      </c>
      <c r="U2598" s="20">
        <v>0</v>
      </c>
      <c r="V2598" s="20">
        <v>0</v>
      </c>
    </row>
    <row r="2599" spans="1:22" ht="13.5" customHeight="1" x14ac:dyDescent="0.25">
      <c r="A2599" s="85" t="s">
        <v>5471</v>
      </c>
      <c r="B2599" s="85"/>
      <c r="C2599" s="85" t="s">
        <v>5472</v>
      </c>
      <c r="D2599" s="85"/>
      <c r="E2599" s="85"/>
      <c r="F2599" s="85"/>
      <c r="I2599" s="85" t="s">
        <v>1810</v>
      </c>
      <c r="J2599" s="85"/>
      <c r="K2599" s="18" t="s">
        <v>37</v>
      </c>
      <c r="L2599" s="19">
        <v>1.3800000000000001</v>
      </c>
      <c r="M2599" s="86">
        <v>0</v>
      </c>
      <c r="N2599" s="86"/>
      <c r="O2599" s="86">
        <v>0</v>
      </c>
      <c r="P2599" s="86"/>
      <c r="Q2599" s="20">
        <v>0</v>
      </c>
      <c r="R2599" s="20">
        <v>0</v>
      </c>
      <c r="S2599" s="20">
        <v>0</v>
      </c>
      <c r="T2599" s="20">
        <v>0</v>
      </c>
      <c r="U2599" s="20">
        <v>0</v>
      </c>
      <c r="V2599" s="20">
        <v>0</v>
      </c>
    </row>
    <row r="2600" spans="1:22" ht="13.5" customHeight="1" x14ac:dyDescent="0.25">
      <c r="A2600" s="85" t="s">
        <v>6138</v>
      </c>
      <c r="B2600" s="85"/>
      <c r="C2600" s="85" t="s">
        <v>6139</v>
      </c>
      <c r="D2600" s="85"/>
      <c r="E2600" s="85"/>
      <c r="F2600" s="85"/>
      <c r="I2600" s="85" t="s">
        <v>1810</v>
      </c>
      <c r="J2600" s="85"/>
      <c r="K2600" s="18" t="s">
        <v>37</v>
      </c>
      <c r="L2600" s="19">
        <v>1.78</v>
      </c>
      <c r="M2600" s="86">
        <v>0</v>
      </c>
      <c r="N2600" s="86"/>
      <c r="O2600" s="86">
        <v>0</v>
      </c>
      <c r="P2600" s="86"/>
      <c r="Q2600" s="20">
        <v>0</v>
      </c>
      <c r="R2600" s="20">
        <v>0</v>
      </c>
      <c r="S2600" s="20">
        <v>0</v>
      </c>
      <c r="T2600" s="20">
        <v>0</v>
      </c>
      <c r="U2600" s="20">
        <v>0</v>
      </c>
      <c r="V2600" s="20">
        <v>0</v>
      </c>
    </row>
    <row r="2601" spans="1:22" ht="13.5" customHeight="1" x14ac:dyDescent="0.25">
      <c r="A2601" s="85" t="s">
        <v>5473</v>
      </c>
      <c r="B2601" s="85"/>
      <c r="C2601" s="85" t="s">
        <v>5474</v>
      </c>
      <c r="D2601" s="85"/>
      <c r="E2601" s="85"/>
      <c r="F2601" s="85"/>
      <c r="I2601" s="85" t="s">
        <v>1810</v>
      </c>
      <c r="J2601" s="85"/>
      <c r="K2601" s="18" t="s">
        <v>37</v>
      </c>
      <c r="L2601" s="19">
        <v>3.64</v>
      </c>
      <c r="M2601" s="86">
        <v>0</v>
      </c>
      <c r="N2601" s="86"/>
      <c r="O2601" s="86">
        <v>0</v>
      </c>
      <c r="P2601" s="86"/>
      <c r="Q2601" s="20">
        <v>0</v>
      </c>
      <c r="R2601" s="20">
        <v>0</v>
      </c>
      <c r="S2601" s="20">
        <v>0</v>
      </c>
      <c r="T2601" s="20">
        <v>0</v>
      </c>
      <c r="U2601" s="20">
        <v>0</v>
      </c>
      <c r="V2601" s="20">
        <v>0</v>
      </c>
    </row>
    <row r="2602" spans="1:22" ht="13.5" customHeight="1" x14ac:dyDescent="0.25">
      <c r="A2602" s="85" t="s">
        <v>6140</v>
      </c>
      <c r="B2602" s="85"/>
      <c r="C2602" s="85" t="s">
        <v>6141</v>
      </c>
      <c r="D2602" s="85"/>
      <c r="E2602" s="85"/>
      <c r="F2602" s="85"/>
      <c r="I2602" s="85" t="s">
        <v>1810</v>
      </c>
      <c r="J2602" s="85"/>
      <c r="K2602" s="18" t="s">
        <v>37</v>
      </c>
      <c r="L2602" s="19">
        <v>4.12</v>
      </c>
      <c r="M2602" s="86">
        <v>0</v>
      </c>
      <c r="N2602" s="86"/>
      <c r="O2602" s="86">
        <v>0</v>
      </c>
      <c r="P2602" s="86"/>
      <c r="Q2602" s="20">
        <v>0</v>
      </c>
      <c r="R2602" s="20">
        <v>0</v>
      </c>
      <c r="S2602" s="20">
        <v>0</v>
      </c>
      <c r="T2602" s="20">
        <v>0</v>
      </c>
      <c r="U2602" s="20">
        <v>0</v>
      </c>
      <c r="V2602" s="20">
        <v>0</v>
      </c>
    </row>
    <row r="2603" spans="1:22" ht="13.5" customHeight="1" x14ac:dyDescent="0.25">
      <c r="A2603" s="85" t="s">
        <v>5475</v>
      </c>
      <c r="B2603" s="85"/>
      <c r="C2603" s="85" t="s">
        <v>5476</v>
      </c>
      <c r="D2603" s="85"/>
      <c r="E2603" s="85"/>
      <c r="F2603" s="85"/>
      <c r="I2603" s="85" t="s">
        <v>1810</v>
      </c>
      <c r="J2603" s="85"/>
      <c r="K2603" s="18" t="s">
        <v>37</v>
      </c>
      <c r="L2603" s="19">
        <v>2.17</v>
      </c>
      <c r="M2603" s="86">
        <v>0</v>
      </c>
      <c r="N2603" s="86"/>
      <c r="O2603" s="86">
        <v>0</v>
      </c>
      <c r="P2603" s="86"/>
      <c r="Q2603" s="20">
        <v>0</v>
      </c>
      <c r="R2603" s="20">
        <v>0</v>
      </c>
      <c r="S2603" s="20">
        <v>0</v>
      </c>
      <c r="T2603" s="20">
        <v>0</v>
      </c>
      <c r="U2603" s="20">
        <v>0</v>
      </c>
      <c r="V2603" s="20">
        <v>0</v>
      </c>
    </row>
    <row r="2604" spans="1:22" ht="13.5" customHeight="1" x14ac:dyDescent="0.25">
      <c r="A2604" s="85" t="s">
        <v>5477</v>
      </c>
      <c r="B2604" s="85"/>
      <c r="C2604" s="85" t="s">
        <v>5478</v>
      </c>
      <c r="D2604" s="85"/>
      <c r="E2604" s="85"/>
      <c r="F2604" s="85"/>
      <c r="I2604" s="85" t="s">
        <v>1810</v>
      </c>
      <c r="J2604" s="85"/>
      <c r="K2604" s="18" t="s">
        <v>37</v>
      </c>
      <c r="L2604" s="19">
        <v>3.867</v>
      </c>
      <c r="M2604" s="86">
        <v>0</v>
      </c>
      <c r="N2604" s="86"/>
      <c r="O2604" s="86">
        <v>0</v>
      </c>
      <c r="P2604" s="86"/>
      <c r="Q2604" s="20">
        <v>0</v>
      </c>
      <c r="R2604" s="20">
        <v>0</v>
      </c>
      <c r="S2604" s="20">
        <v>0</v>
      </c>
      <c r="T2604" s="20">
        <v>0</v>
      </c>
      <c r="U2604" s="20">
        <v>0</v>
      </c>
      <c r="V2604" s="20">
        <v>0</v>
      </c>
    </row>
    <row r="2605" spans="1:22" ht="13.5" customHeight="1" x14ac:dyDescent="0.25">
      <c r="A2605" s="85" t="s">
        <v>5479</v>
      </c>
      <c r="B2605" s="85"/>
      <c r="C2605" s="85" t="s">
        <v>5480</v>
      </c>
      <c r="D2605" s="85"/>
      <c r="E2605" s="85"/>
      <c r="F2605" s="85"/>
      <c r="I2605" s="85" t="s">
        <v>1810</v>
      </c>
      <c r="J2605" s="85"/>
      <c r="K2605" s="18" t="s">
        <v>37</v>
      </c>
      <c r="L2605" s="19">
        <v>0.35000000000000003</v>
      </c>
      <c r="M2605" s="86">
        <v>0</v>
      </c>
      <c r="N2605" s="86"/>
      <c r="O2605" s="86">
        <v>0</v>
      </c>
      <c r="P2605" s="86"/>
      <c r="Q2605" s="20">
        <v>0</v>
      </c>
      <c r="R2605" s="20">
        <v>0</v>
      </c>
      <c r="S2605" s="20">
        <v>0</v>
      </c>
      <c r="T2605" s="20">
        <v>0</v>
      </c>
      <c r="U2605" s="20">
        <v>0</v>
      </c>
      <c r="V2605" s="20">
        <v>0</v>
      </c>
    </row>
    <row r="2606" spans="1:22" ht="13.5" customHeight="1" x14ac:dyDescent="0.25">
      <c r="A2606" s="85" t="s">
        <v>5481</v>
      </c>
      <c r="B2606" s="85"/>
      <c r="C2606" s="85" t="s">
        <v>5482</v>
      </c>
      <c r="D2606" s="85"/>
      <c r="E2606" s="85"/>
      <c r="F2606" s="85"/>
      <c r="I2606" s="85" t="s">
        <v>1810</v>
      </c>
      <c r="J2606" s="85"/>
      <c r="K2606" s="18" t="s">
        <v>37</v>
      </c>
      <c r="L2606" s="19">
        <v>0.38740000000000002</v>
      </c>
      <c r="M2606" s="86">
        <v>0</v>
      </c>
      <c r="N2606" s="86"/>
      <c r="O2606" s="86">
        <v>0</v>
      </c>
      <c r="P2606" s="86"/>
      <c r="Q2606" s="20">
        <v>0</v>
      </c>
      <c r="R2606" s="20">
        <v>0</v>
      </c>
      <c r="S2606" s="20">
        <v>0</v>
      </c>
      <c r="T2606" s="20">
        <v>0</v>
      </c>
      <c r="U2606" s="20">
        <v>0</v>
      </c>
      <c r="V2606" s="20">
        <v>0</v>
      </c>
    </row>
    <row r="2607" spans="1:22" ht="13.5" customHeight="1" x14ac:dyDescent="0.25">
      <c r="A2607" s="85" t="s">
        <v>5483</v>
      </c>
      <c r="B2607" s="85"/>
      <c r="C2607" s="85" t="s">
        <v>5484</v>
      </c>
      <c r="D2607" s="85"/>
      <c r="E2607" s="85"/>
      <c r="F2607" s="85"/>
      <c r="I2607" s="85" t="s">
        <v>1810</v>
      </c>
      <c r="J2607" s="85"/>
      <c r="K2607" s="18" t="s">
        <v>37</v>
      </c>
      <c r="L2607" s="19">
        <v>0.87</v>
      </c>
      <c r="M2607" s="86">
        <v>0</v>
      </c>
      <c r="N2607" s="86"/>
      <c r="O2607" s="86">
        <v>0</v>
      </c>
      <c r="P2607" s="86"/>
      <c r="Q2607" s="20">
        <v>0</v>
      </c>
      <c r="R2607" s="20">
        <v>0</v>
      </c>
      <c r="S2607" s="20">
        <v>0</v>
      </c>
      <c r="T2607" s="20">
        <v>0</v>
      </c>
      <c r="U2607" s="20">
        <v>0</v>
      </c>
      <c r="V2607" s="20">
        <v>0</v>
      </c>
    </row>
    <row r="2608" spans="1:22" ht="13.5" customHeight="1" x14ac:dyDescent="0.25">
      <c r="A2608" s="85" t="s">
        <v>5485</v>
      </c>
      <c r="B2608" s="85"/>
      <c r="C2608" s="85" t="s">
        <v>5486</v>
      </c>
      <c r="D2608" s="85"/>
      <c r="E2608" s="85"/>
      <c r="F2608" s="85"/>
      <c r="I2608" s="85" t="s">
        <v>1810</v>
      </c>
      <c r="J2608" s="85"/>
      <c r="K2608" s="18" t="s">
        <v>37</v>
      </c>
      <c r="L2608" s="19">
        <v>2</v>
      </c>
      <c r="M2608" s="86">
        <v>0</v>
      </c>
      <c r="N2608" s="86"/>
      <c r="O2608" s="86">
        <v>0</v>
      </c>
      <c r="P2608" s="86"/>
      <c r="Q2608" s="20">
        <v>0</v>
      </c>
      <c r="R2608" s="20">
        <v>0</v>
      </c>
      <c r="S2608" s="20">
        <v>0</v>
      </c>
      <c r="T2608" s="20">
        <v>0</v>
      </c>
      <c r="U2608" s="20">
        <v>0</v>
      </c>
      <c r="V2608" s="20">
        <v>0</v>
      </c>
    </row>
    <row r="2609" spans="1:22" ht="13.5" customHeight="1" x14ac:dyDescent="0.25">
      <c r="A2609" s="85" t="s">
        <v>5487</v>
      </c>
      <c r="B2609" s="85"/>
      <c r="C2609" s="85" t="s">
        <v>5488</v>
      </c>
      <c r="D2609" s="85"/>
      <c r="E2609" s="85"/>
      <c r="F2609" s="85"/>
      <c r="I2609" s="85" t="s">
        <v>36</v>
      </c>
      <c r="J2609" s="85"/>
      <c r="K2609" s="18" t="s">
        <v>37</v>
      </c>
      <c r="L2609" s="19">
        <v>0</v>
      </c>
      <c r="M2609" s="86">
        <v>0</v>
      </c>
      <c r="N2609" s="86"/>
      <c r="O2609" s="86">
        <v>0</v>
      </c>
      <c r="P2609" s="86"/>
      <c r="Q2609" s="20">
        <v>3150</v>
      </c>
      <c r="R2609" s="20">
        <v>0</v>
      </c>
      <c r="S2609" s="20">
        <v>0</v>
      </c>
      <c r="T2609" s="20">
        <v>0</v>
      </c>
      <c r="U2609" s="20">
        <v>0</v>
      </c>
      <c r="V2609" s="20">
        <v>0</v>
      </c>
    </row>
    <row r="2610" spans="1:22" ht="13.5" customHeight="1" x14ac:dyDescent="0.25">
      <c r="A2610" s="85" t="s">
        <v>5489</v>
      </c>
      <c r="B2610" s="85"/>
      <c r="C2610" s="85" t="s">
        <v>5490</v>
      </c>
      <c r="D2610" s="85"/>
      <c r="E2610" s="85"/>
      <c r="F2610" s="85"/>
      <c r="I2610" s="85" t="s">
        <v>36</v>
      </c>
      <c r="J2610" s="85"/>
      <c r="K2610" s="18" t="s">
        <v>37</v>
      </c>
      <c r="L2610" s="19">
        <v>0</v>
      </c>
      <c r="M2610" s="86">
        <v>0</v>
      </c>
      <c r="N2610" s="86"/>
      <c r="O2610" s="86">
        <v>0</v>
      </c>
      <c r="P2610" s="86"/>
      <c r="Q2610" s="20">
        <v>0</v>
      </c>
      <c r="R2610" s="20">
        <v>0</v>
      </c>
      <c r="S2610" s="20">
        <v>0</v>
      </c>
      <c r="T2610" s="20">
        <v>0</v>
      </c>
      <c r="U2610" s="20">
        <v>0</v>
      </c>
      <c r="V2610" s="20">
        <v>0</v>
      </c>
    </row>
    <row r="2611" spans="1:22" ht="13.5" customHeight="1" x14ac:dyDescent="0.25">
      <c r="A2611" s="85" t="s">
        <v>5491</v>
      </c>
      <c r="B2611" s="85"/>
      <c r="C2611" s="85" t="s">
        <v>5492</v>
      </c>
      <c r="D2611" s="85"/>
      <c r="E2611" s="85"/>
      <c r="F2611" s="85"/>
      <c r="I2611" s="85" t="s">
        <v>36</v>
      </c>
      <c r="J2611" s="85"/>
      <c r="K2611" s="18" t="s">
        <v>37</v>
      </c>
      <c r="L2611" s="19">
        <v>0</v>
      </c>
      <c r="M2611" s="86">
        <v>0</v>
      </c>
      <c r="N2611" s="86"/>
      <c r="O2611" s="86">
        <v>0</v>
      </c>
      <c r="P2611" s="86"/>
      <c r="Q2611" s="20">
        <v>0</v>
      </c>
      <c r="R2611" s="20">
        <v>0</v>
      </c>
      <c r="S2611" s="20">
        <v>0</v>
      </c>
      <c r="T2611" s="20">
        <v>0</v>
      </c>
      <c r="U2611" s="20">
        <v>0</v>
      </c>
      <c r="V2611" s="20">
        <v>0</v>
      </c>
    </row>
    <row r="2612" spans="1:22" ht="13.5" customHeight="1" x14ac:dyDescent="0.25">
      <c r="A2612" s="85" t="s">
        <v>5493</v>
      </c>
      <c r="B2612" s="85"/>
      <c r="C2612" s="85" t="s">
        <v>5494</v>
      </c>
      <c r="D2612" s="85"/>
      <c r="E2612" s="85"/>
      <c r="F2612" s="85"/>
      <c r="I2612" s="85" t="s">
        <v>36</v>
      </c>
      <c r="J2612" s="85"/>
      <c r="K2612" s="18" t="s">
        <v>37</v>
      </c>
      <c r="L2612" s="19">
        <v>0</v>
      </c>
      <c r="M2612" s="86">
        <v>0</v>
      </c>
      <c r="N2612" s="86"/>
      <c r="O2612" s="86">
        <v>0</v>
      </c>
      <c r="P2612" s="86"/>
      <c r="Q2612" s="20">
        <v>0</v>
      </c>
      <c r="R2612" s="20">
        <v>0</v>
      </c>
      <c r="S2612" s="20">
        <v>0</v>
      </c>
      <c r="T2612" s="20">
        <v>0</v>
      </c>
      <c r="U2612" s="20">
        <v>0</v>
      </c>
      <c r="V2612" s="20">
        <v>0</v>
      </c>
    </row>
    <row r="2613" spans="1:22" ht="13.5" customHeight="1" x14ac:dyDescent="0.25">
      <c r="A2613" s="85" t="s">
        <v>5495</v>
      </c>
      <c r="B2613" s="85"/>
      <c r="C2613" s="85" t="s">
        <v>5496</v>
      </c>
      <c r="D2613" s="85"/>
      <c r="E2613" s="85"/>
      <c r="F2613" s="85"/>
      <c r="I2613" s="85" t="s">
        <v>36</v>
      </c>
      <c r="J2613" s="85"/>
      <c r="K2613" s="18" t="s">
        <v>37</v>
      </c>
      <c r="L2613" s="19">
        <v>0</v>
      </c>
      <c r="M2613" s="86">
        <v>0</v>
      </c>
      <c r="N2613" s="86"/>
      <c r="O2613" s="86">
        <v>0</v>
      </c>
      <c r="P2613" s="86"/>
      <c r="Q2613" s="20">
        <v>0</v>
      </c>
      <c r="R2613" s="20">
        <v>0</v>
      </c>
      <c r="S2613" s="20">
        <v>0</v>
      </c>
      <c r="T2613" s="20">
        <v>0</v>
      </c>
      <c r="U2613" s="20">
        <v>0</v>
      </c>
      <c r="V2613" s="20">
        <v>0</v>
      </c>
    </row>
    <row r="2614" spans="1:22" ht="13.5" customHeight="1" x14ac:dyDescent="0.25">
      <c r="A2614" s="85" t="s">
        <v>5497</v>
      </c>
      <c r="B2614" s="85"/>
      <c r="C2614" s="85" t="s">
        <v>5498</v>
      </c>
      <c r="D2614" s="85"/>
      <c r="E2614" s="85"/>
      <c r="F2614" s="85"/>
      <c r="I2614" s="85" t="s">
        <v>36</v>
      </c>
      <c r="J2614" s="85"/>
      <c r="K2614" s="18" t="s">
        <v>37</v>
      </c>
      <c r="L2614" s="19">
        <v>0</v>
      </c>
      <c r="M2614" s="86">
        <v>0</v>
      </c>
      <c r="N2614" s="86"/>
      <c r="O2614" s="86">
        <v>0</v>
      </c>
      <c r="P2614" s="86"/>
      <c r="Q2614" s="20">
        <v>0</v>
      </c>
      <c r="R2614" s="20">
        <v>0</v>
      </c>
      <c r="S2614" s="20">
        <v>0</v>
      </c>
      <c r="T2614" s="20">
        <v>0</v>
      </c>
      <c r="U2614" s="20">
        <v>0</v>
      </c>
      <c r="V2614" s="20">
        <v>0</v>
      </c>
    </row>
    <row r="2615" spans="1:22" ht="13.5" customHeight="1" x14ac:dyDescent="0.25">
      <c r="A2615" s="85" t="s">
        <v>5499</v>
      </c>
      <c r="B2615" s="85"/>
      <c r="C2615" s="85" t="s">
        <v>5500</v>
      </c>
      <c r="D2615" s="85"/>
      <c r="E2615" s="85"/>
      <c r="F2615" s="85"/>
      <c r="I2615" s="85" t="s">
        <v>36</v>
      </c>
      <c r="J2615" s="85"/>
      <c r="K2615" s="18" t="s">
        <v>37</v>
      </c>
      <c r="L2615" s="19">
        <v>0</v>
      </c>
      <c r="M2615" s="86">
        <v>0</v>
      </c>
      <c r="N2615" s="86"/>
      <c r="O2615" s="86">
        <v>0</v>
      </c>
      <c r="P2615" s="86"/>
      <c r="Q2615" s="20">
        <v>0</v>
      </c>
      <c r="R2615" s="20">
        <v>0</v>
      </c>
      <c r="S2615" s="20">
        <v>0</v>
      </c>
      <c r="T2615" s="20">
        <v>0</v>
      </c>
      <c r="U2615" s="20">
        <v>0</v>
      </c>
      <c r="V2615" s="20">
        <v>0</v>
      </c>
    </row>
    <row r="2616" spans="1:22" ht="13.5" customHeight="1" x14ac:dyDescent="0.25">
      <c r="A2616" s="85" t="s">
        <v>5501</v>
      </c>
      <c r="B2616" s="85"/>
      <c r="C2616" s="85" t="s">
        <v>5502</v>
      </c>
      <c r="D2616" s="85"/>
      <c r="E2616" s="85"/>
      <c r="F2616" s="85"/>
      <c r="I2616" s="85" t="s">
        <v>36</v>
      </c>
      <c r="J2616" s="85"/>
      <c r="K2616" s="18" t="s">
        <v>37</v>
      </c>
      <c r="L2616" s="19">
        <v>22.76</v>
      </c>
      <c r="M2616" s="86">
        <v>0</v>
      </c>
      <c r="N2616" s="86"/>
      <c r="O2616" s="86">
        <v>0</v>
      </c>
      <c r="P2616" s="86"/>
      <c r="Q2616" s="20">
        <v>41</v>
      </c>
      <c r="R2616" s="20">
        <v>32</v>
      </c>
      <c r="S2616" s="20">
        <v>0</v>
      </c>
      <c r="T2616" s="20">
        <v>0</v>
      </c>
      <c r="U2616" s="20">
        <v>0</v>
      </c>
      <c r="V2616" s="20">
        <v>0</v>
      </c>
    </row>
    <row r="2617" spans="1:22" ht="13.5" customHeight="1" x14ac:dyDescent="0.25">
      <c r="A2617" s="85" t="s">
        <v>5503</v>
      </c>
      <c r="B2617" s="85"/>
      <c r="C2617" s="85" t="s">
        <v>5504</v>
      </c>
      <c r="D2617" s="85"/>
      <c r="E2617" s="85"/>
      <c r="F2617" s="85"/>
      <c r="I2617" s="85" t="s">
        <v>36</v>
      </c>
      <c r="J2617" s="85"/>
      <c r="K2617" s="18" t="s">
        <v>37</v>
      </c>
      <c r="L2617" s="19">
        <v>54.4</v>
      </c>
      <c r="M2617" s="86">
        <v>0</v>
      </c>
      <c r="N2617" s="86"/>
      <c r="O2617" s="86">
        <v>0</v>
      </c>
      <c r="P2617" s="86"/>
      <c r="Q2617" s="20">
        <v>43</v>
      </c>
      <c r="R2617" s="20">
        <v>0</v>
      </c>
      <c r="S2617" s="20">
        <v>0</v>
      </c>
      <c r="T2617" s="20">
        <v>0</v>
      </c>
      <c r="U2617" s="20">
        <v>0</v>
      </c>
      <c r="V2617" s="20">
        <v>0</v>
      </c>
    </row>
    <row r="2618" spans="1:22" ht="13.5" customHeight="1" x14ac:dyDescent="0.25">
      <c r="A2618" s="85" t="s">
        <v>5505</v>
      </c>
      <c r="B2618" s="85"/>
      <c r="C2618" s="85" t="s">
        <v>5506</v>
      </c>
      <c r="D2618" s="85"/>
      <c r="E2618" s="85"/>
      <c r="F2618" s="85"/>
      <c r="I2618" s="85" t="s">
        <v>36</v>
      </c>
      <c r="J2618" s="85"/>
      <c r="K2618" s="18" t="s">
        <v>37</v>
      </c>
      <c r="L2618" s="19">
        <v>4</v>
      </c>
      <c r="M2618" s="86">
        <v>0</v>
      </c>
      <c r="N2618" s="86"/>
      <c r="O2618" s="86">
        <v>0</v>
      </c>
      <c r="P2618" s="86"/>
      <c r="Q2618" s="20">
        <v>0</v>
      </c>
      <c r="R2618" s="20">
        <v>0</v>
      </c>
      <c r="S2618" s="20">
        <v>0</v>
      </c>
      <c r="T2618" s="20">
        <v>0</v>
      </c>
      <c r="U2618" s="20">
        <v>0</v>
      </c>
      <c r="V2618" s="20">
        <v>0</v>
      </c>
    </row>
    <row r="2619" spans="1:22" ht="13.5" customHeight="1" x14ac:dyDescent="0.25">
      <c r="A2619" s="85" t="s">
        <v>5507</v>
      </c>
      <c r="B2619" s="85"/>
      <c r="C2619" s="85" t="s">
        <v>5508</v>
      </c>
      <c r="D2619" s="85"/>
      <c r="E2619" s="85"/>
      <c r="F2619" s="85"/>
      <c r="I2619" s="85" t="s">
        <v>36</v>
      </c>
      <c r="J2619" s="85"/>
      <c r="K2619" s="18" t="s">
        <v>37</v>
      </c>
      <c r="L2619" s="19">
        <v>4</v>
      </c>
      <c r="M2619" s="86">
        <v>0</v>
      </c>
      <c r="N2619" s="86"/>
      <c r="O2619" s="86">
        <v>0</v>
      </c>
      <c r="P2619" s="86"/>
      <c r="Q2619" s="20">
        <v>5</v>
      </c>
      <c r="R2619" s="20">
        <v>0</v>
      </c>
      <c r="S2619" s="20">
        <v>0</v>
      </c>
      <c r="T2619" s="20">
        <v>0</v>
      </c>
      <c r="U2619" s="20">
        <v>0</v>
      </c>
      <c r="V2619" s="20">
        <v>0</v>
      </c>
    </row>
    <row r="2620" spans="1:22" ht="13.5" customHeight="1" x14ac:dyDescent="0.25">
      <c r="A2620" s="85" t="s">
        <v>5509</v>
      </c>
      <c r="B2620" s="85"/>
      <c r="C2620" s="85" t="s">
        <v>5510</v>
      </c>
      <c r="D2620" s="85"/>
      <c r="E2620" s="85"/>
      <c r="F2620" s="85"/>
      <c r="I2620" s="85" t="s">
        <v>36</v>
      </c>
      <c r="J2620" s="85"/>
      <c r="K2620" s="18" t="s">
        <v>37</v>
      </c>
      <c r="L2620" s="19">
        <v>25.6</v>
      </c>
      <c r="M2620" s="86">
        <v>0</v>
      </c>
      <c r="N2620" s="86"/>
      <c r="O2620" s="86">
        <v>0</v>
      </c>
      <c r="P2620" s="86"/>
      <c r="Q2620" s="20">
        <v>32</v>
      </c>
      <c r="R2620" s="20">
        <v>0</v>
      </c>
      <c r="S2620" s="20">
        <v>0</v>
      </c>
      <c r="T2620" s="20">
        <v>0</v>
      </c>
      <c r="U2620" s="20">
        <v>0</v>
      </c>
      <c r="V2620" s="20">
        <v>0</v>
      </c>
    </row>
    <row r="2621" spans="1:22" ht="13.5" customHeight="1" x14ac:dyDescent="0.25">
      <c r="A2621" s="85" t="s">
        <v>5511</v>
      </c>
      <c r="B2621" s="85"/>
      <c r="C2621" s="85" t="s">
        <v>5512</v>
      </c>
      <c r="D2621" s="85"/>
      <c r="E2621" s="85"/>
      <c r="F2621" s="85"/>
      <c r="I2621" s="85" t="s">
        <v>36</v>
      </c>
      <c r="J2621" s="85"/>
      <c r="K2621" s="18" t="s">
        <v>37</v>
      </c>
      <c r="L2621" s="19">
        <v>30.400000000000002</v>
      </c>
      <c r="M2621" s="86">
        <v>0</v>
      </c>
      <c r="N2621" s="86"/>
      <c r="O2621" s="86">
        <v>0</v>
      </c>
      <c r="P2621" s="86"/>
      <c r="Q2621" s="20">
        <v>41.524999999999999</v>
      </c>
      <c r="R2621" s="20">
        <v>32</v>
      </c>
      <c r="S2621" s="20">
        <v>0</v>
      </c>
      <c r="T2621" s="20">
        <v>0</v>
      </c>
      <c r="U2621" s="20">
        <v>0</v>
      </c>
      <c r="V2621" s="20">
        <v>0</v>
      </c>
    </row>
    <row r="2622" spans="1:22" ht="13.5" customHeight="1" x14ac:dyDescent="0.25">
      <c r="A2622" s="85" t="s">
        <v>5513</v>
      </c>
      <c r="B2622" s="85"/>
      <c r="C2622" s="85" t="s">
        <v>5514</v>
      </c>
      <c r="D2622" s="85"/>
      <c r="E2622" s="85"/>
      <c r="F2622" s="85"/>
      <c r="I2622" s="85" t="s">
        <v>36</v>
      </c>
      <c r="J2622" s="85"/>
      <c r="K2622" s="18" t="s">
        <v>37</v>
      </c>
      <c r="L2622" s="19">
        <v>26.400000000000002</v>
      </c>
      <c r="M2622" s="86">
        <v>0</v>
      </c>
      <c r="N2622" s="86"/>
      <c r="O2622" s="86">
        <v>0</v>
      </c>
      <c r="P2622" s="86"/>
      <c r="Q2622" s="20">
        <v>43.754200000000004</v>
      </c>
      <c r="R2622" s="20">
        <v>35</v>
      </c>
      <c r="S2622" s="20">
        <v>0</v>
      </c>
      <c r="T2622" s="20">
        <v>0</v>
      </c>
      <c r="U2622" s="20">
        <v>0</v>
      </c>
      <c r="V2622" s="20">
        <v>0</v>
      </c>
    </row>
    <row r="2623" spans="1:22" ht="13.5" customHeight="1" x14ac:dyDescent="0.25">
      <c r="A2623" s="85" t="s">
        <v>5515</v>
      </c>
      <c r="B2623" s="85"/>
      <c r="C2623" s="85" t="s">
        <v>5516</v>
      </c>
      <c r="D2623" s="85"/>
      <c r="E2623" s="85"/>
      <c r="F2623" s="85"/>
      <c r="I2623" s="85" t="s">
        <v>36</v>
      </c>
      <c r="J2623" s="85"/>
      <c r="K2623" s="18" t="s">
        <v>37</v>
      </c>
      <c r="L2623" s="19">
        <v>25.6</v>
      </c>
      <c r="M2623" s="86">
        <v>0</v>
      </c>
      <c r="N2623" s="86"/>
      <c r="O2623" s="86">
        <v>0</v>
      </c>
      <c r="P2623" s="86"/>
      <c r="Q2623" s="20">
        <v>43.75</v>
      </c>
      <c r="R2623" s="20">
        <v>35</v>
      </c>
      <c r="S2623" s="20">
        <v>0</v>
      </c>
      <c r="T2623" s="20">
        <v>0</v>
      </c>
      <c r="U2623" s="20">
        <v>0</v>
      </c>
      <c r="V2623" s="20">
        <v>0</v>
      </c>
    </row>
    <row r="2624" spans="1:22" ht="13.5" customHeight="1" x14ac:dyDescent="0.25">
      <c r="A2624" s="85" t="s">
        <v>5517</v>
      </c>
      <c r="B2624" s="85"/>
      <c r="C2624" s="85" t="s">
        <v>5518</v>
      </c>
      <c r="D2624" s="85"/>
      <c r="E2624" s="85"/>
      <c r="F2624" s="85"/>
      <c r="I2624" s="85" t="s">
        <v>36</v>
      </c>
      <c r="J2624" s="85"/>
      <c r="K2624" s="18" t="s">
        <v>37</v>
      </c>
      <c r="L2624" s="19">
        <v>28</v>
      </c>
      <c r="M2624" s="86">
        <v>0</v>
      </c>
      <c r="N2624" s="86"/>
      <c r="O2624" s="86">
        <v>0</v>
      </c>
      <c r="P2624" s="86"/>
      <c r="Q2624" s="20">
        <v>35</v>
      </c>
      <c r="R2624" s="20">
        <v>28</v>
      </c>
      <c r="S2624" s="20">
        <v>0</v>
      </c>
      <c r="T2624" s="20">
        <v>0</v>
      </c>
      <c r="U2624" s="20">
        <v>0</v>
      </c>
      <c r="V2624" s="20">
        <v>0</v>
      </c>
    </row>
    <row r="2625" spans="1:22" ht="13.5" customHeight="1" x14ac:dyDescent="0.25">
      <c r="A2625" s="85" t="s">
        <v>5519</v>
      </c>
      <c r="B2625" s="85"/>
      <c r="C2625" s="85" t="s">
        <v>5520</v>
      </c>
      <c r="D2625" s="85"/>
      <c r="E2625" s="85"/>
      <c r="F2625" s="85"/>
      <c r="I2625" s="85" t="s">
        <v>36</v>
      </c>
      <c r="J2625" s="85"/>
      <c r="K2625" s="18" t="s">
        <v>37</v>
      </c>
      <c r="L2625" s="19">
        <v>3.2</v>
      </c>
      <c r="M2625" s="86">
        <v>0</v>
      </c>
      <c r="N2625" s="86"/>
      <c r="O2625" s="86">
        <v>0</v>
      </c>
      <c r="P2625" s="86"/>
      <c r="Q2625" s="20">
        <v>4</v>
      </c>
      <c r="R2625" s="20">
        <v>0</v>
      </c>
      <c r="S2625" s="20">
        <v>0</v>
      </c>
      <c r="T2625" s="20">
        <v>0</v>
      </c>
      <c r="U2625" s="20">
        <v>0</v>
      </c>
      <c r="V2625" s="20">
        <v>0</v>
      </c>
    </row>
    <row r="2626" spans="1:22" ht="13.5" customHeight="1" x14ac:dyDescent="0.25">
      <c r="A2626" s="85" t="s">
        <v>5521</v>
      </c>
      <c r="B2626" s="85"/>
      <c r="C2626" s="85" t="s">
        <v>5522</v>
      </c>
      <c r="D2626" s="85"/>
      <c r="E2626" s="85"/>
      <c r="F2626" s="85"/>
      <c r="I2626" s="85" t="s">
        <v>36</v>
      </c>
      <c r="J2626" s="85"/>
      <c r="K2626" s="18" t="s">
        <v>37</v>
      </c>
      <c r="L2626" s="19">
        <v>4.8</v>
      </c>
      <c r="M2626" s="86">
        <v>0</v>
      </c>
      <c r="N2626" s="86"/>
      <c r="O2626" s="86">
        <v>0</v>
      </c>
      <c r="P2626" s="86"/>
      <c r="Q2626" s="20">
        <v>6</v>
      </c>
      <c r="R2626" s="20">
        <v>0</v>
      </c>
      <c r="S2626" s="20">
        <v>0</v>
      </c>
      <c r="T2626" s="20">
        <v>0</v>
      </c>
      <c r="U2626" s="20">
        <v>0</v>
      </c>
      <c r="V2626" s="20">
        <v>0</v>
      </c>
    </row>
    <row r="2627" spans="1:22" ht="13.5" customHeight="1" x14ac:dyDescent="0.25">
      <c r="A2627" s="85" t="s">
        <v>5523</v>
      </c>
      <c r="B2627" s="85"/>
      <c r="C2627" s="85" t="s">
        <v>5522</v>
      </c>
      <c r="D2627" s="85"/>
      <c r="E2627" s="85"/>
      <c r="F2627" s="85"/>
      <c r="I2627" s="85" t="s">
        <v>36</v>
      </c>
      <c r="J2627" s="85"/>
      <c r="K2627" s="18" t="s">
        <v>37</v>
      </c>
      <c r="L2627" s="19">
        <v>4.8</v>
      </c>
      <c r="M2627" s="86">
        <v>0</v>
      </c>
      <c r="N2627" s="86"/>
      <c r="O2627" s="86">
        <v>0</v>
      </c>
      <c r="P2627" s="86"/>
      <c r="Q2627" s="20">
        <v>6</v>
      </c>
      <c r="R2627" s="20">
        <v>0</v>
      </c>
      <c r="S2627" s="20">
        <v>0</v>
      </c>
      <c r="T2627" s="20">
        <v>0</v>
      </c>
      <c r="U2627" s="20">
        <v>0</v>
      </c>
      <c r="V2627" s="20">
        <v>0</v>
      </c>
    </row>
    <row r="2628" spans="1:22" ht="13.5" customHeight="1" x14ac:dyDescent="0.25">
      <c r="A2628" s="85" t="s">
        <v>5524</v>
      </c>
      <c r="B2628" s="85"/>
      <c r="C2628" s="85" t="s">
        <v>5525</v>
      </c>
      <c r="D2628" s="85"/>
      <c r="E2628" s="85"/>
      <c r="F2628" s="85"/>
      <c r="I2628" s="85" t="s">
        <v>36</v>
      </c>
      <c r="J2628" s="85"/>
      <c r="K2628" s="18" t="s">
        <v>37</v>
      </c>
      <c r="L2628" s="19">
        <v>3.2</v>
      </c>
      <c r="M2628" s="86">
        <v>0</v>
      </c>
      <c r="N2628" s="86"/>
      <c r="O2628" s="86">
        <v>0</v>
      </c>
      <c r="P2628" s="86"/>
      <c r="Q2628" s="20">
        <v>4</v>
      </c>
      <c r="R2628" s="20">
        <v>0</v>
      </c>
      <c r="S2628" s="20">
        <v>0</v>
      </c>
      <c r="T2628" s="20">
        <v>0</v>
      </c>
      <c r="U2628" s="20">
        <v>0</v>
      </c>
      <c r="V2628" s="20">
        <v>0</v>
      </c>
    </row>
    <row r="2629" spans="1:22" ht="13.5" customHeight="1" x14ac:dyDescent="0.25">
      <c r="A2629" s="85" t="s">
        <v>5526</v>
      </c>
      <c r="B2629" s="85"/>
      <c r="C2629" s="85" t="s">
        <v>5247</v>
      </c>
      <c r="D2629" s="85"/>
      <c r="E2629" s="85"/>
      <c r="F2629" s="85"/>
      <c r="I2629" s="85" t="s">
        <v>36</v>
      </c>
      <c r="J2629" s="85"/>
      <c r="K2629" s="18" t="s">
        <v>37</v>
      </c>
      <c r="L2629" s="19">
        <v>0</v>
      </c>
      <c r="M2629" s="86">
        <v>0</v>
      </c>
      <c r="N2629" s="86"/>
      <c r="O2629" s="86">
        <v>0</v>
      </c>
      <c r="P2629" s="86"/>
      <c r="Q2629" s="20">
        <v>0</v>
      </c>
      <c r="R2629" s="20">
        <v>0</v>
      </c>
      <c r="S2629" s="20">
        <v>0</v>
      </c>
      <c r="T2629" s="20">
        <v>0</v>
      </c>
      <c r="U2629" s="20">
        <v>0</v>
      </c>
      <c r="V2629" s="20">
        <v>0</v>
      </c>
    </row>
    <row r="2630" spans="1:22" ht="13.5" customHeight="1" x14ac:dyDescent="0.25">
      <c r="A2630" s="85" t="s">
        <v>5527</v>
      </c>
      <c r="B2630" s="85"/>
      <c r="C2630" s="85" t="s">
        <v>5528</v>
      </c>
      <c r="D2630" s="85"/>
      <c r="E2630" s="85"/>
      <c r="F2630" s="85"/>
      <c r="I2630" s="85" t="s">
        <v>36</v>
      </c>
      <c r="J2630" s="85"/>
      <c r="K2630" s="18" t="s">
        <v>37</v>
      </c>
      <c r="L2630" s="19">
        <v>0</v>
      </c>
      <c r="M2630" s="86">
        <v>0</v>
      </c>
      <c r="N2630" s="86"/>
      <c r="O2630" s="86">
        <v>0</v>
      </c>
      <c r="P2630" s="86"/>
      <c r="Q2630" s="20">
        <v>0</v>
      </c>
      <c r="R2630" s="20">
        <v>0</v>
      </c>
      <c r="S2630" s="20">
        <v>0</v>
      </c>
      <c r="T2630" s="20">
        <v>0</v>
      </c>
      <c r="U2630" s="20">
        <v>0</v>
      </c>
      <c r="V2630" s="20">
        <v>0</v>
      </c>
    </row>
    <row r="2631" spans="1:22" ht="13.5" customHeight="1" x14ac:dyDescent="0.25">
      <c r="A2631" s="85" t="s">
        <v>5529</v>
      </c>
      <c r="B2631" s="85"/>
      <c r="C2631" s="85" t="s">
        <v>5530</v>
      </c>
      <c r="D2631" s="85"/>
      <c r="E2631" s="85"/>
      <c r="F2631" s="85"/>
      <c r="I2631" s="85" t="s">
        <v>36</v>
      </c>
      <c r="J2631" s="85"/>
      <c r="K2631" s="18" t="s">
        <v>37</v>
      </c>
      <c r="L2631" s="19">
        <v>130.80000000000001</v>
      </c>
      <c r="M2631" s="86">
        <v>0</v>
      </c>
      <c r="N2631" s="86"/>
      <c r="O2631" s="86">
        <v>0</v>
      </c>
      <c r="P2631" s="86"/>
      <c r="Q2631" s="20">
        <v>0</v>
      </c>
      <c r="R2631" s="20">
        <v>0</v>
      </c>
      <c r="S2631" s="20">
        <v>0</v>
      </c>
      <c r="T2631" s="20">
        <v>0</v>
      </c>
      <c r="U2631" s="20">
        <v>0</v>
      </c>
      <c r="V2631" s="20">
        <v>0</v>
      </c>
    </row>
    <row r="2632" spans="1:22" ht="13.5" customHeight="1" x14ac:dyDescent="0.25">
      <c r="A2632" s="85" t="s">
        <v>5531</v>
      </c>
      <c r="B2632" s="85"/>
      <c r="C2632" s="85" t="s">
        <v>5532</v>
      </c>
      <c r="D2632" s="85"/>
      <c r="E2632" s="85"/>
      <c r="F2632" s="85"/>
      <c r="I2632" s="85" t="s">
        <v>36</v>
      </c>
      <c r="J2632" s="85"/>
      <c r="K2632" s="18" t="s">
        <v>37</v>
      </c>
      <c r="L2632" s="19">
        <v>0</v>
      </c>
      <c r="M2632" s="86">
        <v>0</v>
      </c>
      <c r="N2632" s="86"/>
      <c r="O2632" s="86">
        <v>0</v>
      </c>
      <c r="P2632" s="86"/>
      <c r="Q2632" s="20">
        <v>0</v>
      </c>
      <c r="R2632" s="20">
        <v>0</v>
      </c>
      <c r="S2632" s="20">
        <v>0</v>
      </c>
      <c r="T2632" s="20">
        <v>0</v>
      </c>
      <c r="U2632" s="20">
        <v>0</v>
      </c>
      <c r="V2632" s="20">
        <v>0</v>
      </c>
    </row>
    <row r="2633" spans="1:22" ht="13.5" customHeight="1" x14ac:dyDescent="0.25">
      <c r="A2633" s="85" t="s">
        <v>5533</v>
      </c>
      <c r="B2633" s="85"/>
      <c r="C2633" s="85" t="s">
        <v>5534</v>
      </c>
      <c r="D2633" s="85"/>
      <c r="E2633" s="85"/>
      <c r="F2633" s="85"/>
      <c r="I2633" s="85" t="s">
        <v>36</v>
      </c>
      <c r="J2633" s="85"/>
      <c r="K2633" s="18" t="s">
        <v>37</v>
      </c>
      <c r="L2633" s="19">
        <v>125.4</v>
      </c>
      <c r="M2633" s="86">
        <v>0</v>
      </c>
      <c r="N2633" s="86"/>
      <c r="O2633" s="86">
        <v>0</v>
      </c>
      <c r="P2633" s="86"/>
      <c r="Q2633" s="20">
        <v>0</v>
      </c>
      <c r="R2633" s="20">
        <v>0</v>
      </c>
      <c r="S2633" s="20">
        <v>0</v>
      </c>
      <c r="T2633" s="20">
        <v>0</v>
      </c>
      <c r="U2633" s="20">
        <v>0</v>
      </c>
      <c r="V2633" s="20">
        <v>0</v>
      </c>
    </row>
    <row r="2634" spans="1:22" ht="13.5" customHeight="1" x14ac:dyDescent="0.25">
      <c r="A2634" s="85" t="s">
        <v>5535</v>
      </c>
      <c r="B2634" s="85"/>
      <c r="C2634" s="85" t="s">
        <v>5536</v>
      </c>
      <c r="D2634" s="85"/>
      <c r="E2634" s="85"/>
      <c r="F2634" s="85"/>
      <c r="I2634" s="85" t="s">
        <v>36</v>
      </c>
      <c r="J2634" s="85"/>
      <c r="K2634" s="18" t="s">
        <v>37</v>
      </c>
      <c r="L2634" s="19">
        <v>0</v>
      </c>
      <c r="M2634" s="86">
        <v>0</v>
      </c>
      <c r="N2634" s="86"/>
      <c r="O2634" s="86">
        <v>0</v>
      </c>
      <c r="P2634" s="86"/>
      <c r="Q2634" s="20">
        <v>0</v>
      </c>
      <c r="R2634" s="20">
        <v>0</v>
      </c>
      <c r="S2634" s="20">
        <v>0</v>
      </c>
      <c r="T2634" s="20">
        <v>0</v>
      </c>
      <c r="U2634" s="20">
        <v>0</v>
      </c>
      <c r="V2634" s="20">
        <v>0</v>
      </c>
    </row>
    <row r="2635" spans="1:22" ht="13.5" customHeight="1" x14ac:dyDescent="0.25">
      <c r="A2635" s="85" t="s">
        <v>5537</v>
      </c>
      <c r="B2635" s="85"/>
      <c r="C2635" s="85" t="s">
        <v>5538</v>
      </c>
      <c r="D2635" s="85"/>
      <c r="E2635" s="85"/>
      <c r="F2635" s="85"/>
      <c r="I2635" s="85" t="s">
        <v>36</v>
      </c>
      <c r="J2635" s="85"/>
      <c r="K2635" s="18" t="s">
        <v>37</v>
      </c>
      <c r="L2635" s="19">
        <v>200.6</v>
      </c>
      <c r="M2635" s="86">
        <v>0</v>
      </c>
      <c r="N2635" s="86"/>
      <c r="O2635" s="86">
        <v>0</v>
      </c>
      <c r="P2635" s="86"/>
      <c r="Q2635" s="20">
        <v>0</v>
      </c>
      <c r="R2635" s="20">
        <v>0</v>
      </c>
      <c r="S2635" s="20">
        <v>0</v>
      </c>
      <c r="T2635" s="20">
        <v>0</v>
      </c>
      <c r="U2635" s="20">
        <v>0</v>
      </c>
      <c r="V2635" s="20">
        <v>0</v>
      </c>
    </row>
    <row r="2636" spans="1:22" ht="13.5" customHeight="1" x14ac:dyDescent="0.25">
      <c r="A2636" s="85" t="s">
        <v>5539</v>
      </c>
      <c r="B2636" s="85"/>
      <c r="C2636" s="85" t="s">
        <v>5540</v>
      </c>
      <c r="D2636" s="85"/>
      <c r="E2636" s="85"/>
      <c r="F2636" s="85"/>
      <c r="I2636" s="85" t="s">
        <v>36</v>
      </c>
      <c r="J2636" s="85"/>
      <c r="K2636" s="18" t="s">
        <v>37</v>
      </c>
      <c r="L2636" s="19">
        <v>0</v>
      </c>
      <c r="M2636" s="86">
        <v>0</v>
      </c>
      <c r="N2636" s="86"/>
      <c r="O2636" s="86">
        <v>0</v>
      </c>
      <c r="P2636" s="86"/>
      <c r="Q2636" s="20">
        <v>0</v>
      </c>
      <c r="R2636" s="20">
        <v>0</v>
      </c>
      <c r="S2636" s="20">
        <v>0</v>
      </c>
      <c r="T2636" s="20">
        <v>0</v>
      </c>
      <c r="U2636" s="20">
        <v>0</v>
      </c>
      <c r="V2636" s="20">
        <v>0</v>
      </c>
    </row>
    <row r="2637" spans="1:22" ht="13.5" customHeight="1" x14ac:dyDescent="0.25">
      <c r="A2637" s="85" t="s">
        <v>5541</v>
      </c>
      <c r="B2637" s="85"/>
      <c r="C2637" s="85" t="s">
        <v>5542</v>
      </c>
      <c r="D2637" s="85"/>
      <c r="E2637" s="85"/>
      <c r="F2637" s="85"/>
      <c r="I2637" s="85" t="s">
        <v>36</v>
      </c>
      <c r="J2637" s="85"/>
      <c r="K2637" s="18" t="s">
        <v>37</v>
      </c>
      <c r="L2637" s="19">
        <v>106.4</v>
      </c>
      <c r="M2637" s="86">
        <v>0</v>
      </c>
      <c r="N2637" s="86"/>
      <c r="O2637" s="86">
        <v>0</v>
      </c>
      <c r="P2637" s="86"/>
      <c r="Q2637" s="20">
        <v>0</v>
      </c>
      <c r="R2637" s="20">
        <v>0</v>
      </c>
      <c r="S2637" s="20">
        <v>0</v>
      </c>
      <c r="T2637" s="20">
        <v>0</v>
      </c>
      <c r="U2637" s="20">
        <v>0</v>
      </c>
      <c r="V2637" s="20">
        <v>0</v>
      </c>
    </row>
    <row r="2638" spans="1:22" ht="13.5" customHeight="1" x14ac:dyDescent="0.25">
      <c r="A2638" s="85" t="s">
        <v>5543</v>
      </c>
      <c r="B2638" s="85"/>
      <c r="C2638" s="85" t="s">
        <v>5544</v>
      </c>
      <c r="D2638" s="85"/>
      <c r="E2638" s="85"/>
      <c r="F2638" s="85"/>
      <c r="I2638" s="85" t="s">
        <v>36</v>
      </c>
      <c r="J2638" s="85"/>
      <c r="K2638" s="18" t="s">
        <v>37</v>
      </c>
      <c r="L2638" s="19">
        <v>121.60000000000001</v>
      </c>
      <c r="M2638" s="86">
        <v>0</v>
      </c>
      <c r="N2638" s="86"/>
      <c r="O2638" s="86">
        <v>0</v>
      </c>
      <c r="P2638" s="86"/>
      <c r="Q2638" s="20">
        <v>0</v>
      </c>
      <c r="R2638" s="20">
        <v>0</v>
      </c>
      <c r="S2638" s="20">
        <v>0</v>
      </c>
      <c r="T2638" s="20">
        <v>0</v>
      </c>
      <c r="U2638" s="20">
        <v>0</v>
      </c>
      <c r="V2638" s="20">
        <v>0</v>
      </c>
    </row>
    <row r="2639" spans="1:22" ht="13.5" customHeight="1" x14ac:dyDescent="0.25">
      <c r="A2639" s="85" t="s">
        <v>5545</v>
      </c>
      <c r="B2639" s="85"/>
      <c r="C2639" s="85" t="s">
        <v>5546</v>
      </c>
      <c r="D2639" s="85"/>
      <c r="E2639" s="85"/>
      <c r="F2639" s="85"/>
      <c r="I2639" s="85" t="s">
        <v>36</v>
      </c>
      <c r="J2639" s="85"/>
      <c r="K2639" s="18" t="s">
        <v>37</v>
      </c>
      <c r="L2639" s="19">
        <v>0</v>
      </c>
      <c r="M2639" s="86">
        <v>0</v>
      </c>
      <c r="N2639" s="86"/>
      <c r="O2639" s="86">
        <v>0</v>
      </c>
      <c r="P2639" s="86"/>
      <c r="Q2639" s="20">
        <v>0</v>
      </c>
      <c r="R2639" s="20">
        <v>0</v>
      </c>
      <c r="S2639" s="20">
        <v>0</v>
      </c>
      <c r="T2639" s="20">
        <v>0</v>
      </c>
      <c r="U2639" s="20">
        <v>0</v>
      </c>
      <c r="V2639" s="20">
        <v>0</v>
      </c>
    </row>
    <row r="2640" spans="1:22" ht="13.5" customHeight="1" x14ac:dyDescent="0.25">
      <c r="A2640" s="85" t="s">
        <v>5547</v>
      </c>
      <c r="B2640" s="85"/>
      <c r="C2640" s="85" t="s">
        <v>5548</v>
      </c>
      <c r="D2640" s="85"/>
      <c r="E2640" s="85"/>
      <c r="F2640" s="85"/>
      <c r="I2640" s="85" t="s">
        <v>36</v>
      </c>
      <c r="J2640" s="85"/>
      <c r="K2640" s="18" t="s">
        <v>37</v>
      </c>
      <c r="L2640" s="19">
        <v>0</v>
      </c>
      <c r="M2640" s="86">
        <v>0</v>
      </c>
      <c r="N2640" s="86"/>
      <c r="O2640" s="86">
        <v>0</v>
      </c>
      <c r="P2640" s="86"/>
      <c r="Q2640" s="20">
        <v>0</v>
      </c>
      <c r="R2640" s="20">
        <v>0</v>
      </c>
      <c r="S2640" s="20">
        <v>0</v>
      </c>
      <c r="T2640" s="20">
        <v>0</v>
      </c>
      <c r="U2640" s="20">
        <v>0</v>
      </c>
      <c r="V2640" s="20">
        <v>0</v>
      </c>
    </row>
    <row r="2641" spans="1:22" ht="13.5" customHeight="1" x14ac:dyDescent="0.25">
      <c r="A2641" s="85" t="s">
        <v>5549</v>
      </c>
      <c r="B2641" s="85"/>
      <c r="C2641" s="85" t="s">
        <v>5550</v>
      </c>
      <c r="D2641" s="85"/>
      <c r="E2641" s="85"/>
      <c r="F2641" s="85"/>
      <c r="I2641" s="85" t="s">
        <v>36</v>
      </c>
      <c r="J2641" s="85"/>
      <c r="K2641" s="18" t="s">
        <v>37</v>
      </c>
      <c r="L2641" s="19">
        <v>101.84</v>
      </c>
      <c r="M2641" s="86">
        <v>0</v>
      </c>
      <c r="N2641" s="86"/>
      <c r="O2641" s="86">
        <v>0</v>
      </c>
      <c r="P2641" s="86"/>
      <c r="Q2641" s="20">
        <v>0</v>
      </c>
      <c r="R2641" s="20">
        <v>0</v>
      </c>
      <c r="S2641" s="20">
        <v>0</v>
      </c>
      <c r="T2641" s="20">
        <v>0</v>
      </c>
      <c r="U2641" s="20">
        <v>0</v>
      </c>
      <c r="V2641" s="20">
        <v>0</v>
      </c>
    </row>
    <row r="2642" spans="1:22" ht="13.5" customHeight="1" x14ac:dyDescent="0.25">
      <c r="A2642" s="85" t="s">
        <v>5551</v>
      </c>
      <c r="B2642" s="85"/>
      <c r="C2642" s="85" t="s">
        <v>5552</v>
      </c>
      <c r="D2642" s="85"/>
      <c r="E2642" s="85"/>
      <c r="F2642" s="85"/>
      <c r="I2642" s="85" t="s">
        <v>36</v>
      </c>
      <c r="J2642" s="85"/>
      <c r="K2642" s="18" t="s">
        <v>37</v>
      </c>
      <c r="L2642" s="19">
        <v>0</v>
      </c>
      <c r="M2642" s="86">
        <v>0</v>
      </c>
      <c r="N2642" s="86"/>
      <c r="O2642" s="86">
        <v>0</v>
      </c>
      <c r="P2642" s="86"/>
      <c r="Q2642" s="20">
        <v>0</v>
      </c>
      <c r="R2642" s="20">
        <v>0</v>
      </c>
      <c r="S2642" s="20">
        <v>0</v>
      </c>
      <c r="T2642" s="20">
        <v>0</v>
      </c>
      <c r="U2642" s="20">
        <v>0</v>
      </c>
      <c r="V2642" s="20">
        <v>0</v>
      </c>
    </row>
    <row r="2643" spans="1:22" ht="13.5" customHeight="1" x14ac:dyDescent="0.25">
      <c r="A2643" s="85" t="s">
        <v>5553</v>
      </c>
      <c r="B2643" s="85"/>
      <c r="C2643" s="85" t="s">
        <v>5554</v>
      </c>
      <c r="D2643" s="85"/>
      <c r="E2643" s="85"/>
      <c r="F2643" s="85"/>
      <c r="I2643" s="85" t="s">
        <v>36</v>
      </c>
      <c r="J2643" s="85"/>
      <c r="K2643" s="18" t="s">
        <v>37</v>
      </c>
      <c r="L2643" s="19">
        <v>111.84</v>
      </c>
      <c r="M2643" s="86">
        <v>0</v>
      </c>
      <c r="N2643" s="86"/>
      <c r="O2643" s="86">
        <v>0</v>
      </c>
      <c r="P2643" s="86"/>
      <c r="Q2643" s="20">
        <v>0</v>
      </c>
      <c r="R2643" s="20">
        <v>0</v>
      </c>
      <c r="S2643" s="20">
        <v>0</v>
      </c>
      <c r="T2643" s="20">
        <v>0</v>
      </c>
      <c r="U2643" s="20">
        <v>0</v>
      </c>
      <c r="V2643" s="20">
        <v>0</v>
      </c>
    </row>
    <row r="2644" spans="1:22" ht="13.5" customHeight="1" x14ac:dyDescent="0.25">
      <c r="A2644" s="85" t="s">
        <v>5555</v>
      </c>
      <c r="B2644" s="85"/>
      <c r="C2644" s="85" t="s">
        <v>5556</v>
      </c>
      <c r="D2644" s="85"/>
      <c r="E2644" s="85"/>
      <c r="F2644" s="85"/>
      <c r="I2644" s="85" t="s">
        <v>36</v>
      </c>
      <c r="J2644" s="85"/>
      <c r="K2644" s="18" t="s">
        <v>37</v>
      </c>
      <c r="L2644" s="19">
        <v>0</v>
      </c>
      <c r="M2644" s="86">
        <v>0</v>
      </c>
      <c r="N2644" s="86"/>
      <c r="O2644" s="86">
        <v>0</v>
      </c>
      <c r="P2644" s="86"/>
      <c r="Q2644" s="20">
        <v>0</v>
      </c>
      <c r="R2644" s="20">
        <v>0</v>
      </c>
      <c r="S2644" s="20">
        <v>0</v>
      </c>
      <c r="T2644" s="20">
        <v>0</v>
      </c>
      <c r="U2644" s="20">
        <v>0</v>
      </c>
      <c r="V2644" s="20">
        <v>0</v>
      </c>
    </row>
    <row r="2645" spans="1:22" ht="13.5" customHeight="1" x14ac:dyDescent="0.25">
      <c r="A2645" s="85" t="s">
        <v>5557</v>
      </c>
      <c r="B2645" s="85"/>
      <c r="C2645" s="85" t="s">
        <v>5558</v>
      </c>
      <c r="D2645" s="85"/>
      <c r="E2645" s="85"/>
      <c r="F2645" s="85"/>
      <c r="I2645" s="85" t="s">
        <v>36</v>
      </c>
      <c r="J2645" s="85"/>
      <c r="K2645" s="18" t="s">
        <v>37</v>
      </c>
      <c r="L2645" s="19">
        <v>69.92</v>
      </c>
      <c r="M2645" s="86">
        <v>0</v>
      </c>
      <c r="N2645" s="86"/>
      <c r="O2645" s="86">
        <v>0</v>
      </c>
      <c r="P2645" s="86"/>
      <c r="Q2645" s="20">
        <v>0</v>
      </c>
      <c r="R2645" s="20">
        <v>0</v>
      </c>
      <c r="S2645" s="20">
        <v>0</v>
      </c>
      <c r="T2645" s="20">
        <v>0</v>
      </c>
      <c r="U2645" s="20">
        <v>0</v>
      </c>
      <c r="V2645" s="20">
        <v>0</v>
      </c>
    </row>
    <row r="2646" spans="1:22" ht="13.5" customHeight="1" x14ac:dyDescent="0.25">
      <c r="A2646" s="85" t="s">
        <v>5559</v>
      </c>
      <c r="B2646" s="85"/>
      <c r="C2646" s="85" t="s">
        <v>5560</v>
      </c>
      <c r="D2646" s="85"/>
      <c r="E2646" s="85"/>
      <c r="F2646" s="85"/>
      <c r="I2646" s="85" t="s">
        <v>36</v>
      </c>
      <c r="J2646" s="85"/>
      <c r="K2646" s="18" t="s">
        <v>37</v>
      </c>
      <c r="L2646" s="19">
        <v>72.959999999999994</v>
      </c>
      <c r="M2646" s="86">
        <v>0</v>
      </c>
      <c r="N2646" s="86"/>
      <c r="O2646" s="86">
        <v>0</v>
      </c>
      <c r="P2646" s="86"/>
      <c r="Q2646" s="20">
        <v>0</v>
      </c>
      <c r="R2646" s="20">
        <v>0</v>
      </c>
      <c r="S2646" s="20">
        <v>0</v>
      </c>
      <c r="T2646" s="20">
        <v>0</v>
      </c>
      <c r="U2646" s="20">
        <v>0</v>
      </c>
      <c r="V2646" s="20">
        <v>0</v>
      </c>
    </row>
    <row r="2647" spans="1:22" ht="13.5" customHeight="1" x14ac:dyDescent="0.25">
      <c r="A2647" s="85" t="s">
        <v>5561</v>
      </c>
      <c r="B2647" s="85"/>
      <c r="C2647" s="85" t="s">
        <v>5562</v>
      </c>
      <c r="D2647" s="85"/>
      <c r="E2647" s="85"/>
      <c r="F2647" s="85"/>
      <c r="I2647" s="85" t="s">
        <v>36</v>
      </c>
      <c r="J2647" s="85"/>
      <c r="K2647" s="18" t="s">
        <v>37</v>
      </c>
      <c r="L2647" s="19">
        <v>112.8</v>
      </c>
      <c r="M2647" s="86">
        <v>0</v>
      </c>
      <c r="N2647" s="86"/>
      <c r="O2647" s="86">
        <v>0</v>
      </c>
      <c r="P2647" s="86"/>
      <c r="Q2647" s="20">
        <v>0</v>
      </c>
      <c r="R2647" s="20">
        <v>0</v>
      </c>
      <c r="S2647" s="20">
        <v>0</v>
      </c>
      <c r="T2647" s="20">
        <v>0</v>
      </c>
      <c r="U2647" s="20">
        <v>0</v>
      </c>
      <c r="V2647" s="20">
        <v>0</v>
      </c>
    </row>
    <row r="2648" spans="1:22" ht="13.5" customHeight="1" x14ac:dyDescent="0.25">
      <c r="A2648" s="85" t="s">
        <v>5563</v>
      </c>
      <c r="B2648" s="85"/>
      <c r="C2648" s="85" t="s">
        <v>5564</v>
      </c>
      <c r="D2648" s="85"/>
      <c r="E2648" s="85"/>
      <c r="F2648" s="85"/>
      <c r="I2648" s="85" t="s">
        <v>36</v>
      </c>
      <c r="J2648" s="85"/>
      <c r="K2648" s="18" t="s">
        <v>37</v>
      </c>
      <c r="L2648" s="19">
        <v>72.959999999999994</v>
      </c>
      <c r="M2648" s="86">
        <v>0</v>
      </c>
      <c r="N2648" s="86"/>
      <c r="O2648" s="86">
        <v>0</v>
      </c>
      <c r="P2648" s="86"/>
      <c r="Q2648" s="20">
        <v>91.2</v>
      </c>
      <c r="R2648" s="20">
        <v>0</v>
      </c>
      <c r="S2648" s="20">
        <v>0</v>
      </c>
      <c r="T2648" s="20">
        <v>0</v>
      </c>
      <c r="U2648" s="20">
        <v>0</v>
      </c>
      <c r="V2648" s="20">
        <v>0</v>
      </c>
    </row>
    <row r="2649" spans="1:22" ht="13.5" customHeight="1" x14ac:dyDescent="0.25">
      <c r="A2649" s="85" t="s">
        <v>5565</v>
      </c>
      <c r="B2649" s="85"/>
      <c r="C2649" s="85" t="s">
        <v>5566</v>
      </c>
      <c r="D2649" s="85"/>
      <c r="E2649" s="85"/>
      <c r="F2649" s="85"/>
      <c r="I2649" s="85" t="s">
        <v>36</v>
      </c>
      <c r="J2649" s="85"/>
      <c r="K2649" s="18" t="s">
        <v>37</v>
      </c>
      <c r="L2649" s="19">
        <v>0</v>
      </c>
      <c r="M2649" s="86">
        <v>0</v>
      </c>
      <c r="N2649" s="86"/>
      <c r="O2649" s="86">
        <v>0</v>
      </c>
      <c r="P2649" s="86"/>
      <c r="Q2649" s="20">
        <v>0</v>
      </c>
      <c r="R2649" s="20">
        <v>0</v>
      </c>
      <c r="S2649" s="20">
        <v>0</v>
      </c>
      <c r="T2649" s="20">
        <v>0</v>
      </c>
      <c r="U2649" s="20">
        <v>0</v>
      </c>
      <c r="V2649" s="20">
        <v>0</v>
      </c>
    </row>
    <row r="2650" spans="1:22" ht="13.5" customHeight="1" x14ac:dyDescent="0.25">
      <c r="A2650" s="85" t="s">
        <v>5567</v>
      </c>
      <c r="B2650" s="85"/>
      <c r="C2650" s="85" t="s">
        <v>5568</v>
      </c>
      <c r="D2650" s="85"/>
      <c r="E2650" s="85"/>
      <c r="F2650" s="85"/>
      <c r="I2650" s="85" t="s">
        <v>36</v>
      </c>
      <c r="J2650" s="85"/>
      <c r="K2650" s="18" t="s">
        <v>37</v>
      </c>
      <c r="L2650" s="19">
        <v>0</v>
      </c>
      <c r="M2650" s="86">
        <v>0</v>
      </c>
      <c r="N2650" s="86"/>
      <c r="O2650" s="86">
        <v>0</v>
      </c>
      <c r="P2650" s="86"/>
      <c r="Q2650" s="20">
        <v>0</v>
      </c>
      <c r="R2650" s="20">
        <v>0</v>
      </c>
      <c r="S2650" s="20">
        <v>0</v>
      </c>
      <c r="T2650" s="20">
        <v>0</v>
      </c>
      <c r="U2650" s="20">
        <v>0</v>
      </c>
      <c r="V2650" s="20">
        <v>0</v>
      </c>
    </row>
    <row r="2651" spans="1:22" ht="13.5" customHeight="1" x14ac:dyDescent="0.25">
      <c r="A2651" s="85" t="s">
        <v>5569</v>
      </c>
      <c r="B2651" s="85"/>
      <c r="C2651" s="85" t="s">
        <v>5570</v>
      </c>
      <c r="D2651" s="85"/>
      <c r="E2651" s="85"/>
      <c r="F2651" s="85"/>
      <c r="I2651" s="85" t="s">
        <v>36</v>
      </c>
      <c r="J2651" s="85"/>
      <c r="K2651" s="18" t="s">
        <v>37</v>
      </c>
      <c r="L2651" s="19">
        <v>0</v>
      </c>
      <c r="M2651" s="86">
        <v>0</v>
      </c>
      <c r="N2651" s="86"/>
      <c r="O2651" s="86">
        <v>0</v>
      </c>
      <c r="P2651" s="86"/>
      <c r="Q2651" s="20">
        <v>0</v>
      </c>
      <c r="R2651" s="20">
        <v>0</v>
      </c>
      <c r="S2651" s="20">
        <v>0</v>
      </c>
      <c r="T2651" s="20">
        <v>0</v>
      </c>
      <c r="U2651" s="20">
        <v>0</v>
      </c>
      <c r="V2651" s="20">
        <v>0</v>
      </c>
    </row>
    <row r="2652" spans="1:22" ht="13.5" customHeight="1" x14ac:dyDescent="0.25">
      <c r="A2652" s="85" t="s">
        <v>5571</v>
      </c>
      <c r="B2652" s="85"/>
      <c r="C2652" s="85" t="s">
        <v>5572</v>
      </c>
      <c r="D2652" s="85"/>
      <c r="E2652" s="85"/>
      <c r="F2652" s="85"/>
      <c r="I2652" s="85" t="s">
        <v>36</v>
      </c>
      <c r="J2652" s="85"/>
      <c r="K2652" s="18" t="s">
        <v>37</v>
      </c>
      <c r="L2652" s="19">
        <v>0</v>
      </c>
      <c r="M2652" s="86">
        <v>0</v>
      </c>
      <c r="N2652" s="86"/>
      <c r="O2652" s="86">
        <v>0</v>
      </c>
      <c r="P2652" s="86"/>
      <c r="Q2652" s="20">
        <v>0</v>
      </c>
      <c r="R2652" s="20">
        <v>0</v>
      </c>
      <c r="S2652" s="20">
        <v>0</v>
      </c>
      <c r="T2652" s="20">
        <v>0</v>
      </c>
      <c r="U2652" s="20">
        <v>0</v>
      </c>
      <c r="V2652" s="20">
        <v>0</v>
      </c>
    </row>
    <row r="2653" spans="1:22" ht="13.5" customHeight="1" x14ac:dyDescent="0.25">
      <c r="A2653" s="85" t="s">
        <v>5573</v>
      </c>
      <c r="B2653" s="85"/>
      <c r="C2653" s="85" t="s">
        <v>5574</v>
      </c>
      <c r="D2653" s="85"/>
      <c r="E2653" s="85"/>
      <c r="F2653" s="85"/>
      <c r="I2653" s="85" t="s">
        <v>36</v>
      </c>
      <c r="J2653" s="85"/>
      <c r="K2653" s="18" t="s">
        <v>61</v>
      </c>
      <c r="L2653" s="19">
        <v>0</v>
      </c>
      <c r="M2653" s="86">
        <v>0</v>
      </c>
      <c r="N2653" s="86"/>
      <c r="O2653" s="86">
        <v>0</v>
      </c>
      <c r="P2653" s="86"/>
      <c r="Q2653" s="20">
        <v>0</v>
      </c>
      <c r="R2653" s="20">
        <v>0</v>
      </c>
      <c r="S2653" s="20">
        <v>0</v>
      </c>
      <c r="T2653" s="20">
        <v>0</v>
      </c>
      <c r="U2653" s="20">
        <v>0</v>
      </c>
      <c r="V2653" s="20">
        <v>0</v>
      </c>
    </row>
    <row r="2654" spans="1:22" ht="13.5" customHeight="1" x14ac:dyDescent="0.25">
      <c r="A2654" s="85" t="s">
        <v>5575</v>
      </c>
      <c r="B2654" s="85"/>
      <c r="C2654" s="85" t="s">
        <v>5576</v>
      </c>
      <c r="D2654" s="85"/>
      <c r="E2654" s="85"/>
      <c r="F2654" s="85"/>
      <c r="I2654" s="85" t="s">
        <v>36</v>
      </c>
      <c r="J2654" s="85"/>
      <c r="K2654" s="18" t="s">
        <v>37</v>
      </c>
      <c r="L2654" s="19">
        <v>139.19999999999999</v>
      </c>
      <c r="M2654" s="86">
        <v>0</v>
      </c>
      <c r="N2654" s="86"/>
      <c r="O2654" s="86">
        <v>0</v>
      </c>
      <c r="P2654" s="86"/>
      <c r="Q2654" s="20">
        <v>0</v>
      </c>
      <c r="R2654" s="20">
        <v>0</v>
      </c>
      <c r="S2654" s="20">
        <v>0</v>
      </c>
      <c r="T2654" s="20">
        <v>0</v>
      </c>
      <c r="U2654" s="20">
        <v>0</v>
      </c>
      <c r="V2654" s="20">
        <v>0</v>
      </c>
    </row>
    <row r="2655" spans="1:22" ht="13.5" customHeight="1" x14ac:dyDescent="0.25">
      <c r="A2655" s="85" t="s">
        <v>5577</v>
      </c>
      <c r="B2655" s="85"/>
      <c r="C2655" s="85" t="s">
        <v>5578</v>
      </c>
      <c r="D2655" s="85"/>
      <c r="E2655" s="85"/>
      <c r="F2655" s="85"/>
      <c r="I2655" s="85" t="s">
        <v>36</v>
      </c>
      <c r="J2655" s="85"/>
      <c r="K2655" s="18" t="s">
        <v>37</v>
      </c>
      <c r="L2655" s="19">
        <v>116.96000000000001</v>
      </c>
      <c r="M2655" s="86">
        <v>0</v>
      </c>
      <c r="N2655" s="86"/>
      <c r="O2655" s="86">
        <v>0</v>
      </c>
      <c r="P2655" s="86"/>
      <c r="Q2655" s="20">
        <v>0</v>
      </c>
      <c r="R2655" s="20">
        <v>0</v>
      </c>
      <c r="S2655" s="20">
        <v>0</v>
      </c>
      <c r="T2655" s="20">
        <v>0</v>
      </c>
      <c r="U2655" s="20">
        <v>0</v>
      </c>
      <c r="V2655" s="20">
        <v>0</v>
      </c>
    </row>
    <row r="2656" spans="1:22" ht="13.5" customHeight="1" x14ac:dyDescent="0.25">
      <c r="A2656" s="85" t="s">
        <v>5579</v>
      </c>
      <c r="B2656" s="85"/>
      <c r="C2656" s="85" t="s">
        <v>5580</v>
      </c>
      <c r="D2656" s="85"/>
      <c r="E2656" s="85"/>
      <c r="F2656" s="85"/>
      <c r="I2656" s="85" t="s">
        <v>36</v>
      </c>
      <c r="J2656" s="85"/>
      <c r="K2656" s="18" t="s">
        <v>37</v>
      </c>
      <c r="L2656" s="19">
        <v>0</v>
      </c>
      <c r="M2656" s="86">
        <v>0</v>
      </c>
      <c r="N2656" s="86"/>
      <c r="O2656" s="86">
        <v>0</v>
      </c>
      <c r="P2656" s="86"/>
      <c r="Q2656" s="20">
        <v>0</v>
      </c>
      <c r="R2656" s="20">
        <v>0</v>
      </c>
      <c r="S2656" s="20">
        <v>0</v>
      </c>
      <c r="T2656" s="20">
        <v>0</v>
      </c>
      <c r="U2656" s="20">
        <v>0</v>
      </c>
      <c r="V2656" s="20">
        <v>0</v>
      </c>
    </row>
    <row r="2657" spans="1:22" ht="13.5" customHeight="1" x14ac:dyDescent="0.25">
      <c r="A2657" s="85" t="s">
        <v>5581</v>
      </c>
      <c r="B2657" s="85"/>
      <c r="C2657" s="85" t="s">
        <v>5582</v>
      </c>
      <c r="D2657" s="85"/>
      <c r="E2657" s="85"/>
      <c r="F2657" s="85"/>
      <c r="I2657" s="85" t="s">
        <v>36</v>
      </c>
      <c r="J2657" s="85"/>
      <c r="K2657" s="18" t="s">
        <v>37</v>
      </c>
      <c r="L2657" s="19">
        <v>0</v>
      </c>
      <c r="M2657" s="86">
        <v>0</v>
      </c>
      <c r="N2657" s="86"/>
      <c r="O2657" s="86">
        <v>0</v>
      </c>
      <c r="P2657" s="86"/>
      <c r="Q2657" s="20">
        <v>0</v>
      </c>
      <c r="R2657" s="20">
        <v>0</v>
      </c>
      <c r="S2657" s="20">
        <v>0</v>
      </c>
      <c r="T2657" s="20">
        <v>0</v>
      </c>
      <c r="U2657" s="20">
        <v>0</v>
      </c>
      <c r="V2657" s="20">
        <v>0</v>
      </c>
    </row>
    <row r="2658" spans="1:22" ht="13.5" customHeight="1" x14ac:dyDescent="0.25">
      <c r="A2658" s="85" t="s">
        <v>5583</v>
      </c>
      <c r="B2658" s="85"/>
      <c r="C2658" s="85" t="s">
        <v>5584</v>
      </c>
      <c r="D2658" s="85"/>
      <c r="E2658" s="85"/>
      <c r="F2658" s="85"/>
      <c r="I2658" s="85" t="s">
        <v>36</v>
      </c>
      <c r="J2658" s="85"/>
      <c r="K2658" s="18" t="s">
        <v>37</v>
      </c>
      <c r="L2658" s="19">
        <v>0</v>
      </c>
      <c r="M2658" s="86">
        <v>0</v>
      </c>
      <c r="N2658" s="86"/>
      <c r="O2658" s="86">
        <v>0</v>
      </c>
      <c r="P2658" s="86"/>
      <c r="Q2658" s="20">
        <v>0</v>
      </c>
      <c r="R2658" s="20">
        <v>0</v>
      </c>
      <c r="S2658" s="20">
        <v>0</v>
      </c>
      <c r="T2658" s="20">
        <v>0</v>
      </c>
      <c r="U2658" s="20">
        <v>0</v>
      </c>
      <c r="V2658" s="20">
        <v>0</v>
      </c>
    </row>
    <row r="2659" spans="1:22" ht="13.5" customHeight="1" x14ac:dyDescent="0.25">
      <c r="A2659" s="85" t="s">
        <v>5585</v>
      </c>
      <c r="B2659" s="85"/>
      <c r="C2659" s="85" t="s">
        <v>5586</v>
      </c>
      <c r="D2659" s="85"/>
      <c r="E2659" s="85"/>
      <c r="F2659" s="85"/>
      <c r="I2659" s="85" t="s">
        <v>36</v>
      </c>
      <c r="J2659" s="85"/>
      <c r="K2659" s="18" t="s">
        <v>37</v>
      </c>
      <c r="L2659" s="19">
        <v>0</v>
      </c>
      <c r="M2659" s="86">
        <v>0</v>
      </c>
      <c r="N2659" s="86"/>
      <c r="O2659" s="86">
        <v>0</v>
      </c>
      <c r="P2659" s="86"/>
      <c r="Q2659" s="20">
        <v>0</v>
      </c>
      <c r="R2659" s="20">
        <v>0</v>
      </c>
      <c r="S2659" s="20">
        <v>0</v>
      </c>
      <c r="T2659" s="20">
        <v>0</v>
      </c>
      <c r="U2659" s="20">
        <v>0</v>
      </c>
      <c r="V2659" s="20">
        <v>0</v>
      </c>
    </row>
    <row r="2660" spans="1:22" ht="13.5" customHeight="1" x14ac:dyDescent="0.25">
      <c r="A2660" s="85" t="s">
        <v>5587</v>
      </c>
      <c r="B2660" s="85"/>
      <c r="C2660" s="85" t="s">
        <v>5588</v>
      </c>
      <c r="D2660" s="85"/>
      <c r="E2660" s="85"/>
      <c r="F2660" s="85"/>
      <c r="I2660" s="85" t="s">
        <v>36</v>
      </c>
      <c r="J2660" s="85"/>
      <c r="K2660" s="18" t="s">
        <v>37</v>
      </c>
      <c r="L2660" s="19">
        <v>122.4</v>
      </c>
      <c r="M2660" s="86">
        <v>0</v>
      </c>
      <c r="N2660" s="86"/>
      <c r="O2660" s="86">
        <v>0</v>
      </c>
      <c r="P2660" s="86"/>
      <c r="Q2660" s="20">
        <v>0</v>
      </c>
      <c r="R2660" s="20">
        <v>0</v>
      </c>
      <c r="S2660" s="20">
        <v>0</v>
      </c>
      <c r="T2660" s="20">
        <v>0</v>
      </c>
      <c r="U2660" s="20">
        <v>0</v>
      </c>
      <c r="V2660" s="20">
        <v>0</v>
      </c>
    </row>
    <row r="2661" spans="1:22" ht="13.5" customHeight="1" x14ac:dyDescent="0.25">
      <c r="A2661" s="85" t="s">
        <v>5589</v>
      </c>
      <c r="B2661" s="85"/>
      <c r="C2661" s="85" t="s">
        <v>5590</v>
      </c>
      <c r="D2661" s="85"/>
      <c r="E2661" s="85"/>
      <c r="F2661" s="85"/>
      <c r="I2661" s="85" t="s">
        <v>36</v>
      </c>
      <c r="J2661" s="85"/>
      <c r="K2661" s="18" t="s">
        <v>37</v>
      </c>
      <c r="L2661" s="19">
        <v>65.28</v>
      </c>
      <c r="M2661" s="86">
        <v>0</v>
      </c>
      <c r="N2661" s="86"/>
      <c r="O2661" s="86">
        <v>0</v>
      </c>
      <c r="P2661" s="86"/>
      <c r="Q2661" s="20">
        <v>0</v>
      </c>
      <c r="R2661" s="20">
        <v>0</v>
      </c>
      <c r="S2661" s="20">
        <v>0</v>
      </c>
      <c r="T2661" s="20">
        <v>0</v>
      </c>
      <c r="U2661" s="20">
        <v>0</v>
      </c>
      <c r="V2661" s="20">
        <v>0</v>
      </c>
    </row>
    <row r="2662" spans="1:22" ht="13.5" customHeight="1" x14ac:dyDescent="0.25">
      <c r="A2662" s="85" t="s">
        <v>5591</v>
      </c>
      <c r="B2662" s="85"/>
      <c r="C2662" s="85" t="s">
        <v>5592</v>
      </c>
      <c r="D2662" s="85"/>
      <c r="E2662" s="85"/>
      <c r="F2662" s="85"/>
      <c r="I2662" s="85" t="s">
        <v>36</v>
      </c>
      <c r="J2662" s="85"/>
      <c r="K2662" s="18" t="s">
        <v>37</v>
      </c>
      <c r="L2662" s="19">
        <v>100.64</v>
      </c>
      <c r="M2662" s="86">
        <v>0</v>
      </c>
      <c r="N2662" s="86"/>
      <c r="O2662" s="86">
        <v>0</v>
      </c>
      <c r="P2662" s="86"/>
      <c r="Q2662" s="20">
        <v>0</v>
      </c>
      <c r="R2662" s="20">
        <v>0</v>
      </c>
      <c r="S2662" s="20">
        <v>0</v>
      </c>
      <c r="T2662" s="20">
        <v>0</v>
      </c>
      <c r="U2662" s="20">
        <v>0</v>
      </c>
      <c r="V2662" s="20">
        <v>0</v>
      </c>
    </row>
    <row r="2663" spans="1:22" ht="13.5" customHeight="1" x14ac:dyDescent="0.25">
      <c r="A2663" s="85" t="s">
        <v>5593</v>
      </c>
      <c r="B2663" s="85"/>
      <c r="C2663" s="85" t="s">
        <v>5594</v>
      </c>
      <c r="D2663" s="85"/>
      <c r="E2663" s="85"/>
      <c r="F2663" s="85"/>
      <c r="I2663" s="85" t="s">
        <v>36</v>
      </c>
      <c r="J2663" s="85"/>
      <c r="K2663" s="18" t="s">
        <v>37</v>
      </c>
      <c r="L2663" s="19">
        <v>396</v>
      </c>
      <c r="M2663" s="86">
        <v>0</v>
      </c>
      <c r="N2663" s="86"/>
      <c r="O2663" s="86">
        <v>0</v>
      </c>
      <c r="P2663" s="86"/>
      <c r="Q2663" s="20">
        <v>0</v>
      </c>
      <c r="R2663" s="20">
        <v>0</v>
      </c>
      <c r="S2663" s="20">
        <v>0</v>
      </c>
      <c r="T2663" s="20">
        <v>0</v>
      </c>
      <c r="U2663" s="20">
        <v>0</v>
      </c>
      <c r="V2663" s="20">
        <v>0</v>
      </c>
    </row>
    <row r="2664" spans="1:22" ht="13.5" customHeight="1" x14ac:dyDescent="0.25">
      <c r="A2664" s="85" t="s">
        <v>5595</v>
      </c>
      <c r="B2664" s="85"/>
      <c r="C2664" s="85" t="s">
        <v>5596</v>
      </c>
      <c r="D2664" s="85"/>
      <c r="E2664" s="85"/>
      <c r="F2664" s="85"/>
      <c r="I2664" s="85" t="s">
        <v>2171</v>
      </c>
      <c r="J2664" s="85"/>
      <c r="K2664" s="18" t="s">
        <v>37</v>
      </c>
      <c r="L2664" s="19">
        <v>182</v>
      </c>
      <c r="M2664" s="86">
        <v>0</v>
      </c>
      <c r="N2664" s="86"/>
      <c r="O2664" s="86">
        <v>0</v>
      </c>
      <c r="P2664" s="86"/>
      <c r="Q2664" s="20">
        <v>0</v>
      </c>
      <c r="R2664" s="20">
        <v>0</v>
      </c>
      <c r="S2664" s="20">
        <v>0</v>
      </c>
      <c r="T2664" s="20">
        <v>0</v>
      </c>
      <c r="U2664" s="20">
        <v>0</v>
      </c>
      <c r="V2664" s="20">
        <v>0</v>
      </c>
    </row>
    <row r="2665" spans="1:22" ht="13.5" customHeight="1" x14ac:dyDescent="0.25">
      <c r="A2665" s="85" t="s">
        <v>5597</v>
      </c>
      <c r="B2665" s="85"/>
      <c r="C2665" s="85" t="s">
        <v>5598</v>
      </c>
      <c r="D2665" s="85"/>
      <c r="E2665" s="85"/>
      <c r="F2665" s="85"/>
      <c r="I2665" s="85" t="s">
        <v>2171</v>
      </c>
      <c r="J2665" s="85"/>
      <c r="K2665" s="18" t="s">
        <v>37</v>
      </c>
      <c r="L2665" s="19">
        <v>40</v>
      </c>
      <c r="M2665" s="86">
        <v>0</v>
      </c>
      <c r="N2665" s="86"/>
      <c r="O2665" s="86">
        <v>0</v>
      </c>
      <c r="P2665" s="86"/>
      <c r="Q2665" s="20">
        <v>0</v>
      </c>
      <c r="R2665" s="20">
        <v>0</v>
      </c>
      <c r="S2665" s="20">
        <v>0</v>
      </c>
      <c r="T2665" s="20">
        <v>0</v>
      </c>
      <c r="U2665" s="20">
        <v>0</v>
      </c>
      <c r="V2665" s="20">
        <v>0</v>
      </c>
    </row>
    <row r="2666" spans="1:22" ht="13.5" customHeight="1" x14ac:dyDescent="0.25">
      <c r="A2666" s="85" t="s">
        <v>5599</v>
      </c>
      <c r="B2666" s="85"/>
      <c r="C2666" s="85" t="s">
        <v>5600</v>
      </c>
      <c r="D2666" s="85"/>
      <c r="E2666" s="85"/>
      <c r="F2666" s="85"/>
      <c r="I2666" s="85" t="s">
        <v>2171</v>
      </c>
      <c r="J2666" s="85"/>
      <c r="K2666" s="18" t="s">
        <v>37</v>
      </c>
      <c r="L2666" s="19">
        <v>196</v>
      </c>
      <c r="M2666" s="86">
        <v>0</v>
      </c>
      <c r="N2666" s="86"/>
      <c r="O2666" s="86">
        <v>0</v>
      </c>
      <c r="P2666" s="86"/>
      <c r="Q2666" s="20">
        <v>0</v>
      </c>
      <c r="R2666" s="20">
        <v>0</v>
      </c>
      <c r="S2666" s="20">
        <v>0</v>
      </c>
      <c r="T2666" s="20">
        <v>0</v>
      </c>
      <c r="U2666" s="20">
        <v>0</v>
      </c>
      <c r="V2666" s="20">
        <v>0</v>
      </c>
    </row>
    <row r="2667" spans="1:22" ht="13.5" customHeight="1" x14ac:dyDescent="0.25">
      <c r="A2667" s="85" t="s">
        <v>5601</v>
      </c>
      <c r="B2667" s="85"/>
      <c r="C2667" s="85" t="s">
        <v>5602</v>
      </c>
      <c r="D2667" s="85"/>
      <c r="E2667" s="85"/>
      <c r="F2667" s="85"/>
      <c r="I2667" s="85" t="s">
        <v>2171</v>
      </c>
      <c r="J2667" s="85"/>
      <c r="K2667" s="18" t="s">
        <v>37</v>
      </c>
      <c r="L2667" s="19">
        <v>80</v>
      </c>
      <c r="M2667" s="86">
        <v>0</v>
      </c>
      <c r="N2667" s="86"/>
      <c r="O2667" s="86">
        <v>0</v>
      </c>
      <c r="P2667" s="86"/>
      <c r="Q2667" s="20">
        <v>0</v>
      </c>
      <c r="R2667" s="20">
        <v>0</v>
      </c>
      <c r="S2667" s="20">
        <v>0</v>
      </c>
      <c r="T2667" s="20">
        <v>0</v>
      </c>
      <c r="U2667" s="20">
        <v>0</v>
      </c>
      <c r="V2667" s="20">
        <v>0</v>
      </c>
    </row>
    <row r="2668" spans="1:22" ht="13.5" customHeight="1" x14ac:dyDescent="0.25">
      <c r="A2668" s="85" t="s">
        <v>5603</v>
      </c>
      <c r="B2668" s="85"/>
      <c r="C2668" s="85" t="s">
        <v>5604</v>
      </c>
      <c r="D2668" s="85"/>
      <c r="E2668" s="85"/>
      <c r="F2668" s="85"/>
      <c r="I2668" s="85" t="s">
        <v>1652</v>
      </c>
      <c r="J2668" s="85"/>
      <c r="K2668" s="18" t="s">
        <v>37</v>
      </c>
      <c r="L2668" s="19">
        <v>2169</v>
      </c>
      <c r="M2668" s="86">
        <v>0</v>
      </c>
      <c r="N2668" s="86"/>
      <c r="O2668" s="86">
        <v>0</v>
      </c>
      <c r="P2668" s="86"/>
      <c r="Q2668" s="20">
        <v>0</v>
      </c>
      <c r="R2668" s="20">
        <v>0</v>
      </c>
      <c r="S2668" s="20">
        <v>0</v>
      </c>
      <c r="T2668" s="20">
        <v>0</v>
      </c>
      <c r="U2668" s="20">
        <v>0</v>
      </c>
      <c r="V2668" s="20">
        <v>0</v>
      </c>
    </row>
    <row r="2669" spans="1:22" ht="13.5" customHeight="1" x14ac:dyDescent="0.25">
      <c r="A2669" s="85" t="s">
        <v>5605</v>
      </c>
      <c r="B2669" s="85"/>
      <c r="C2669" s="85" t="s">
        <v>5606</v>
      </c>
      <c r="D2669" s="85"/>
      <c r="E2669" s="85"/>
      <c r="F2669" s="85"/>
      <c r="G2669" s="85" t="s">
        <v>5607</v>
      </c>
      <c r="H2669" s="85"/>
      <c r="I2669" s="85" t="s">
        <v>1652</v>
      </c>
      <c r="J2669" s="85"/>
      <c r="K2669" s="18" t="s">
        <v>37</v>
      </c>
      <c r="L2669" s="19">
        <v>3807</v>
      </c>
      <c r="M2669" s="86">
        <v>0</v>
      </c>
      <c r="N2669" s="86"/>
      <c r="O2669" s="86">
        <v>0</v>
      </c>
      <c r="P2669" s="86"/>
      <c r="Q2669" s="20">
        <v>0</v>
      </c>
      <c r="R2669" s="20">
        <v>0</v>
      </c>
      <c r="S2669" s="20">
        <v>0</v>
      </c>
      <c r="T2669" s="20">
        <v>0</v>
      </c>
      <c r="U2669" s="20">
        <v>0</v>
      </c>
      <c r="V2669" s="20">
        <v>0</v>
      </c>
    </row>
    <row r="2670" spans="1:22" ht="13.5" customHeight="1" x14ac:dyDescent="0.25">
      <c r="A2670" s="85" t="s">
        <v>5608</v>
      </c>
      <c r="B2670" s="85"/>
      <c r="C2670" s="85" t="s">
        <v>5609</v>
      </c>
      <c r="D2670" s="85"/>
      <c r="E2670" s="85"/>
      <c r="F2670" s="85"/>
      <c r="I2670" s="85" t="s">
        <v>2171</v>
      </c>
      <c r="J2670" s="85"/>
      <c r="K2670" s="18" t="s">
        <v>37</v>
      </c>
      <c r="L2670" s="19">
        <v>40</v>
      </c>
      <c r="M2670" s="86">
        <v>0</v>
      </c>
      <c r="N2670" s="86"/>
      <c r="O2670" s="86">
        <v>0</v>
      </c>
      <c r="P2670" s="86"/>
      <c r="Q2670" s="20">
        <v>0</v>
      </c>
      <c r="R2670" s="20">
        <v>0</v>
      </c>
      <c r="S2670" s="20">
        <v>0</v>
      </c>
      <c r="T2670" s="20">
        <v>0</v>
      </c>
      <c r="U2670" s="20">
        <v>0</v>
      </c>
      <c r="V2670" s="20">
        <v>0</v>
      </c>
    </row>
    <row r="2671" spans="1:22" ht="13.5" customHeight="1" x14ac:dyDescent="0.25">
      <c r="A2671" s="85" t="s">
        <v>5610</v>
      </c>
      <c r="B2671" s="85"/>
      <c r="C2671" s="85" t="s">
        <v>5611</v>
      </c>
      <c r="D2671" s="85"/>
      <c r="E2671" s="85"/>
      <c r="F2671" s="85"/>
      <c r="I2671" s="85" t="s">
        <v>2171</v>
      </c>
      <c r="J2671" s="85"/>
      <c r="K2671" s="18" t="s">
        <v>37</v>
      </c>
      <c r="L2671" s="19">
        <v>125.33330000000002</v>
      </c>
      <c r="M2671" s="86">
        <v>0</v>
      </c>
      <c r="N2671" s="86"/>
      <c r="O2671" s="86">
        <v>0</v>
      </c>
      <c r="P2671" s="86"/>
      <c r="Q2671" s="20">
        <v>0</v>
      </c>
      <c r="R2671" s="20">
        <v>0</v>
      </c>
      <c r="S2671" s="20">
        <v>0</v>
      </c>
      <c r="T2671" s="20">
        <v>0</v>
      </c>
      <c r="U2671" s="20">
        <v>0</v>
      </c>
      <c r="V2671" s="20">
        <v>0</v>
      </c>
    </row>
    <row r="2672" spans="1:22" ht="13.5" customHeight="1" x14ac:dyDescent="0.25">
      <c r="A2672" s="85" t="s">
        <v>5612</v>
      </c>
      <c r="B2672" s="85"/>
      <c r="C2672" s="85" t="s">
        <v>5613</v>
      </c>
      <c r="D2672" s="85"/>
      <c r="E2672" s="85"/>
      <c r="F2672" s="85"/>
      <c r="G2672" s="85" t="s">
        <v>5612</v>
      </c>
      <c r="H2672" s="85"/>
      <c r="I2672" s="85" t="s">
        <v>36</v>
      </c>
      <c r="J2672" s="85"/>
      <c r="K2672" s="18" t="s">
        <v>37</v>
      </c>
      <c r="L2672" s="19">
        <v>0</v>
      </c>
      <c r="M2672" s="86">
        <v>0</v>
      </c>
      <c r="N2672" s="86"/>
      <c r="O2672" s="86">
        <v>0</v>
      </c>
      <c r="P2672" s="86"/>
      <c r="Q2672" s="20">
        <v>0</v>
      </c>
      <c r="R2672" s="20">
        <v>0</v>
      </c>
      <c r="S2672" s="20">
        <v>0</v>
      </c>
      <c r="T2672" s="20">
        <v>0</v>
      </c>
      <c r="U2672" s="20">
        <v>0</v>
      </c>
      <c r="V2672" s="20">
        <v>0</v>
      </c>
    </row>
    <row r="2673" spans="1:22" ht="13.5" customHeight="1" x14ac:dyDescent="0.25">
      <c r="A2673" s="85" t="s">
        <v>5614</v>
      </c>
      <c r="B2673" s="85"/>
      <c r="C2673" s="85" t="s">
        <v>5615</v>
      </c>
      <c r="D2673" s="85"/>
      <c r="E2673" s="85"/>
      <c r="F2673" s="85"/>
      <c r="I2673" s="85" t="s">
        <v>36</v>
      </c>
      <c r="J2673" s="85"/>
      <c r="K2673" s="18" t="s">
        <v>37</v>
      </c>
      <c r="L2673" s="19">
        <v>0</v>
      </c>
      <c r="M2673" s="86">
        <v>0</v>
      </c>
      <c r="N2673" s="86"/>
      <c r="O2673" s="86">
        <v>0</v>
      </c>
      <c r="P2673" s="86"/>
      <c r="Q2673" s="20">
        <v>0</v>
      </c>
      <c r="R2673" s="20">
        <v>0</v>
      </c>
      <c r="S2673" s="20">
        <v>0</v>
      </c>
      <c r="T2673" s="20">
        <v>0</v>
      </c>
      <c r="U2673" s="20">
        <v>0</v>
      </c>
      <c r="V2673" s="20">
        <v>0</v>
      </c>
    </row>
    <row r="2674" spans="1:22" ht="13.5" customHeight="1" x14ac:dyDescent="0.25">
      <c r="A2674" s="85" t="s">
        <v>5616</v>
      </c>
      <c r="B2674" s="85"/>
      <c r="C2674" s="85" t="s">
        <v>5617</v>
      </c>
      <c r="D2674" s="85"/>
      <c r="E2674" s="85"/>
      <c r="F2674" s="85"/>
      <c r="I2674" s="85" t="s">
        <v>36</v>
      </c>
      <c r="J2674" s="85"/>
      <c r="K2674" s="18" t="s">
        <v>37</v>
      </c>
      <c r="L2674" s="19">
        <v>0</v>
      </c>
      <c r="M2674" s="86">
        <v>0</v>
      </c>
      <c r="N2674" s="86"/>
      <c r="O2674" s="86">
        <v>0</v>
      </c>
      <c r="P2674" s="86"/>
      <c r="Q2674" s="20">
        <v>0</v>
      </c>
      <c r="R2674" s="20">
        <v>0</v>
      </c>
      <c r="S2674" s="20">
        <v>0</v>
      </c>
      <c r="T2674" s="20">
        <v>0</v>
      </c>
      <c r="U2674" s="20">
        <v>0</v>
      </c>
      <c r="V2674" s="20">
        <v>0</v>
      </c>
    </row>
    <row r="2675" spans="1:22" ht="13.5" customHeight="1" x14ac:dyDescent="0.25">
      <c r="A2675" s="85" t="s">
        <v>5618</v>
      </c>
      <c r="B2675" s="85"/>
      <c r="C2675" s="85" t="s">
        <v>5619</v>
      </c>
      <c r="D2675" s="85"/>
      <c r="E2675" s="85"/>
      <c r="F2675" s="85"/>
      <c r="I2675" s="85" t="s">
        <v>36</v>
      </c>
      <c r="J2675" s="85"/>
      <c r="K2675" s="18" t="s">
        <v>37</v>
      </c>
      <c r="L2675" s="19">
        <v>9.4</v>
      </c>
      <c r="M2675" s="86">
        <v>0</v>
      </c>
      <c r="N2675" s="86"/>
      <c r="O2675" s="86">
        <v>0</v>
      </c>
      <c r="P2675" s="86"/>
      <c r="Q2675" s="20">
        <v>11.75</v>
      </c>
      <c r="R2675" s="20">
        <v>0</v>
      </c>
      <c r="S2675" s="20">
        <v>0</v>
      </c>
      <c r="T2675" s="20">
        <v>0</v>
      </c>
      <c r="U2675" s="20">
        <v>0</v>
      </c>
      <c r="V2675" s="20">
        <v>0</v>
      </c>
    </row>
    <row r="2676" spans="1:22" ht="13.5" customHeight="1" x14ac:dyDescent="0.25">
      <c r="A2676" s="85" t="s">
        <v>5620</v>
      </c>
      <c r="B2676" s="85"/>
      <c r="C2676" s="85" t="s">
        <v>5621</v>
      </c>
      <c r="D2676" s="85"/>
      <c r="E2676" s="85"/>
      <c r="F2676" s="85"/>
      <c r="I2676" s="85" t="s">
        <v>36</v>
      </c>
      <c r="J2676" s="85"/>
      <c r="K2676" s="18" t="s">
        <v>37</v>
      </c>
      <c r="L2676" s="19">
        <v>8</v>
      </c>
      <c r="M2676" s="86">
        <v>0</v>
      </c>
      <c r="N2676" s="86"/>
      <c r="O2676" s="86">
        <v>0</v>
      </c>
      <c r="P2676" s="86"/>
      <c r="Q2676" s="20">
        <v>10</v>
      </c>
      <c r="R2676" s="20">
        <v>0</v>
      </c>
      <c r="S2676" s="20">
        <v>0</v>
      </c>
      <c r="T2676" s="20">
        <v>0</v>
      </c>
      <c r="U2676" s="20">
        <v>0</v>
      </c>
      <c r="V2676" s="20">
        <v>0</v>
      </c>
    </row>
    <row r="2677" spans="1:22" ht="13.5" customHeight="1" x14ac:dyDescent="0.25">
      <c r="A2677" s="85" t="s">
        <v>5622</v>
      </c>
      <c r="B2677" s="85"/>
      <c r="C2677" s="85" t="s">
        <v>5623</v>
      </c>
      <c r="D2677" s="85"/>
      <c r="E2677" s="85"/>
      <c r="F2677" s="85"/>
      <c r="I2677" s="85" t="s">
        <v>36</v>
      </c>
      <c r="J2677" s="85"/>
      <c r="K2677" s="18" t="s">
        <v>37</v>
      </c>
      <c r="L2677" s="19">
        <v>7.4</v>
      </c>
      <c r="M2677" s="86">
        <v>0</v>
      </c>
      <c r="N2677" s="86"/>
      <c r="O2677" s="86">
        <v>0</v>
      </c>
      <c r="P2677" s="86"/>
      <c r="Q2677" s="20">
        <v>11.75</v>
      </c>
      <c r="R2677" s="20">
        <v>0</v>
      </c>
      <c r="S2677" s="20">
        <v>0</v>
      </c>
      <c r="T2677" s="20">
        <v>0</v>
      </c>
      <c r="U2677" s="20">
        <v>0</v>
      </c>
      <c r="V2677" s="20">
        <v>0</v>
      </c>
    </row>
    <row r="2678" spans="1:22" ht="13.5" customHeight="1" x14ac:dyDescent="0.25">
      <c r="A2678" s="85" t="s">
        <v>5624</v>
      </c>
      <c r="B2678" s="85"/>
      <c r="C2678" s="85" t="s">
        <v>5625</v>
      </c>
      <c r="D2678" s="85"/>
      <c r="E2678" s="85"/>
      <c r="F2678" s="85"/>
      <c r="I2678" s="85" t="s">
        <v>36</v>
      </c>
      <c r="J2678" s="85"/>
      <c r="K2678" s="18" t="s">
        <v>37</v>
      </c>
      <c r="L2678" s="19">
        <v>5.2</v>
      </c>
      <c r="M2678" s="86">
        <v>0</v>
      </c>
      <c r="N2678" s="86"/>
      <c r="O2678" s="86">
        <v>0</v>
      </c>
      <c r="P2678" s="86"/>
      <c r="Q2678" s="20">
        <v>10</v>
      </c>
      <c r="R2678" s="20">
        <v>0</v>
      </c>
      <c r="S2678" s="20">
        <v>0</v>
      </c>
      <c r="T2678" s="20">
        <v>0</v>
      </c>
      <c r="U2678" s="20">
        <v>0</v>
      </c>
      <c r="V2678" s="20">
        <v>0</v>
      </c>
    </row>
    <row r="2679" spans="1:22" ht="13.5" customHeight="1" x14ac:dyDescent="0.25">
      <c r="A2679" s="85" t="s">
        <v>5626</v>
      </c>
      <c r="B2679" s="85"/>
      <c r="C2679" s="85" t="s">
        <v>5627</v>
      </c>
      <c r="D2679" s="85"/>
      <c r="E2679" s="85"/>
      <c r="F2679" s="85"/>
      <c r="I2679" s="85" t="s">
        <v>36</v>
      </c>
      <c r="J2679" s="85"/>
      <c r="K2679" s="18" t="s">
        <v>37</v>
      </c>
      <c r="L2679" s="19">
        <v>4</v>
      </c>
      <c r="M2679" s="86">
        <v>0</v>
      </c>
      <c r="N2679" s="86"/>
      <c r="O2679" s="86">
        <v>0</v>
      </c>
      <c r="P2679" s="86"/>
      <c r="Q2679" s="20">
        <v>7.75</v>
      </c>
      <c r="R2679" s="20">
        <v>0</v>
      </c>
      <c r="S2679" s="20">
        <v>0</v>
      </c>
      <c r="T2679" s="20">
        <v>0</v>
      </c>
      <c r="U2679" s="20">
        <v>0</v>
      </c>
      <c r="V2679" s="20">
        <v>0</v>
      </c>
    </row>
    <row r="2680" spans="1:22" ht="13.5" customHeight="1" x14ac:dyDescent="0.25">
      <c r="A2680" s="85" t="s">
        <v>5628</v>
      </c>
      <c r="B2680" s="85"/>
      <c r="C2680" s="85" t="s">
        <v>5629</v>
      </c>
      <c r="D2680" s="85"/>
      <c r="E2680" s="85"/>
      <c r="F2680" s="85"/>
      <c r="I2680" s="85" t="s">
        <v>36</v>
      </c>
      <c r="J2680" s="85"/>
      <c r="K2680" s="18" t="s">
        <v>37</v>
      </c>
      <c r="L2680" s="19">
        <v>3.2</v>
      </c>
      <c r="M2680" s="86">
        <v>0</v>
      </c>
      <c r="N2680" s="86"/>
      <c r="O2680" s="86">
        <v>0</v>
      </c>
      <c r="P2680" s="86"/>
      <c r="Q2680" s="20">
        <v>6</v>
      </c>
      <c r="R2680" s="20">
        <v>0</v>
      </c>
      <c r="S2680" s="20">
        <v>0</v>
      </c>
      <c r="T2680" s="20">
        <v>0</v>
      </c>
      <c r="U2680" s="20">
        <v>0</v>
      </c>
      <c r="V2680" s="20">
        <v>0</v>
      </c>
    </row>
    <row r="2681" spans="1:22" ht="13.5" customHeight="1" x14ac:dyDescent="0.25">
      <c r="A2681" s="85" t="s">
        <v>5630</v>
      </c>
      <c r="B2681" s="85"/>
      <c r="C2681" s="85" t="s">
        <v>5631</v>
      </c>
      <c r="D2681" s="85"/>
      <c r="E2681" s="85"/>
      <c r="F2681" s="85"/>
      <c r="I2681" s="85" t="s">
        <v>36</v>
      </c>
      <c r="J2681" s="85"/>
      <c r="K2681" s="18" t="s">
        <v>37</v>
      </c>
      <c r="L2681" s="19">
        <v>4.8</v>
      </c>
      <c r="M2681" s="86">
        <v>0</v>
      </c>
      <c r="N2681" s="86"/>
      <c r="O2681" s="86">
        <v>0</v>
      </c>
      <c r="P2681" s="86"/>
      <c r="Q2681" s="20">
        <v>6</v>
      </c>
      <c r="R2681" s="20">
        <v>0</v>
      </c>
      <c r="S2681" s="20">
        <v>0</v>
      </c>
      <c r="T2681" s="20">
        <v>0</v>
      </c>
      <c r="U2681" s="20">
        <v>0</v>
      </c>
      <c r="V2681" s="20">
        <v>0</v>
      </c>
    </row>
    <row r="2682" spans="1:22" ht="13.5" customHeight="1" x14ac:dyDescent="0.25">
      <c r="A2682" s="85" t="s">
        <v>5632</v>
      </c>
      <c r="B2682" s="85"/>
      <c r="C2682" s="85" t="s">
        <v>5633</v>
      </c>
      <c r="D2682" s="85"/>
      <c r="E2682" s="85"/>
      <c r="F2682" s="85"/>
      <c r="I2682" s="85" t="s">
        <v>36</v>
      </c>
      <c r="J2682" s="85"/>
      <c r="K2682" s="18" t="s">
        <v>37</v>
      </c>
      <c r="L2682" s="19">
        <v>6.2</v>
      </c>
      <c r="M2682" s="86">
        <v>0</v>
      </c>
      <c r="N2682" s="86"/>
      <c r="O2682" s="86">
        <v>0</v>
      </c>
      <c r="P2682" s="86"/>
      <c r="Q2682" s="20">
        <v>7.75</v>
      </c>
      <c r="R2682" s="20">
        <v>0</v>
      </c>
      <c r="S2682" s="20">
        <v>0</v>
      </c>
      <c r="T2682" s="20">
        <v>0</v>
      </c>
      <c r="U2682" s="20">
        <v>0</v>
      </c>
      <c r="V2682" s="20">
        <v>0</v>
      </c>
    </row>
    <row r="2683" spans="1:22" ht="13.5" customHeight="1" x14ac:dyDescent="0.25">
      <c r="A2683" s="85" t="s">
        <v>5634</v>
      </c>
      <c r="B2683" s="85"/>
      <c r="C2683" s="85" t="s">
        <v>5635</v>
      </c>
      <c r="D2683" s="85"/>
      <c r="E2683" s="85"/>
      <c r="F2683" s="85"/>
      <c r="I2683" s="85" t="s">
        <v>36</v>
      </c>
      <c r="J2683" s="85"/>
      <c r="K2683" s="18" t="s">
        <v>37</v>
      </c>
      <c r="L2683" s="19">
        <v>3.2</v>
      </c>
      <c r="M2683" s="86">
        <v>0</v>
      </c>
      <c r="N2683" s="86"/>
      <c r="O2683" s="86">
        <v>0</v>
      </c>
      <c r="P2683" s="86"/>
      <c r="Q2683" s="20">
        <v>6</v>
      </c>
      <c r="R2683" s="20">
        <v>0</v>
      </c>
      <c r="S2683" s="20">
        <v>0</v>
      </c>
      <c r="T2683" s="20">
        <v>0</v>
      </c>
      <c r="U2683" s="20">
        <v>0</v>
      </c>
      <c r="V2683" s="20">
        <v>0</v>
      </c>
    </row>
    <row r="2684" spans="1:22" ht="13.5" customHeight="1" x14ac:dyDescent="0.25">
      <c r="A2684" s="85" t="s">
        <v>6142</v>
      </c>
      <c r="B2684" s="85"/>
      <c r="C2684" s="85" t="s">
        <v>6143</v>
      </c>
      <c r="D2684" s="85"/>
      <c r="E2684" s="85"/>
      <c r="F2684" s="85"/>
      <c r="I2684" s="85" t="s">
        <v>36</v>
      </c>
      <c r="J2684" s="85"/>
      <c r="K2684" s="18" t="s">
        <v>37</v>
      </c>
      <c r="L2684" s="19">
        <v>6.2</v>
      </c>
      <c r="M2684" s="86">
        <v>0</v>
      </c>
      <c r="N2684" s="86"/>
      <c r="O2684" s="86">
        <v>0</v>
      </c>
      <c r="P2684" s="86"/>
      <c r="Q2684" s="20">
        <v>7.75</v>
      </c>
      <c r="R2684" s="20">
        <v>0</v>
      </c>
      <c r="S2684" s="20">
        <v>0</v>
      </c>
      <c r="T2684" s="20">
        <v>0</v>
      </c>
      <c r="U2684" s="20">
        <v>0</v>
      </c>
      <c r="V2684" s="20">
        <v>0</v>
      </c>
    </row>
    <row r="2685" spans="1:22" ht="13.5" customHeight="1" x14ac:dyDescent="0.25">
      <c r="A2685" s="85" t="s">
        <v>5636</v>
      </c>
      <c r="B2685" s="85"/>
      <c r="C2685" s="85" t="s">
        <v>5637</v>
      </c>
      <c r="D2685" s="85"/>
      <c r="E2685" s="85"/>
      <c r="F2685" s="85"/>
      <c r="I2685" s="85" t="s">
        <v>36</v>
      </c>
      <c r="J2685" s="85"/>
      <c r="K2685" s="18" t="s">
        <v>37</v>
      </c>
      <c r="L2685" s="19">
        <v>3.2</v>
      </c>
      <c r="M2685" s="86">
        <v>0</v>
      </c>
      <c r="N2685" s="86"/>
      <c r="O2685" s="86">
        <v>0</v>
      </c>
      <c r="P2685" s="86"/>
      <c r="Q2685" s="20">
        <v>6</v>
      </c>
      <c r="R2685" s="20">
        <v>0</v>
      </c>
      <c r="S2685" s="20">
        <v>0</v>
      </c>
      <c r="T2685" s="20">
        <v>0</v>
      </c>
      <c r="U2685" s="20">
        <v>0</v>
      </c>
      <c r="V2685" s="20">
        <v>0</v>
      </c>
    </row>
    <row r="2686" spans="1:22" ht="13.5" customHeight="1" x14ac:dyDescent="0.25">
      <c r="A2686" s="85" t="s">
        <v>5638</v>
      </c>
      <c r="B2686" s="85"/>
      <c r="C2686" s="85" t="s">
        <v>5639</v>
      </c>
      <c r="D2686" s="85"/>
      <c r="E2686" s="85"/>
      <c r="F2686" s="85"/>
      <c r="I2686" s="85" t="s">
        <v>36</v>
      </c>
      <c r="J2686" s="85"/>
      <c r="K2686" s="18" t="s">
        <v>37</v>
      </c>
      <c r="L2686" s="19">
        <v>4</v>
      </c>
      <c r="M2686" s="86">
        <v>0</v>
      </c>
      <c r="N2686" s="86"/>
      <c r="O2686" s="86">
        <v>0</v>
      </c>
      <c r="P2686" s="86"/>
      <c r="Q2686" s="20">
        <v>7.75</v>
      </c>
      <c r="R2686" s="20">
        <v>0</v>
      </c>
      <c r="S2686" s="20">
        <v>0</v>
      </c>
      <c r="T2686" s="20">
        <v>0</v>
      </c>
      <c r="U2686" s="20">
        <v>0</v>
      </c>
      <c r="V2686" s="20">
        <v>0</v>
      </c>
    </row>
    <row r="2687" spans="1:22" ht="13.5" customHeight="1" x14ac:dyDescent="0.25">
      <c r="A2687" s="85" t="s">
        <v>5640</v>
      </c>
      <c r="B2687" s="85"/>
      <c r="C2687" s="85" t="s">
        <v>5641</v>
      </c>
      <c r="D2687" s="85"/>
      <c r="E2687" s="85"/>
      <c r="F2687" s="85"/>
      <c r="I2687" s="85" t="s">
        <v>36</v>
      </c>
      <c r="J2687" s="85"/>
      <c r="K2687" s="18" t="s">
        <v>37</v>
      </c>
      <c r="L2687" s="19">
        <v>4.8</v>
      </c>
      <c r="M2687" s="86">
        <v>0</v>
      </c>
      <c r="N2687" s="86"/>
      <c r="O2687" s="86">
        <v>0</v>
      </c>
      <c r="P2687" s="86"/>
      <c r="Q2687" s="20">
        <v>6</v>
      </c>
      <c r="R2687" s="20">
        <v>0</v>
      </c>
      <c r="S2687" s="20">
        <v>0</v>
      </c>
      <c r="T2687" s="20">
        <v>0</v>
      </c>
      <c r="U2687" s="20">
        <v>0</v>
      </c>
      <c r="V2687" s="20">
        <v>0</v>
      </c>
    </row>
    <row r="2688" spans="1:22" ht="13.5" customHeight="1" x14ac:dyDescent="0.25">
      <c r="A2688" s="85" t="s">
        <v>6144</v>
      </c>
      <c r="B2688" s="85"/>
      <c r="C2688" s="85" t="s">
        <v>5641</v>
      </c>
      <c r="D2688" s="85"/>
      <c r="E2688" s="85"/>
      <c r="F2688" s="85"/>
      <c r="I2688" s="85" t="s">
        <v>36</v>
      </c>
      <c r="J2688" s="85"/>
      <c r="K2688" s="18" t="s">
        <v>37</v>
      </c>
      <c r="L2688" s="19">
        <v>6.2</v>
      </c>
      <c r="M2688" s="86">
        <v>0</v>
      </c>
      <c r="N2688" s="86"/>
      <c r="O2688" s="86">
        <v>0</v>
      </c>
      <c r="P2688" s="86"/>
      <c r="Q2688" s="20">
        <v>7.75</v>
      </c>
      <c r="R2688" s="20">
        <v>0</v>
      </c>
      <c r="S2688" s="20">
        <v>0</v>
      </c>
      <c r="T2688" s="20">
        <v>0</v>
      </c>
      <c r="U2688" s="20">
        <v>0</v>
      </c>
      <c r="V2688" s="20">
        <v>0</v>
      </c>
    </row>
    <row r="2689" spans="1:22" ht="13.5" customHeight="1" x14ac:dyDescent="0.25">
      <c r="A2689" s="85" t="s">
        <v>5642</v>
      </c>
      <c r="B2689" s="85"/>
      <c r="C2689" s="85" t="s">
        <v>5643</v>
      </c>
      <c r="D2689" s="85"/>
      <c r="E2689" s="85"/>
      <c r="F2689" s="85"/>
      <c r="I2689" s="85" t="s">
        <v>36</v>
      </c>
      <c r="J2689" s="85"/>
      <c r="K2689" s="18" t="s">
        <v>37</v>
      </c>
      <c r="L2689" s="19">
        <v>2.25</v>
      </c>
      <c r="M2689" s="86">
        <v>0</v>
      </c>
      <c r="N2689" s="86"/>
      <c r="O2689" s="86">
        <v>0</v>
      </c>
      <c r="P2689" s="86"/>
      <c r="Q2689" s="20">
        <v>0</v>
      </c>
      <c r="R2689" s="20">
        <v>0</v>
      </c>
      <c r="S2689" s="20">
        <v>0</v>
      </c>
      <c r="T2689" s="20">
        <v>0</v>
      </c>
      <c r="U2689" s="20">
        <v>0</v>
      </c>
      <c r="V2689" s="20">
        <v>0</v>
      </c>
    </row>
    <row r="2690" spans="1:22" ht="13.5" customHeight="1" x14ac:dyDescent="0.25">
      <c r="A2690" s="85" t="s">
        <v>5644</v>
      </c>
      <c r="B2690" s="85"/>
      <c r="C2690" s="85" t="s">
        <v>5645</v>
      </c>
      <c r="D2690" s="85"/>
      <c r="E2690" s="85"/>
      <c r="F2690" s="85"/>
      <c r="I2690" s="85" t="s">
        <v>36</v>
      </c>
      <c r="J2690" s="85"/>
      <c r="K2690" s="18" t="s">
        <v>37</v>
      </c>
      <c r="L2690" s="19">
        <v>4</v>
      </c>
      <c r="M2690" s="86">
        <v>0</v>
      </c>
      <c r="N2690" s="86"/>
      <c r="O2690" s="86">
        <v>0</v>
      </c>
      <c r="P2690" s="86"/>
      <c r="Q2690" s="20">
        <v>7.75</v>
      </c>
      <c r="R2690" s="20">
        <v>0</v>
      </c>
      <c r="S2690" s="20">
        <v>0</v>
      </c>
      <c r="T2690" s="20">
        <v>0</v>
      </c>
      <c r="U2690" s="20">
        <v>0</v>
      </c>
      <c r="V2690" s="20">
        <v>0</v>
      </c>
    </row>
    <row r="2691" spans="1:22" ht="13.5" customHeight="1" x14ac:dyDescent="0.25">
      <c r="A2691" s="85" t="s">
        <v>5646</v>
      </c>
      <c r="B2691" s="85"/>
      <c r="C2691" s="85" t="s">
        <v>5647</v>
      </c>
      <c r="D2691" s="85"/>
      <c r="E2691" s="85"/>
      <c r="F2691" s="85"/>
      <c r="I2691" s="85" t="s">
        <v>36</v>
      </c>
      <c r="J2691" s="85"/>
      <c r="K2691" s="18" t="s">
        <v>37</v>
      </c>
      <c r="L2691" s="19">
        <v>3.2</v>
      </c>
      <c r="M2691" s="86">
        <v>0</v>
      </c>
      <c r="N2691" s="86"/>
      <c r="O2691" s="86">
        <v>0</v>
      </c>
      <c r="P2691" s="86"/>
      <c r="Q2691" s="20">
        <v>4.5</v>
      </c>
      <c r="R2691" s="20">
        <v>0</v>
      </c>
      <c r="S2691" s="20">
        <v>0</v>
      </c>
      <c r="T2691" s="20">
        <v>0</v>
      </c>
      <c r="U2691" s="20">
        <v>0</v>
      </c>
      <c r="V2691" s="20">
        <v>0</v>
      </c>
    </row>
    <row r="2692" spans="1:22" ht="13.5" customHeight="1" x14ac:dyDescent="0.25">
      <c r="A2692" s="85" t="s">
        <v>5648</v>
      </c>
      <c r="B2692" s="85"/>
      <c r="C2692" s="85" t="s">
        <v>5649</v>
      </c>
      <c r="D2692" s="85"/>
      <c r="E2692" s="85"/>
      <c r="F2692" s="85"/>
      <c r="I2692" s="85" t="s">
        <v>36</v>
      </c>
      <c r="J2692" s="85"/>
      <c r="K2692" s="18" t="s">
        <v>37</v>
      </c>
      <c r="L2692" s="19">
        <v>3.2</v>
      </c>
      <c r="M2692" s="86">
        <v>0</v>
      </c>
      <c r="N2692" s="86"/>
      <c r="O2692" s="86">
        <v>0</v>
      </c>
      <c r="P2692" s="86"/>
      <c r="Q2692" s="20">
        <v>4.5</v>
      </c>
      <c r="R2692" s="20">
        <v>0</v>
      </c>
      <c r="S2692" s="20">
        <v>0</v>
      </c>
      <c r="T2692" s="20">
        <v>0</v>
      </c>
      <c r="U2692" s="20">
        <v>0</v>
      </c>
      <c r="V2692" s="20">
        <v>0</v>
      </c>
    </row>
    <row r="2693" spans="1:22" ht="13.5" customHeight="1" x14ac:dyDescent="0.25">
      <c r="A2693" s="85" t="s">
        <v>5650</v>
      </c>
      <c r="B2693" s="85"/>
      <c r="C2693" s="85" t="s">
        <v>5651</v>
      </c>
      <c r="D2693" s="85"/>
      <c r="E2693" s="85"/>
      <c r="F2693" s="85"/>
      <c r="I2693" s="85" t="s">
        <v>36</v>
      </c>
      <c r="J2693" s="85"/>
      <c r="K2693" s="18" t="s">
        <v>37</v>
      </c>
      <c r="L2693" s="19">
        <v>6.2</v>
      </c>
      <c r="M2693" s="86">
        <v>0</v>
      </c>
      <c r="N2693" s="86"/>
      <c r="O2693" s="86">
        <v>0</v>
      </c>
      <c r="P2693" s="86"/>
      <c r="Q2693" s="20">
        <v>7.75</v>
      </c>
      <c r="R2693" s="20">
        <v>0</v>
      </c>
      <c r="S2693" s="20">
        <v>0</v>
      </c>
      <c r="T2693" s="20">
        <v>0</v>
      </c>
      <c r="U2693" s="20">
        <v>0</v>
      </c>
      <c r="V2693" s="20">
        <v>0</v>
      </c>
    </row>
    <row r="2694" spans="1:22" ht="13.5" customHeight="1" x14ac:dyDescent="0.25">
      <c r="A2694" s="85" t="s">
        <v>5652</v>
      </c>
      <c r="B2694" s="85"/>
      <c r="C2694" s="85" t="s">
        <v>5653</v>
      </c>
      <c r="D2694" s="85"/>
      <c r="E2694" s="85"/>
      <c r="F2694" s="85"/>
      <c r="I2694" s="85" t="s">
        <v>36</v>
      </c>
      <c r="J2694" s="85"/>
      <c r="K2694" s="18" t="s">
        <v>37</v>
      </c>
      <c r="L2694" s="19">
        <v>3.2</v>
      </c>
      <c r="M2694" s="86">
        <v>0</v>
      </c>
      <c r="N2694" s="86"/>
      <c r="O2694" s="86">
        <v>0</v>
      </c>
      <c r="P2694" s="86"/>
      <c r="Q2694" s="20">
        <v>4.5</v>
      </c>
      <c r="R2694" s="20">
        <v>0</v>
      </c>
      <c r="S2694" s="20">
        <v>0</v>
      </c>
      <c r="T2694" s="20">
        <v>0</v>
      </c>
      <c r="U2694" s="20">
        <v>0</v>
      </c>
      <c r="V2694" s="20">
        <v>0</v>
      </c>
    </row>
    <row r="2695" spans="1:22" ht="13.5" customHeight="1" x14ac:dyDescent="0.25">
      <c r="A2695" s="85" t="s">
        <v>5654</v>
      </c>
      <c r="B2695" s="85"/>
      <c r="C2695" s="85" t="s">
        <v>5655</v>
      </c>
      <c r="D2695" s="85"/>
      <c r="E2695" s="85"/>
      <c r="F2695" s="85"/>
      <c r="I2695" s="85" t="s">
        <v>36</v>
      </c>
      <c r="J2695" s="85"/>
      <c r="K2695" s="18" t="s">
        <v>37</v>
      </c>
      <c r="L2695" s="19">
        <v>6.2</v>
      </c>
      <c r="M2695" s="86">
        <v>0</v>
      </c>
      <c r="N2695" s="86"/>
      <c r="O2695" s="86">
        <v>0</v>
      </c>
      <c r="P2695" s="86"/>
      <c r="Q2695" s="20">
        <v>7.75</v>
      </c>
      <c r="R2695" s="20">
        <v>0</v>
      </c>
      <c r="S2695" s="20">
        <v>0</v>
      </c>
      <c r="T2695" s="20">
        <v>0</v>
      </c>
      <c r="U2695" s="20">
        <v>0</v>
      </c>
      <c r="V2695" s="20">
        <v>0</v>
      </c>
    </row>
    <row r="2696" spans="1:22" ht="13.5" customHeight="1" x14ac:dyDescent="0.25">
      <c r="A2696" s="85" t="s">
        <v>5656</v>
      </c>
      <c r="B2696" s="85"/>
      <c r="C2696" s="85" t="s">
        <v>5657</v>
      </c>
      <c r="D2696" s="85"/>
      <c r="E2696" s="85"/>
      <c r="F2696" s="85"/>
      <c r="I2696" s="85" t="s">
        <v>36</v>
      </c>
      <c r="J2696" s="85"/>
      <c r="K2696" s="18" t="s">
        <v>37</v>
      </c>
      <c r="L2696" s="19">
        <v>4.55</v>
      </c>
      <c r="M2696" s="86">
        <v>0</v>
      </c>
      <c r="N2696" s="86"/>
      <c r="O2696" s="86">
        <v>0</v>
      </c>
      <c r="P2696" s="86"/>
      <c r="Q2696" s="20">
        <v>6.4406999999999996</v>
      </c>
      <c r="R2696" s="20">
        <v>0</v>
      </c>
      <c r="S2696" s="20">
        <v>0</v>
      </c>
      <c r="T2696" s="20">
        <v>0</v>
      </c>
      <c r="U2696" s="20">
        <v>0</v>
      </c>
      <c r="V2696" s="20">
        <v>0</v>
      </c>
    </row>
    <row r="2697" spans="1:22" ht="13.5" customHeight="1" x14ac:dyDescent="0.25">
      <c r="A2697" s="85" t="s">
        <v>5658</v>
      </c>
      <c r="B2697" s="85"/>
      <c r="C2697" s="85" t="s">
        <v>5659</v>
      </c>
      <c r="D2697" s="85"/>
      <c r="E2697" s="85"/>
      <c r="F2697" s="85"/>
      <c r="I2697" s="85" t="s">
        <v>36</v>
      </c>
      <c r="J2697" s="85"/>
      <c r="K2697" s="18" t="s">
        <v>37</v>
      </c>
      <c r="L2697" s="19">
        <v>6.3</v>
      </c>
      <c r="M2697" s="86">
        <v>0</v>
      </c>
      <c r="N2697" s="86"/>
      <c r="O2697" s="86">
        <v>0</v>
      </c>
      <c r="P2697" s="86"/>
      <c r="Q2697" s="20">
        <v>8</v>
      </c>
      <c r="R2697" s="20">
        <v>0</v>
      </c>
      <c r="S2697" s="20">
        <v>0</v>
      </c>
      <c r="T2697" s="20">
        <v>0</v>
      </c>
      <c r="U2697" s="20">
        <v>0</v>
      </c>
      <c r="V2697" s="20">
        <v>0</v>
      </c>
    </row>
    <row r="2698" spans="1:22" ht="13.5" customHeight="1" x14ac:dyDescent="0.25">
      <c r="A2698" s="85" t="s">
        <v>5660</v>
      </c>
      <c r="B2698" s="85"/>
      <c r="C2698" s="85" t="s">
        <v>5661</v>
      </c>
      <c r="D2698" s="85"/>
      <c r="E2698" s="85"/>
      <c r="F2698" s="85"/>
      <c r="I2698" s="85" t="s">
        <v>36</v>
      </c>
      <c r="J2698" s="85"/>
      <c r="K2698" s="18" t="s">
        <v>37</v>
      </c>
      <c r="L2698" s="19">
        <v>3.2</v>
      </c>
      <c r="M2698" s="86">
        <v>0</v>
      </c>
      <c r="N2698" s="86"/>
      <c r="O2698" s="86">
        <v>0</v>
      </c>
      <c r="P2698" s="86"/>
      <c r="Q2698" s="20">
        <v>6</v>
      </c>
      <c r="R2698" s="20">
        <v>0</v>
      </c>
      <c r="S2698" s="20">
        <v>0</v>
      </c>
      <c r="T2698" s="20">
        <v>0</v>
      </c>
      <c r="U2698" s="20">
        <v>0</v>
      </c>
      <c r="V2698" s="20">
        <v>0</v>
      </c>
    </row>
    <row r="2699" spans="1:22" ht="13.5" customHeight="1" x14ac:dyDescent="0.25">
      <c r="A2699" s="85" t="s">
        <v>6145</v>
      </c>
      <c r="B2699" s="85"/>
      <c r="C2699" s="85" t="s">
        <v>6146</v>
      </c>
      <c r="D2699" s="85"/>
      <c r="E2699" s="85"/>
      <c r="F2699" s="85"/>
      <c r="G2699" s="85" t="s">
        <v>6147</v>
      </c>
      <c r="H2699" s="85"/>
      <c r="I2699" s="85" t="s">
        <v>36</v>
      </c>
      <c r="J2699" s="85"/>
      <c r="K2699" s="18" t="s">
        <v>37</v>
      </c>
      <c r="L2699" s="19">
        <v>0</v>
      </c>
      <c r="M2699" s="86">
        <v>0</v>
      </c>
      <c r="N2699" s="86"/>
      <c r="O2699" s="86">
        <v>0</v>
      </c>
      <c r="P2699" s="86"/>
      <c r="Q2699" s="20">
        <v>0</v>
      </c>
      <c r="R2699" s="20">
        <v>0</v>
      </c>
      <c r="S2699" s="20">
        <v>0</v>
      </c>
      <c r="T2699" s="20">
        <v>0</v>
      </c>
      <c r="U2699" s="20">
        <v>0</v>
      </c>
      <c r="V2699" s="20">
        <v>0</v>
      </c>
    </row>
    <row r="2700" spans="1:22" ht="13.5" customHeight="1" x14ac:dyDescent="0.25">
      <c r="A2700" s="85" t="s">
        <v>5662</v>
      </c>
      <c r="B2700" s="85"/>
      <c r="C2700" s="85" t="s">
        <v>5663</v>
      </c>
      <c r="D2700" s="85"/>
      <c r="E2700" s="85"/>
      <c r="F2700" s="85"/>
      <c r="I2700" s="85" t="s">
        <v>36</v>
      </c>
      <c r="J2700" s="85"/>
      <c r="K2700" s="18" t="s">
        <v>37</v>
      </c>
      <c r="L2700" s="19">
        <v>2.25</v>
      </c>
      <c r="M2700" s="86">
        <v>0</v>
      </c>
      <c r="N2700" s="86"/>
      <c r="O2700" s="86">
        <v>0</v>
      </c>
      <c r="P2700" s="86"/>
      <c r="Q2700" s="20">
        <v>0</v>
      </c>
      <c r="R2700" s="20">
        <v>0</v>
      </c>
      <c r="S2700" s="20">
        <v>0</v>
      </c>
      <c r="T2700" s="20">
        <v>0</v>
      </c>
      <c r="U2700" s="20">
        <v>0</v>
      </c>
      <c r="V2700" s="20">
        <v>0</v>
      </c>
    </row>
    <row r="2701" spans="1:22" ht="13.5" customHeight="1" x14ac:dyDescent="0.25">
      <c r="A2701" s="85" t="s">
        <v>5664</v>
      </c>
      <c r="B2701" s="85"/>
      <c r="C2701" s="85" t="s">
        <v>5665</v>
      </c>
      <c r="D2701" s="85"/>
      <c r="E2701" s="85"/>
      <c r="F2701" s="85"/>
      <c r="I2701" s="85" t="s">
        <v>36</v>
      </c>
      <c r="J2701" s="85"/>
      <c r="K2701" s="18" t="s">
        <v>37</v>
      </c>
      <c r="L2701" s="19">
        <v>4</v>
      </c>
      <c r="M2701" s="86">
        <v>0</v>
      </c>
      <c r="N2701" s="86"/>
      <c r="O2701" s="86">
        <v>0</v>
      </c>
      <c r="P2701" s="86"/>
      <c r="Q2701" s="20">
        <v>7.75</v>
      </c>
      <c r="R2701" s="20">
        <v>0</v>
      </c>
      <c r="S2701" s="20">
        <v>0</v>
      </c>
      <c r="T2701" s="20">
        <v>0</v>
      </c>
      <c r="U2701" s="20">
        <v>0</v>
      </c>
      <c r="V2701" s="20">
        <v>0</v>
      </c>
    </row>
    <row r="2702" spans="1:22" ht="13.5" customHeight="1" x14ac:dyDescent="0.25">
      <c r="A2702" s="85" t="s">
        <v>5666</v>
      </c>
      <c r="B2702" s="85"/>
      <c r="C2702" s="85" t="s">
        <v>5667</v>
      </c>
      <c r="D2702" s="85"/>
      <c r="E2702" s="85"/>
      <c r="F2702" s="85"/>
      <c r="I2702" s="85" t="s">
        <v>36</v>
      </c>
      <c r="J2702" s="85"/>
      <c r="K2702" s="18" t="s">
        <v>37</v>
      </c>
      <c r="L2702" s="19">
        <v>4.2</v>
      </c>
      <c r="M2702" s="86">
        <v>0</v>
      </c>
      <c r="N2702" s="86"/>
      <c r="O2702" s="86">
        <v>0</v>
      </c>
      <c r="P2702" s="86"/>
      <c r="Q2702" s="20">
        <v>5.25</v>
      </c>
      <c r="R2702" s="20">
        <v>0</v>
      </c>
      <c r="S2702" s="20">
        <v>0</v>
      </c>
      <c r="T2702" s="20">
        <v>0</v>
      </c>
      <c r="U2702" s="20">
        <v>0</v>
      </c>
      <c r="V2702" s="20">
        <v>0</v>
      </c>
    </row>
    <row r="2703" spans="1:22" ht="13.5" customHeight="1" x14ac:dyDescent="0.25">
      <c r="A2703" s="85" t="s">
        <v>5668</v>
      </c>
      <c r="B2703" s="85"/>
      <c r="C2703" s="85" t="s">
        <v>5669</v>
      </c>
      <c r="D2703" s="85"/>
      <c r="E2703" s="85"/>
      <c r="F2703" s="85"/>
      <c r="I2703" s="85" t="s">
        <v>36</v>
      </c>
      <c r="J2703" s="85"/>
      <c r="K2703" s="18" t="s">
        <v>37</v>
      </c>
      <c r="L2703" s="19">
        <v>4.34</v>
      </c>
      <c r="M2703" s="86">
        <v>0</v>
      </c>
      <c r="N2703" s="86"/>
      <c r="O2703" s="86">
        <v>0</v>
      </c>
      <c r="P2703" s="86"/>
      <c r="Q2703" s="20">
        <v>7</v>
      </c>
      <c r="R2703" s="20">
        <v>0</v>
      </c>
      <c r="S2703" s="20">
        <v>0</v>
      </c>
      <c r="T2703" s="20">
        <v>0</v>
      </c>
      <c r="U2703" s="20">
        <v>0</v>
      </c>
      <c r="V2703" s="20">
        <v>0</v>
      </c>
    </row>
    <row r="2704" spans="1:22" ht="13.5" customHeight="1" x14ac:dyDescent="0.25">
      <c r="A2704" s="85" t="s">
        <v>5670</v>
      </c>
      <c r="B2704" s="85"/>
      <c r="C2704" s="85" t="s">
        <v>5671</v>
      </c>
      <c r="D2704" s="85"/>
      <c r="E2704" s="85"/>
      <c r="F2704" s="85"/>
      <c r="I2704" s="85" t="s">
        <v>36</v>
      </c>
      <c r="J2704" s="85"/>
      <c r="K2704" s="18" t="s">
        <v>37</v>
      </c>
      <c r="L2704" s="19">
        <v>3.2</v>
      </c>
      <c r="M2704" s="86">
        <v>0</v>
      </c>
      <c r="N2704" s="86"/>
      <c r="O2704" s="86">
        <v>0</v>
      </c>
      <c r="P2704" s="86"/>
      <c r="Q2704" s="20">
        <v>5</v>
      </c>
      <c r="R2704" s="20">
        <v>0</v>
      </c>
      <c r="S2704" s="20">
        <v>7</v>
      </c>
      <c r="T2704" s="20">
        <v>0</v>
      </c>
      <c r="U2704" s="20">
        <v>0</v>
      </c>
      <c r="V2704" s="20">
        <v>0</v>
      </c>
    </row>
    <row r="2705" spans="1:22" ht="13.5" customHeight="1" x14ac:dyDescent="0.25">
      <c r="A2705" s="85" t="s">
        <v>5672</v>
      </c>
      <c r="B2705" s="85"/>
      <c r="C2705" s="85" t="s">
        <v>5673</v>
      </c>
      <c r="D2705" s="85"/>
      <c r="E2705" s="85"/>
      <c r="F2705" s="85"/>
      <c r="I2705" s="85" t="s">
        <v>36</v>
      </c>
      <c r="J2705" s="85"/>
      <c r="K2705" s="18" t="s">
        <v>37</v>
      </c>
      <c r="L2705" s="19">
        <v>5</v>
      </c>
      <c r="M2705" s="86">
        <v>0</v>
      </c>
      <c r="N2705" s="86"/>
      <c r="O2705" s="86">
        <v>0</v>
      </c>
      <c r="P2705" s="86"/>
      <c r="Q2705" s="20">
        <v>7</v>
      </c>
      <c r="R2705" s="20">
        <v>0</v>
      </c>
      <c r="S2705" s="20">
        <v>0</v>
      </c>
      <c r="T2705" s="20">
        <v>0</v>
      </c>
      <c r="U2705" s="20">
        <v>0</v>
      </c>
      <c r="V2705" s="20">
        <v>0</v>
      </c>
    </row>
    <row r="2706" spans="1:22" ht="13.5" customHeight="1" x14ac:dyDescent="0.25">
      <c r="A2706" s="85" t="s">
        <v>5674</v>
      </c>
      <c r="B2706" s="85"/>
      <c r="C2706" s="85" t="s">
        <v>5675</v>
      </c>
      <c r="D2706" s="85"/>
      <c r="E2706" s="85"/>
      <c r="F2706" s="85"/>
      <c r="I2706" s="85" t="s">
        <v>36</v>
      </c>
      <c r="J2706" s="85"/>
      <c r="K2706" s="18" t="s">
        <v>37</v>
      </c>
      <c r="L2706" s="19">
        <v>5.6000000000000005</v>
      </c>
      <c r="M2706" s="86">
        <v>0</v>
      </c>
      <c r="N2706" s="86"/>
      <c r="O2706" s="86">
        <v>0</v>
      </c>
      <c r="P2706" s="86"/>
      <c r="Q2706" s="20">
        <v>7</v>
      </c>
      <c r="R2706" s="20">
        <v>0</v>
      </c>
      <c r="S2706" s="20">
        <v>0</v>
      </c>
      <c r="T2706" s="20">
        <v>0</v>
      </c>
      <c r="U2706" s="20">
        <v>0</v>
      </c>
      <c r="V2706" s="20">
        <v>0</v>
      </c>
    </row>
    <row r="2707" spans="1:22" ht="13.5" customHeight="1" x14ac:dyDescent="0.25">
      <c r="A2707" s="85" t="s">
        <v>5676</v>
      </c>
      <c r="B2707" s="85"/>
      <c r="C2707" s="85" t="s">
        <v>5677</v>
      </c>
      <c r="D2707" s="85"/>
      <c r="E2707" s="85"/>
      <c r="F2707" s="85"/>
      <c r="I2707" s="85" t="s">
        <v>36</v>
      </c>
      <c r="J2707" s="85"/>
      <c r="K2707" s="18" t="s">
        <v>37</v>
      </c>
      <c r="L2707" s="19">
        <v>2.25</v>
      </c>
      <c r="M2707" s="86">
        <v>0</v>
      </c>
      <c r="N2707" s="86"/>
      <c r="O2707" s="86">
        <v>0</v>
      </c>
      <c r="P2707" s="86"/>
      <c r="Q2707" s="20">
        <v>0</v>
      </c>
      <c r="R2707" s="20">
        <v>0</v>
      </c>
      <c r="S2707" s="20">
        <v>0</v>
      </c>
      <c r="T2707" s="20">
        <v>0</v>
      </c>
      <c r="U2707" s="20">
        <v>0</v>
      </c>
      <c r="V2707" s="20">
        <v>0</v>
      </c>
    </row>
    <row r="2708" spans="1:22" ht="13.5" customHeight="1" x14ac:dyDescent="0.25">
      <c r="A2708" s="85" t="s">
        <v>5678</v>
      </c>
      <c r="B2708" s="85"/>
      <c r="C2708" s="85" t="s">
        <v>5679</v>
      </c>
      <c r="D2708" s="85"/>
      <c r="E2708" s="85"/>
      <c r="F2708" s="85"/>
      <c r="I2708" s="85" t="s">
        <v>36</v>
      </c>
      <c r="J2708" s="85"/>
      <c r="K2708" s="18" t="s">
        <v>37</v>
      </c>
      <c r="L2708" s="19">
        <v>4</v>
      </c>
      <c r="M2708" s="86">
        <v>0</v>
      </c>
      <c r="N2708" s="86"/>
      <c r="O2708" s="86">
        <v>0</v>
      </c>
      <c r="P2708" s="86"/>
      <c r="Q2708" s="20">
        <v>7</v>
      </c>
      <c r="R2708" s="20">
        <v>0</v>
      </c>
      <c r="S2708" s="20">
        <v>0</v>
      </c>
      <c r="T2708" s="20">
        <v>0</v>
      </c>
      <c r="U2708" s="20">
        <v>0</v>
      </c>
      <c r="V2708" s="20">
        <v>0</v>
      </c>
    </row>
    <row r="2709" spans="1:22" ht="13.5" customHeight="1" x14ac:dyDescent="0.25">
      <c r="A2709" s="85" t="s">
        <v>5680</v>
      </c>
      <c r="B2709" s="85"/>
      <c r="C2709" s="85" t="s">
        <v>5681</v>
      </c>
      <c r="D2709" s="85"/>
      <c r="E2709" s="85"/>
      <c r="F2709" s="85"/>
      <c r="I2709" s="85" t="s">
        <v>36</v>
      </c>
      <c r="J2709" s="85"/>
      <c r="K2709" s="18" t="s">
        <v>37</v>
      </c>
      <c r="L2709" s="19">
        <v>4.7396000000000003</v>
      </c>
      <c r="M2709" s="86">
        <v>0</v>
      </c>
      <c r="N2709" s="86"/>
      <c r="O2709" s="86">
        <v>0</v>
      </c>
      <c r="P2709" s="86"/>
      <c r="Q2709" s="20">
        <v>6</v>
      </c>
      <c r="R2709" s="20">
        <v>0</v>
      </c>
      <c r="S2709" s="20">
        <v>0</v>
      </c>
      <c r="T2709" s="20">
        <v>0</v>
      </c>
      <c r="U2709" s="20">
        <v>0</v>
      </c>
      <c r="V2709" s="20">
        <v>0</v>
      </c>
    </row>
    <row r="2710" spans="1:22" ht="13.5" customHeight="1" x14ac:dyDescent="0.25">
      <c r="A2710" s="85" t="s">
        <v>5682</v>
      </c>
      <c r="B2710" s="85"/>
      <c r="C2710" s="85" t="s">
        <v>5683</v>
      </c>
      <c r="D2710" s="85"/>
      <c r="E2710" s="85"/>
      <c r="F2710" s="85"/>
      <c r="I2710" s="85" t="s">
        <v>36</v>
      </c>
      <c r="J2710" s="85"/>
      <c r="K2710" s="18" t="s">
        <v>37</v>
      </c>
      <c r="L2710" s="19">
        <v>2.25</v>
      </c>
      <c r="M2710" s="86">
        <v>0</v>
      </c>
      <c r="N2710" s="86"/>
      <c r="O2710" s="86">
        <v>0</v>
      </c>
      <c r="P2710" s="86"/>
      <c r="Q2710" s="20">
        <v>0</v>
      </c>
      <c r="R2710" s="20">
        <v>0</v>
      </c>
      <c r="S2710" s="20">
        <v>0</v>
      </c>
      <c r="T2710" s="20">
        <v>0</v>
      </c>
      <c r="U2710" s="20">
        <v>0</v>
      </c>
      <c r="V2710" s="20">
        <v>0</v>
      </c>
    </row>
    <row r="2711" spans="1:22" ht="13.5" customHeight="1" x14ac:dyDescent="0.25">
      <c r="A2711" s="85" t="s">
        <v>5684</v>
      </c>
      <c r="B2711" s="85"/>
      <c r="C2711" s="85" t="s">
        <v>5685</v>
      </c>
      <c r="D2711" s="85"/>
      <c r="E2711" s="85"/>
      <c r="F2711" s="85"/>
      <c r="I2711" s="85" t="s">
        <v>36</v>
      </c>
      <c r="J2711" s="85"/>
      <c r="K2711" s="18" t="s">
        <v>37</v>
      </c>
      <c r="L2711" s="19">
        <v>4</v>
      </c>
      <c r="M2711" s="86">
        <v>0</v>
      </c>
      <c r="N2711" s="86"/>
      <c r="O2711" s="86">
        <v>0</v>
      </c>
      <c r="P2711" s="86"/>
      <c r="Q2711" s="20">
        <v>5</v>
      </c>
      <c r="R2711" s="20">
        <v>0</v>
      </c>
      <c r="S2711" s="20">
        <v>0</v>
      </c>
      <c r="T2711" s="20">
        <v>0</v>
      </c>
      <c r="U2711" s="20">
        <v>0</v>
      </c>
      <c r="V2711" s="20">
        <v>0</v>
      </c>
    </row>
    <row r="2712" spans="1:22" ht="13.5" customHeight="1" x14ac:dyDescent="0.25">
      <c r="A2712" s="85" t="s">
        <v>5686</v>
      </c>
      <c r="B2712" s="85"/>
      <c r="C2712" s="85" t="s">
        <v>5687</v>
      </c>
      <c r="D2712" s="85"/>
      <c r="E2712" s="85"/>
      <c r="F2712" s="85"/>
      <c r="I2712" s="85" t="s">
        <v>36</v>
      </c>
      <c r="J2712" s="85"/>
      <c r="K2712" s="18" t="s">
        <v>37</v>
      </c>
      <c r="L2712" s="19">
        <v>7.4</v>
      </c>
      <c r="M2712" s="86">
        <v>0</v>
      </c>
      <c r="N2712" s="86"/>
      <c r="O2712" s="86">
        <v>0</v>
      </c>
      <c r="P2712" s="86"/>
      <c r="Q2712" s="20">
        <v>9.6999999999999993</v>
      </c>
      <c r="R2712" s="20">
        <v>0</v>
      </c>
      <c r="S2712" s="20">
        <v>0</v>
      </c>
      <c r="T2712" s="20">
        <v>0</v>
      </c>
      <c r="U2712" s="20">
        <v>0</v>
      </c>
      <c r="V2712" s="20">
        <v>0</v>
      </c>
    </row>
    <row r="2713" spans="1:22" ht="13.5" customHeight="1" x14ac:dyDescent="0.25">
      <c r="A2713" s="85" t="s">
        <v>5688</v>
      </c>
      <c r="B2713" s="85"/>
      <c r="C2713" s="85" t="s">
        <v>5689</v>
      </c>
      <c r="D2713" s="85"/>
      <c r="E2713" s="85"/>
      <c r="F2713" s="85"/>
      <c r="I2713" s="85" t="s">
        <v>36</v>
      </c>
      <c r="J2713" s="85"/>
      <c r="K2713" s="18" t="s">
        <v>37</v>
      </c>
      <c r="L2713" s="19">
        <v>5.2</v>
      </c>
      <c r="M2713" s="86">
        <v>0</v>
      </c>
      <c r="N2713" s="86"/>
      <c r="O2713" s="86">
        <v>0</v>
      </c>
      <c r="P2713" s="86"/>
      <c r="Q2713" s="20">
        <v>7.5</v>
      </c>
      <c r="R2713" s="20">
        <v>0</v>
      </c>
      <c r="S2713" s="20">
        <v>0</v>
      </c>
      <c r="T2713" s="20">
        <v>0</v>
      </c>
      <c r="U2713" s="20">
        <v>0</v>
      </c>
      <c r="V2713" s="20">
        <v>0</v>
      </c>
    </row>
    <row r="2714" spans="1:22" ht="13.5" customHeight="1" x14ac:dyDescent="0.25">
      <c r="A2714" s="85" t="s">
        <v>5690</v>
      </c>
      <c r="B2714" s="85"/>
      <c r="C2714" s="85" t="s">
        <v>5691</v>
      </c>
      <c r="D2714" s="85"/>
      <c r="E2714" s="85"/>
      <c r="F2714" s="85"/>
      <c r="I2714" s="85" t="s">
        <v>36</v>
      </c>
      <c r="J2714" s="85"/>
      <c r="K2714" s="18" t="s">
        <v>37</v>
      </c>
      <c r="L2714" s="19">
        <v>6</v>
      </c>
      <c r="M2714" s="86">
        <v>0</v>
      </c>
      <c r="N2714" s="86"/>
      <c r="O2714" s="86">
        <v>0</v>
      </c>
      <c r="P2714" s="86"/>
      <c r="Q2714" s="20">
        <v>7.5</v>
      </c>
      <c r="R2714" s="20">
        <v>0</v>
      </c>
      <c r="S2714" s="20">
        <v>0</v>
      </c>
      <c r="T2714" s="20">
        <v>0</v>
      </c>
      <c r="U2714" s="20">
        <v>0</v>
      </c>
      <c r="V2714" s="20">
        <v>0</v>
      </c>
    </row>
    <row r="2715" spans="1:22" ht="13.5" customHeight="1" x14ac:dyDescent="0.25">
      <c r="A2715" s="85" t="s">
        <v>5692</v>
      </c>
      <c r="B2715" s="85"/>
      <c r="C2715" s="85" t="s">
        <v>5691</v>
      </c>
      <c r="D2715" s="85"/>
      <c r="E2715" s="85"/>
      <c r="F2715" s="85"/>
      <c r="I2715" s="85" t="s">
        <v>36</v>
      </c>
      <c r="J2715" s="85"/>
      <c r="K2715" s="18" t="s">
        <v>37</v>
      </c>
      <c r="L2715" s="19">
        <v>6</v>
      </c>
      <c r="M2715" s="86">
        <v>0</v>
      </c>
      <c r="N2715" s="86"/>
      <c r="O2715" s="86">
        <v>0</v>
      </c>
      <c r="P2715" s="86"/>
      <c r="Q2715" s="20">
        <v>7.5</v>
      </c>
      <c r="R2715" s="20">
        <v>0</v>
      </c>
      <c r="S2715" s="20">
        <v>0</v>
      </c>
      <c r="T2715" s="20">
        <v>0</v>
      </c>
      <c r="U2715" s="20">
        <v>0</v>
      </c>
      <c r="V2715" s="20">
        <v>0</v>
      </c>
    </row>
    <row r="2716" spans="1:22" ht="13.5" customHeight="1" x14ac:dyDescent="0.25">
      <c r="A2716" s="85" t="s">
        <v>5693</v>
      </c>
      <c r="B2716" s="85"/>
      <c r="C2716" s="85" t="s">
        <v>5694</v>
      </c>
      <c r="D2716" s="85"/>
      <c r="E2716" s="85"/>
      <c r="F2716" s="85"/>
      <c r="I2716" s="85" t="s">
        <v>36</v>
      </c>
      <c r="J2716" s="85"/>
      <c r="K2716" s="18" t="s">
        <v>37</v>
      </c>
      <c r="L2716" s="19">
        <v>9.4</v>
      </c>
      <c r="M2716" s="86">
        <v>0</v>
      </c>
      <c r="N2716" s="86"/>
      <c r="O2716" s="86">
        <v>0</v>
      </c>
      <c r="P2716" s="86"/>
      <c r="Q2716" s="20">
        <v>11.75</v>
      </c>
      <c r="R2716" s="20">
        <v>0</v>
      </c>
      <c r="S2716" s="20">
        <v>0</v>
      </c>
      <c r="T2716" s="20">
        <v>0</v>
      </c>
      <c r="U2716" s="20">
        <v>0</v>
      </c>
      <c r="V2716" s="20">
        <v>0</v>
      </c>
    </row>
    <row r="2717" spans="1:22" ht="13.5" customHeight="1" x14ac:dyDescent="0.25">
      <c r="A2717" s="85" t="s">
        <v>5695</v>
      </c>
      <c r="B2717" s="85"/>
      <c r="C2717" s="85" t="s">
        <v>5696</v>
      </c>
      <c r="D2717" s="85"/>
      <c r="E2717" s="85"/>
      <c r="F2717" s="85"/>
      <c r="I2717" s="85" t="s">
        <v>36</v>
      </c>
      <c r="J2717" s="85"/>
      <c r="K2717" s="18" t="s">
        <v>37</v>
      </c>
      <c r="L2717" s="19">
        <v>6.24</v>
      </c>
      <c r="M2717" s="86">
        <v>0</v>
      </c>
      <c r="N2717" s="86"/>
      <c r="O2717" s="86">
        <v>0</v>
      </c>
      <c r="P2717" s="86"/>
      <c r="Q2717" s="20">
        <v>7.8</v>
      </c>
      <c r="R2717" s="20">
        <v>0</v>
      </c>
      <c r="S2717" s="20">
        <v>0</v>
      </c>
      <c r="T2717" s="20">
        <v>0</v>
      </c>
      <c r="U2717" s="20">
        <v>0</v>
      </c>
      <c r="V2717" s="20">
        <v>0</v>
      </c>
    </row>
    <row r="2718" spans="1:22" ht="13.5" customHeight="1" x14ac:dyDescent="0.25">
      <c r="A2718" s="85" t="s">
        <v>5697</v>
      </c>
      <c r="B2718" s="85"/>
      <c r="C2718" s="85" t="s">
        <v>5698</v>
      </c>
      <c r="D2718" s="85"/>
      <c r="E2718" s="85"/>
      <c r="F2718" s="85"/>
      <c r="I2718" s="85" t="s">
        <v>36</v>
      </c>
      <c r="J2718" s="85"/>
      <c r="K2718" s="18" t="s">
        <v>37</v>
      </c>
      <c r="L2718" s="19">
        <v>7.99</v>
      </c>
      <c r="M2718" s="86">
        <v>0</v>
      </c>
      <c r="N2718" s="86"/>
      <c r="O2718" s="86">
        <v>0</v>
      </c>
      <c r="P2718" s="86"/>
      <c r="Q2718" s="20">
        <v>9.8000000000000007</v>
      </c>
      <c r="R2718" s="20">
        <v>0</v>
      </c>
      <c r="S2718" s="20">
        <v>0</v>
      </c>
      <c r="T2718" s="20">
        <v>0</v>
      </c>
      <c r="U2718" s="20">
        <v>0</v>
      </c>
      <c r="V2718" s="20">
        <v>0</v>
      </c>
    </row>
    <row r="2719" spans="1:22" ht="13.5" customHeight="1" x14ac:dyDescent="0.25">
      <c r="A2719" s="85" t="s">
        <v>5699</v>
      </c>
      <c r="B2719" s="85"/>
      <c r="C2719" s="85" t="s">
        <v>5700</v>
      </c>
      <c r="D2719" s="85"/>
      <c r="E2719" s="85"/>
      <c r="F2719" s="85"/>
      <c r="I2719" s="85" t="s">
        <v>36</v>
      </c>
      <c r="J2719" s="85"/>
      <c r="K2719" s="18" t="s">
        <v>37</v>
      </c>
      <c r="L2719" s="19">
        <v>4.8</v>
      </c>
      <c r="M2719" s="86">
        <v>0</v>
      </c>
      <c r="N2719" s="86"/>
      <c r="O2719" s="86">
        <v>0</v>
      </c>
      <c r="P2719" s="86"/>
      <c r="Q2719" s="20">
        <v>6</v>
      </c>
      <c r="R2719" s="20">
        <v>0</v>
      </c>
      <c r="S2719" s="20">
        <v>0</v>
      </c>
      <c r="T2719" s="20">
        <v>0</v>
      </c>
      <c r="U2719" s="20">
        <v>0</v>
      </c>
      <c r="V2719" s="20">
        <v>0</v>
      </c>
    </row>
    <row r="2720" spans="1:22" ht="13.5" customHeight="1" x14ac:dyDescent="0.25">
      <c r="A2720" s="85" t="s">
        <v>5701</v>
      </c>
      <c r="B2720" s="85"/>
      <c r="C2720" s="85" t="s">
        <v>5702</v>
      </c>
      <c r="D2720" s="85"/>
      <c r="E2720" s="85"/>
      <c r="F2720" s="85"/>
      <c r="I2720" s="85" t="s">
        <v>36</v>
      </c>
      <c r="J2720" s="85"/>
      <c r="K2720" s="18" t="s">
        <v>37</v>
      </c>
      <c r="L2720" s="19">
        <v>6.55</v>
      </c>
      <c r="M2720" s="86">
        <v>0</v>
      </c>
      <c r="N2720" s="86"/>
      <c r="O2720" s="86">
        <v>0</v>
      </c>
      <c r="P2720" s="86"/>
      <c r="Q2720" s="20">
        <v>0</v>
      </c>
      <c r="R2720" s="20">
        <v>0</v>
      </c>
      <c r="S2720" s="20">
        <v>0</v>
      </c>
      <c r="T2720" s="20">
        <v>0</v>
      </c>
      <c r="U2720" s="20">
        <v>0</v>
      </c>
      <c r="V2720" s="20">
        <v>0</v>
      </c>
    </row>
    <row r="2721" spans="1:22" ht="13.5" customHeight="1" x14ac:dyDescent="0.25">
      <c r="A2721" s="85" t="s">
        <v>5703</v>
      </c>
      <c r="B2721" s="85"/>
      <c r="C2721" s="85" t="s">
        <v>5704</v>
      </c>
      <c r="D2721" s="85"/>
      <c r="E2721" s="85"/>
      <c r="F2721" s="85"/>
      <c r="I2721" s="85" t="s">
        <v>36</v>
      </c>
      <c r="J2721" s="85"/>
      <c r="K2721" s="18" t="s">
        <v>37</v>
      </c>
      <c r="L2721" s="19">
        <v>5</v>
      </c>
      <c r="M2721" s="86">
        <v>0</v>
      </c>
      <c r="N2721" s="86"/>
      <c r="O2721" s="86">
        <v>0</v>
      </c>
      <c r="P2721" s="86"/>
      <c r="Q2721" s="20">
        <v>6</v>
      </c>
      <c r="R2721" s="20">
        <v>0</v>
      </c>
      <c r="S2721" s="20">
        <v>0</v>
      </c>
      <c r="T2721" s="20">
        <v>0</v>
      </c>
      <c r="U2721" s="20">
        <v>0</v>
      </c>
      <c r="V2721" s="20">
        <v>0</v>
      </c>
    </row>
    <row r="2722" spans="1:22" ht="13.5" customHeight="1" x14ac:dyDescent="0.25">
      <c r="A2722" s="85" t="s">
        <v>6148</v>
      </c>
      <c r="B2722" s="85"/>
      <c r="C2722" s="85" t="s">
        <v>6149</v>
      </c>
      <c r="D2722" s="85"/>
      <c r="E2722" s="85"/>
      <c r="F2722" s="85"/>
      <c r="I2722" s="85" t="s">
        <v>36</v>
      </c>
      <c r="J2722" s="85"/>
      <c r="K2722" s="18" t="s">
        <v>37</v>
      </c>
      <c r="L2722" s="19">
        <v>6.55</v>
      </c>
      <c r="M2722" s="86">
        <v>0</v>
      </c>
      <c r="N2722" s="86"/>
      <c r="O2722" s="86">
        <v>0</v>
      </c>
      <c r="P2722" s="86"/>
      <c r="Q2722" s="20">
        <v>7.75</v>
      </c>
      <c r="R2722" s="20">
        <v>0</v>
      </c>
      <c r="S2722" s="20">
        <v>0</v>
      </c>
      <c r="T2722" s="20">
        <v>0</v>
      </c>
      <c r="U2722" s="20">
        <v>0</v>
      </c>
      <c r="V2722" s="20">
        <v>0</v>
      </c>
    </row>
    <row r="2723" spans="1:22" ht="13.5" customHeight="1" x14ac:dyDescent="0.25">
      <c r="A2723" s="85" t="s">
        <v>5705</v>
      </c>
      <c r="B2723" s="85"/>
      <c r="C2723" s="85" t="s">
        <v>5706</v>
      </c>
      <c r="D2723" s="85"/>
      <c r="E2723" s="85"/>
      <c r="F2723" s="85"/>
      <c r="I2723" s="85" t="s">
        <v>36</v>
      </c>
      <c r="J2723" s="85"/>
      <c r="K2723" s="18" t="s">
        <v>37</v>
      </c>
      <c r="L2723" s="19">
        <v>3.8000000000000003</v>
      </c>
      <c r="M2723" s="86">
        <v>0</v>
      </c>
      <c r="N2723" s="86"/>
      <c r="O2723" s="86">
        <v>0</v>
      </c>
      <c r="P2723" s="86"/>
      <c r="Q2723" s="20">
        <v>4.7458</v>
      </c>
      <c r="R2723" s="20">
        <v>0</v>
      </c>
      <c r="S2723" s="20">
        <v>0</v>
      </c>
      <c r="T2723" s="20">
        <v>0</v>
      </c>
      <c r="U2723" s="20">
        <v>0</v>
      </c>
      <c r="V2723" s="20">
        <v>0</v>
      </c>
    </row>
    <row r="2724" spans="1:22" ht="13.5" customHeight="1" x14ac:dyDescent="0.25">
      <c r="A2724" s="85" t="s">
        <v>5707</v>
      </c>
      <c r="B2724" s="85"/>
      <c r="C2724" s="85" t="s">
        <v>5708</v>
      </c>
      <c r="D2724" s="85"/>
      <c r="E2724" s="85"/>
      <c r="F2724" s="85"/>
      <c r="I2724" s="85" t="s">
        <v>36</v>
      </c>
      <c r="J2724" s="85"/>
      <c r="K2724" s="18" t="s">
        <v>37</v>
      </c>
      <c r="L2724" s="19">
        <v>4.8</v>
      </c>
      <c r="M2724" s="86">
        <v>0</v>
      </c>
      <c r="N2724" s="86"/>
      <c r="O2724" s="86">
        <v>0</v>
      </c>
      <c r="P2724" s="86"/>
      <c r="Q2724" s="20">
        <v>7.8</v>
      </c>
      <c r="R2724" s="20">
        <v>0</v>
      </c>
      <c r="S2724" s="20">
        <v>0</v>
      </c>
      <c r="T2724" s="20">
        <v>0</v>
      </c>
      <c r="U2724" s="20">
        <v>0</v>
      </c>
      <c r="V2724" s="20">
        <v>0</v>
      </c>
    </row>
    <row r="2725" spans="1:22" ht="13.5" customHeight="1" x14ac:dyDescent="0.25">
      <c r="A2725" s="85" t="s">
        <v>6150</v>
      </c>
      <c r="B2725" s="85"/>
      <c r="C2725" s="85" t="s">
        <v>6151</v>
      </c>
      <c r="D2725" s="85"/>
      <c r="E2725" s="85"/>
      <c r="F2725" s="85"/>
      <c r="I2725" s="85" t="s">
        <v>36</v>
      </c>
      <c r="J2725" s="85"/>
      <c r="K2725" s="18" t="s">
        <v>37</v>
      </c>
      <c r="L2725" s="19">
        <v>5.15</v>
      </c>
      <c r="M2725" s="86">
        <v>0</v>
      </c>
      <c r="N2725" s="86"/>
      <c r="O2725" s="86">
        <v>0</v>
      </c>
      <c r="P2725" s="86"/>
      <c r="Q2725" s="20">
        <v>6.44</v>
      </c>
      <c r="R2725" s="20">
        <v>0</v>
      </c>
      <c r="S2725" s="20">
        <v>0</v>
      </c>
      <c r="T2725" s="20">
        <v>0</v>
      </c>
      <c r="U2725" s="20">
        <v>0</v>
      </c>
      <c r="V2725" s="20">
        <v>0</v>
      </c>
    </row>
    <row r="2726" spans="1:22" ht="13.5" customHeight="1" x14ac:dyDescent="0.25">
      <c r="A2726" s="85" t="s">
        <v>5709</v>
      </c>
      <c r="B2726" s="85"/>
      <c r="C2726" s="85" t="s">
        <v>5710</v>
      </c>
      <c r="D2726" s="85"/>
      <c r="E2726" s="85"/>
      <c r="F2726" s="85"/>
      <c r="I2726" s="85" t="s">
        <v>36</v>
      </c>
      <c r="J2726" s="85"/>
      <c r="K2726" s="18" t="s">
        <v>37</v>
      </c>
      <c r="L2726" s="19">
        <v>8.8800000000000008</v>
      </c>
      <c r="M2726" s="86">
        <v>0</v>
      </c>
      <c r="N2726" s="86"/>
      <c r="O2726" s="86">
        <v>0</v>
      </c>
      <c r="P2726" s="86"/>
      <c r="Q2726" s="20">
        <v>12</v>
      </c>
      <c r="R2726" s="20">
        <v>0</v>
      </c>
      <c r="S2726" s="20">
        <v>0</v>
      </c>
      <c r="T2726" s="20">
        <v>0</v>
      </c>
      <c r="U2726" s="20">
        <v>0</v>
      </c>
      <c r="V2726" s="20">
        <v>0</v>
      </c>
    </row>
    <row r="2727" spans="1:22" ht="13.5" customHeight="1" x14ac:dyDescent="0.25">
      <c r="A2727" s="85" t="s">
        <v>5711</v>
      </c>
      <c r="B2727" s="85"/>
      <c r="C2727" s="85" t="s">
        <v>5712</v>
      </c>
      <c r="D2727" s="85"/>
      <c r="E2727" s="85"/>
      <c r="F2727" s="85"/>
      <c r="I2727" s="85" t="s">
        <v>36</v>
      </c>
      <c r="J2727" s="85"/>
      <c r="K2727" s="18" t="s">
        <v>37</v>
      </c>
      <c r="L2727" s="19">
        <v>8</v>
      </c>
      <c r="M2727" s="86">
        <v>0</v>
      </c>
      <c r="N2727" s="86"/>
      <c r="O2727" s="86">
        <v>0</v>
      </c>
      <c r="P2727" s="86"/>
      <c r="Q2727" s="20">
        <v>10</v>
      </c>
      <c r="R2727" s="20">
        <v>0</v>
      </c>
      <c r="S2727" s="20">
        <v>0</v>
      </c>
      <c r="T2727" s="20">
        <v>0</v>
      </c>
      <c r="U2727" s="20">
        <v>0</v>
      </c>
      <c r="V2727" s="20">
        <v>0</v>
      </c>
    </row>
    <row r="2728" spans="1:22" ht="13.5" customHeight="1" x14ac:dyDescent="0.25">
      <c r="A2728" s="85" t="s">
        <v>5713</v>
      </c>
      <c r="B2728" s="85"/>
      <c r="C2728" s="85" t="s">
        <v>5714</v>
      </c>
      <c r="D2728" s="85"/>
      <c r="E2728" s="85"/>
      <c r="F2728" s="85"/>
      <c r="I2728" s="85" t="s">
        <v>36</v>
      </c>
      <c r="J2728" s="85"/>
      <c r="K2728" s="18" t="s">
        <v>37</v>
      </c>
      <c r="L2728" s="19">
        <v>9.75</v>
      </c>
      <c r="M2728" s="86">
        <v>0</v>
      </c>
      <c r="N2728" s="86"/>
      <c r="O2728" s="86">
        <v>0</v>
      </c>
      <c r="P2728" s="86"/>
      <c r="Q2728" s="20">
        <v>12</v>
      </c>
      <c r="R2728" s="20">
        <v>0</v>
      </c>
      <c r="S2728" s="20">
        <v>0</v>
      </c>
      <c r="T2728" s="20">
        <v>0</v>
      </c>
      <c r="U2728" s="20">
        <v>0</v>
      </c>
      <c r="V2728" s="20">
        <v>0</v>
      </c>
    </row>
    <row r="2729" spans="1:22" ht="13.5" customHeight="1" x14ac:dyDescent="0.25">
      <c r="A2729" s="85" t="s">
        <v>6152</v>
      </c>
      <c r="B2729" s="85"/>
      <c r="C2729" s="85" t="s">
        <v>6153</v>
      </c>
      <c r="D2729" s="85"/>
      <c r="E2729" s="85"/>
      <c r="F2729" s="85"/>
      <c r="I2729" s="85" t="s">
        <v>36</v>
      </c>
      <c r="J2729" s="85"/>
      <c r="K2729" s="18" t="s">
        <v>37</v>
      </c>
      <c r="L2729" s="19">
        <v>5.15</v>
      </c>
      <c r="M2729" s="86">
        <v>0</v>
      </c>
      <c r="N2729" s="86"/>
      <c r="O2729" s="86">
        <v>0</v>
      </c>
      <c r="P2729" s="86"/>
      <c r="Q2729" s="20">
        <v>6.4406999999999996</v>
      </c>
      <c r="R2729" s="20">
        <v>0</v>
      </c>
      <c r="S2729" s="20">
        <v>0</v>
      </c>
      <c r="T2729" s="20">
        <v>0</v>
      </c>
      <c r="U2729" s="20">
        <v>0</v>
      </c>
      <c r="V2729" s="20">
        <v>0</v>
      </c>
    </row>
    <row r="2730" spans="1:22" ht="13.5" customHeight="1" x14ac:dyDescent="0.25">
      <c r="A2730" s="85" t="s">
        <v>5715</v>
      </c>
      <c r="B2730" s="85"/>
      <c r="C2730" s="85" t="s">
        <v>5716</v>
      </c>
      <c r="D2730" s="85"/>
      <c r="E2730" s="85"/>
      <c r="F2730" s="85"/>
      <c r="I2730" s="85" t="s">
        <v>36</v>
      </c>
      <c r="J2730" s="85"/>
      <c r="K2730" s="18" t="s">
        <v>37</v>
      </c>
      <c r="L2730" s="19">
        <v>6.4</v>
      </c>
      <c r="M2730" s="86">
        <v>0</v>
      </c>
      <c r="N2730" s="86"/>
      <c r="O2730" s="86">
        <v>0</v>
      </c>
      <c r="P2730" s="86"/>
      <c r="Q2730" s="20">
        <v>8</v>
      </c>
      <c r="R2730" s="20">
        <v>0</v>
      </c>
      <c r="S2730" s="20">
        <v>0</v>
      </c>
      <c r="T2730" s="20">
        <v>0</v>
      </c>
      <c r="U2730" s="20">
        <v>0</v>
      </c>
      <c r="V2730" s="20">
        <v>0</v>
      </c>
    </row>
    <row r="2731" spans="1:22" ht="13.5" customHeight="1" x14ac:dyDescent="0.25">
      <c r="A2731" s="85" t="s">
        <v>5717</v>
      </c>
      <c r="B2731" s="85"/>
      <c r="C2731" s="85" t="s">
        <v>5718</v>
      </c>
      <c r="D2731" s="85"/>
      <c r="E2731" s="85"/>
      <c r="F2731" s="85"/>
      <c r="I2731" s="85" t="s">
        <v>36</v>
      </c>
      <c r="J2731" s="85"/>
      <c r="K2731" s="18" t="s">
        <v>37</v>
      </c>
      <c r="L2731" s="19">
        <v>4.8</v>
      </c>
      <c r="M2731" s="86">
        <v>0</v>
      </c>
      <c r="N2731" s="86"/>
      <c r="O2731" s="86">
        <v>0</v>
      </c>
      <c r="P2731" s="86"/>
      <c r="Q2731" s="20">
        <v>6</v>
      </c>
      <c r="R2731" s="20">
        <v>0</v>
      </c>
      <c r="S2731" s="20">
        <v>0</v>
      </c>
      <c r="T2731" s="20">
        <v>0</v>
      </c>
      <c r="U2731" s="20">
        <v>0</v>
      </c>
      <c r="V2731" s="20">
        <v>0</v>
      </c>
    </row>
    <row r="2732" spans="1:22" ht="13.5" customHeight="1" x14ac:dyDescent="0.25">
      <c r="A2732" s="85" t="s">
        <v>6154</v>
      </c>
      <c r="B2732" s="85"/>
      <c r="C2732" s="85" t="s">
        <v>6155</v>
      </c>
      <c r="D2732" s="85"/>
      <c r="E2732" s="85"/>
      <c r="F2732" s="85"/>
      <c r="I2732" s="85" t="s">
        <v>36</v>
      </c>
      <c r="J2732" s="85"/>
      <c r="K2732" s="18" t="s">
        <v>37</v>
      </c>
      <c r="L2732" s="19">
        <v>6.2</v>
      </c>
      <c r="M2732" s="86">
        <v>0</v>
      </c>
      <c r="N2732" s="86"/>
      <c r="O2732" s="86">
        <v>0</v>
      </c>
      <c r="P2732" s="86"/>
      <c r="Q2732" s="20">
        <v>7.75</v>
      </c>
      <c r="R2732" s="20">
        <v>0</v>
      </c>
      <c r="S2732" s="20">
        <v>0</v>
      </c>
      <c r="T2732" s="20">
        <v>0</v>
      </c>
      <c r="U2732" s="20">
        <v>0</v>
      </c>
      <c r="V2732" s="20">
        <v>0</v>
      </c>
    </row>
    <row r="2733" spans="1:22" ht="13.5" customHeight="1" x14ac:dyDescent="0.25">
      <c r="A2733" s="85" t="s">
        <v>5719</v>
      </c>
      <c r="B2733" s="85"/>
      <c r="C2733" s="85" t="s">
        <v>5720</v>
      </c>
      <c r="D2733" s="85"/>
      <c r="E2733" s="85"/>
      <c r="F2733" s="85"/>
      <c r="I2733" s="85" t="s">
        <v>36</v>
      </c>
      <c r="J2733" s="85"/>
      <c r="K2733" s="18" t="s">
        <v>37</v>
      </c>
      <c r="L2733" s="19">
        <v>9.6</v>
      </c>
      <c r="M2733" s="86">
        <v>0</v>
      </c>
      <c r="N2733" s="86"/>
      <c r="O2733" s="86">
        <v>0</v>
      </c>
      <c r="P2733" s="86"/>
      <c r="Q2733" s="20">
        <v>12</v>
      </c>
      <c r="R2733" s="20">
        <v>0</v>
      </c>
      <c r="S2733" s="20">
        <v>0</v>
      </c>
      <c r="T2733" s="20">
        <v>0</v>
      </c>
      <c r="U2733" s="20">
        <v>0</v>
      </c>
      <c r="V2733" s="20">
        <v>0</v>
      </c>
    </row>
    <row r="2734" spans="1:22" ht="13.5" customHeight="1" x14ac:dyDescent="0.25">
      <c r="A2734" s="85" t="s">
        <v>5721</v>
      </c>
      <c r="B2734" s="85"/>
      <c r="C2734" s="85" t="s">
        <v>5722</v>
      </c>
      <c r="D2734" s="85"/>
      <c r="E2734" s="85"/>
      <c r="F2734" s="85"/>
      <c r="I2734" s="85" t="s">
        <v>36</v>
      </c>
      <c r="J2734" s="85"/>
      <c r="K2734" s="18" t="s">
        <v>37</v>
      </c>
      <c r="L2734" s="19">
        <v>8</v>
      </c>
      <c r="M2734" s="86">
        <v>0</v>
      </c>
      <c r="N2734" s="86"/>
      <c r="O2734" s="86">
        <v>0</v>
      </c>
      <c r="P2734" s="86"/>
      <c r="Q2734" s="20">
        <v>10</v>
      </c>
      <c r="R2734" s="20">
        <v>0</v>
      </c>
      <c r="S2734" s="20">
        <v>0</v>
      </c>
      <c r="T2734" s="20">
        <v>0</v>
      </c>
      <c r="U2734" s="20">
        <v>0</v>
      </c>
      <c r="V2734" s="20">
        <v>0</v>
      </c>
    </row>
    <row r="2735" spans="1:22" ht="13.5" customHeight="1" x14ac:dyDescent="0.25">
      <c r="A2735" s="85" t="s">
        <v>5723</v>
      </c>
      <c r="B2735" s="85"/>
      <c r="C2735" s="85" t="s">
        <v>5720</v>
      </c>
      <c r="D2735" s="85"/>
      <c r="E2735" s="85"/>
      <c r="F2735" s="85"/>
      <c r="I2735" s="85" t="s">
        <v>36</v>
      </c>
      <c r="J2735" s="85"/>
      <c r="K2735" s="18" t="s">
        <v>37</v>
      </c>
      <c r="L2735" s="19">
        <v>7.2</v>
      </c>
      <c r="M2735" s="86">
        <v>0</v>
      </c>
      <c r="N2735" s="86"/>
      <c r="O2735" s="86">
        <v>0</v>
      </c>
      <c r="P2735" s="86"/>
      <c r="Q2735" s="20">
        <v>9</v>
      </c>
      <c r="R2735" s="20">
        <v>0</v>
      </c>
      <c r="S2735" s="20">
        <v>0</v>
      </c>
      <c r="T2735" s="20">
        <v>0</v>
      </c>
      <c r="U2735" s="20">
        <v>0</v>
      </c>
      <c r="V2735" s="20">
        <v>0</v>
      </c>
    </row>
    <row r="2736" spans="1:22" ht="13.5" customHeight="1" x14ac:dyDescent="0.25">
      <c r="A2736" s="85" t="s">
        <v>5724</v>
      </c>
      <c r="B2736" s="85"/>
      <c r="C2736" s="85" t="s">
        <v>5725</v>
      </c>
      <c r="D2736" s="85"/>
      <c r="E2736" s="85"/>
      <c r="F2736" s="85"/>
      <c r="I2736" s="85" t="s">
        <v>36</v>
      </c>
      <c r="J2736" s="85"/>
      <c r="K2736" s="18" t="s">
        <v>37</v>
      </c>
      <c r="L2736" s="19">
        <v>5.6000000000000005</v>
      </c>
      <c r="M2736" s="86">
        <v>0</v>
      </c>
      <c r="N2736" s="86"/>
      <c r="O2736" s="86">
        <v>0</v>
      </c>
      <c r="P2736" s="86"/>
      <c r="Q2736" s="20">
        <v>7</v>
      </c>
      <c r="R2736" s="20">
        <v>0</v>
      </c>
      <c r="S2736" s="20">
        <v>0</v>
      </c>
      <c r="T2736" s="20">
        <v>0</v>
      </c>
      <c r="U2736" s="20">
        <v>0</v>
      </c>
      <c r="V2736" s="20">
        <v>0</v>
      </c>
    </row>
    <row r="2737" spans="1:22" ht="13.5" customHeight="1" x14ac:dyDescent="0.25">
      <c r="A2737" s="85" t="s">
        <v>5726</v>
      </c>
      <c r="B2737" s="85"/>
      <c r="C2737" s="85" t="s">
        <v>5727</v>
      </c>
      <c r="D2737" s="85"/>
      <c r="E2737" s="85"/>
      <c r="F2737" s="85"/>
      <c r="I2737" s="85" t="s">
        <v>36</v>
      </c>
      <c r="J2737" s="85"/>
      <c r="K2737" s="18" t="s">
        <v>37</v>
      </c>
      <c r="L2737" s="19">
        <v>9.6</v>
      </c>
      <c r="M2737" s="86">
        <v>0</v>
      </c>
      <c r="N2737" s="86"/>
      <c r="O2737" s="86">
        <v>0</v>
      </c>
      <c r="P2737" s="86"/>
      <c r="Q2737" s="20">
        <v>0</v>
      </c>
      <c r="R2737" s="20">
        <v>0</v>
      </c>
      <c r="S2737" s="20">
        <v>0</v>
      </c>
      <c r="T2737" s="20">
        <v>0</v>
      </c>
      <c r="U2737" s="20">
        <v>0</v>
      </c>
      <c r="V2737" s="20">
        <v>0</v>
      </c>
    </row>
    <row r="2738" spans="1:22" ht="13.5" customHeight="1" x14ac:dyDescent="0.25">
      <c r="A2738" s="85" t="s">
        <v>5728</v>
      </c>
      <c r="B2738" s="85"/>
      <c r="C2738" s="85" t="s">
        <v>5714</v>
      </c>
      <c r="D2738" s="85"/>
      <c r="E2738" s="85"/>
      <c r="F2738" s="85"/>
      <c r="I2738" s="85" t="s">
        <v>36</v>
      </c>
      <c r="J2738" s="85"/>
      <c r="K2738" s="18" t="s">
        <v>37</v>
      </c>
      <c r="L2738" s="19">
        <v>9.6</v>
      </c>
      <c r="M2738" s="86">
        <v>0</v>
      </c>
      <c r="N2738" s="86"/>
      <c r="O2738" s="86">
        <v>0</v>
      </c>
      <c r="P2738" s="86"/>
      <c r="Q2738" s="20">
        <v>0</v>
      </c>
      <c r="R2738" s="20">
        <v>0</v>
      </c>
      <c r="S2738" s="20">
        <v>0</v>
      </c>
      <c r="T2738" s="20">
        <v>0</v>
      </c>
      <c r="U2738" s="20">
        <v>0</v>
      </c>
      <c r="V2738" s="20">
        <v>0</v>
      </c>
    </row>
    <row r="2739" spans="1:22" ht="13.5" customHeight="1" x14ac:dyDescent="0.25">
      <c r="A2739" s="85" t="s">
        <v>1453</v>
      </c>
      <c r="B2739" s="85"/>
      <c r="C2739" s="85" t="s">
        <v>6156</v>
      </c>
      <c r="D2739" s="85"/>
      <c r="E2739" s="85"/>
      <c r="F2739" s="85"/>
      <c r="I2739" s="85" t="s">
        <v>1453</v>
      </c>
      <c r="J2739" s="85"/>
      <c r="K2739" s="18" t="s">
        <v>37</v>
      </c>
      <c r="L2739" s="19">
        <v>2.4E-2</v>
      </c>
      <c r="M2739" s="86">
        <v>0</v>
      </c>
      <c r="N2739" s="86"/>
      <c r="O2739" s="86">
        <v>0</v>
      </c>
      <c r="P2739" s="86"/>
      <c r="Q2739" s="20">
        <v>0</v>
      </c>
      <c r="R2739" s="20">
        <v>0</v>
      </c>
      <c r="S2739" s="20">
        <v>0</v>
      </c>
      <c r="T2739" s="20">
        <v>0</v>
      </c>
      <c r="U2739" s="20">
        <v>0</v>
      </c>
      <c r="V2739" s="20">
        <v>0</v>
      </c>
    </row>
    <row r="2740" spans="1:22" ht="13.5" customHeight="1" x14ac:dyDescent="0.25">
      <c r="A2740" s="85" t="s">
        <v>5729</v>
      </c>
      <c r="B2740" s="85"/>
      <c r="C2740" s="85" t="s">
        <v>5730</v>
      </c>
      <c r="D2740" s="85"/>
      <c r="E2740" s="85"/>
      <c r="F2740" s="85"/>
      <c r="I2740" s="85" t="s">
        <v>1453</v>
      </c>
      <c r="J2740" s="85"/>
      <c r="K2740" s="18" t="s">
        <v>37</v>
      </c>
      <c r="L2740" s="19">
        <v>5.800000000000001E-2</v>
      </c>
      <c r="M2740" s="86">
        <v>0</v>
      </c>
      <c r="N2740" s="86"/>
      <c r="O2740" s="86">
        <v>0</v>
      </c>
      <c r="P2740" s="86"/>
      <c r="Q2740" s="20">
        <v>0</v>
      </c>
      <c r="R2740" s="20">
        <v>0</v>
      </c>
      <c r="S2740" s="20">
        <v>0</v>
      </c>
      <c r="T2740" s="20">
        <v>0</v>
      </c>
      <c r="U2740" s="20">
        <v>0</v>
      </c>
      <c r="V2740" s="20">
        <v>0</v>
      </c>
    </row>
    <row r="2741" spans="1:22" ht="13.5" customHeight="1" x14ac:dyDescent="0.25">
      <c r="A2741" s="85" t="s">
        <v>5731</v>
      </c>
      <c r="B2741" s="85"/>
      <c r="C2741" s="85" t="s">
        <v>6157</v>
      </c>
      <c r="D2741" s="85"/>
      <c r="E2741" s="85"/>
      <c r="F2741" s="85"/>
      <c r="I2741" s="85" t="s">
        <v>1453</v>
      </c>
      <c r="J2741" s="85"/>
      <c r="K2741" s="18" t="s">
        <v>37</v>
      </c>
      <c r="L2741" s="19">
        <v>7.3999999999999996E-2</v>
      </c>
      <c r="M2741" s="86">
        <v>0</v>
      </c>
      <c r="N2741" s="86"/>
      <c r="O2741" s="86">
        <v>0</v>
      </c>
      <c r="P2741" s="86"/>
      <c r="Q2741" s="20">
        <v>0</v>
      </c>
      <c r="R2741" s="20">
        <v>0</v>
      </c>
      <c r="S2741" s="20">
        <v>0</v>
      </c>
      <c r="T2741" s="20">
        <v>0</v>
      </c>
      <c r="U2741" s="20">
        <v>0</v>
      </c>
      <c r="V2741" s="20">
        <v>0</v>
      </c>
    </row>
    <row r="2742" spans="1:22" ht="13.5" customHeight="1" x14ac:dyDescent="0.25">
      <c r="A2742" s="85" t="s">
        <v>5732</v>
      </c>
      <c r="B2742" s="85"/>
      <c r="C2742" s="85" t="s">
        <v>6158</v>
      </c>
      <c r="D2742" s="85"/>
      <c r="E2742" s="85"/>
      <c r="F2742" s="85"/>
      <c r="I2742" s="85" t="s">
        <v>1453</v>
      </c>
      <c r="J2742" s="85"/>
      <c r="K2742" s="18" t="s">
        <v>37</v>
      </c>
      <c r="L2742" s="19">
        <v>0.23330000000000004</v>
      </c>
      <c r="M2742" s="86">
        <v>0</v>
      </c>
      <c r="N2742" s="86"/>
      <c r="O2742" s="86">
        <v>0</v>
      </c>
      <c r="P2742" s="86"/>
      <c r="Q2742" s="20">
        <v>0</v>
      </c>
      <c r="R2742" s="20">
        <v>0</v>
      </c>
      <c r="S2742" s="20">
        <v>0</v>
      </c>
      <c r="T2742" s="20">
        <v>0</v>
      </c>
      <c r="U2742" s="20">
        <v>0</v>
      </c>
      <c r="V2742" s="20">
        <v>0</v>
      </c>
    </row>
    <row r="2743" spans="1:22" ht="13.5" customHeight="1" x14ac:dyDescent="0.25">
      <c r="A2743" s="85" t="s">
        <v>5733</v>
      </c>
      <c r="B2743" s="85"/>
      <c r="C2743" s="85" t="s">
        <v>5734</v>
      </c>
      <c r="D2743" s="85"/>
      <c r="E2743" s="85"/>
      <c r="F2743" s="85"/>
      <c r="I2743" s="85" t="s">
        <v>1453</v>
      </c>
      <c r="J2743" s="85"/>
      <c r="K2743" s="18" t="s">
        <v>37</v>
      </c>
      <c r="L2743" s="19">
        <v>0.06</v>
      </c>
      <c r="M2743" s="86">
        <v>0</v>
      </c>
      <c r="N2743" s="86"/>
      <c r="O2743" s="86">
        <v>0</v>
      </c>
      <c r="P2743" s="86"/>
      <c r="Q2743" s="20">
        <v>0</v>
      </c>
      <c r="R2743" s="20">
        <v>0</v>
      </c>
      <c r="S2743" s="20">
        <v>0</v>
      </c>
      <c r="T2743" s="20">
        <v>0</v>
      </c>
      <c r="U2743" s="20">
        <v>0</v>
      </c>
      <c r="V2743" s="20">
        <v>0</v>
      </c>
    </row>
    <row r="2744" spans="1:22" ht="13.5" customHeight="1" x14ac:dyDescent="0.25">
      <c r="A2744" s="85" t="s">
        <v>6159</v>
      </c>
      <c r="B2744" s="85"/>
      <c r="C2744" s="85" t="s">
        <v>6160</v>
      </c>
      <c r="D2744" s="85"/>
      <c r="E2744" s="85"/>
      <c r="F2744" s="85"/>
      <c r="G2744" s="85" t="s">
        <v>6161</v>
      </c>
      <c r="H2744" s="85"/>
      <c r="I2744" s="85" t="s">
        <v>1453</v>
      </c>
      <c r="J2744" s="85"/>
      <c r="K2744" s="18" t="s">
        <v>37</v>
      </c>
      <c r="L2744" s="19">
        <v>0.93510000000000004</v>
      </c>
      <c r="M2744" s="86">
        <v>0</v>
      </c>
      <c r="N2744" s="86"/>
      <c r="O2744" s="86">
        <v>0</v>
      </c>
      <c r="P2744" s="86"/>
      <c r="Q2744" s="20">
        <v>0</v>
      </c>
      <c r="R2744" s="20">
        <v>0</v>
      </c>
      <c r="S2744" s="20">
        <v>0</v>
      </c>
      <c r="T2744" s="20">
        <v>0</v>
      </c>
      <c r="U2744" s="20">
        <v>0</v>
      </c>
      <c r="V2744" s="20">
        <v>0</v>
      </c>
    </row>
    <row r="2745" spans="1:22" ht="13.5" customHeight="1" x14ac:dyDescent="0.25">
      <c r="A2745" s="85" t="s">
        <v>6162</v>
      </c>
      <c r="B2745" s="85"/>
      <c r="C2745" s="85" t="s">
        <v>6163</v>
      </c>
      <c r="D2745" s="85"/>
      <c r="E2745" s="85"/>
      <c r="F2745" s="85"/>
      <c r="I2745" s="85" t="s">
        <v>1453</v>
      </c>
      <c r="J2745" s="85"/>
      <c r="K2745" s="18" t="s">
        <v>37</v>
      </c>
      <c r="L2745" s="19">
        <v>3.6</v>
      </c>
      <c r="M2745" s="86">
        <v>0</v>
      </c>
      <c r="N2745" s="86"/>
      <c r="O2745" s="86">
        <v>0</v>
      </c>
      <c r="P2745" s="86"/>
      <c r="Q2745" s="20">
        <v>0</v>
      </c>
      <c r="R2745" s="20">
        <v>0</v>
      </c>
      <c r="S2745" s="20">
        <v>0</v>
      </c>
      <c r="T2745" s="20">
        <v>0</v>
      </c>
      <c r="U2745" s="20">
        <v>0</v>
      </c>
      <c r="V2745" s="20">
        <v>0</v>
      </c>
    </row>
    <row r="2746" spans="1:22" ht="13.5" customHeight="1" x14ac:dyDescent="0.25">
      <c r="A2746" s="85" t="s">
        <v>6164</v>
      </c>
      <c r="B2746" s="85"/>
      <c r="C2746" s="85" t="s">
        <v>6165</v>
      </c>
      <c r="D2746" s="85"/>
      <c r="E2746" s="85"/>
      <c r="F2746" s="85"/>
      <c r="I2746" s="85" t="s">
        <v>1453</v>
      </c>
      <c r="J2746" s="85"/>
      <c r="K2746" s="18" t="s">
        <v>37</v>
      </c>
      <c r="L2746" s="19">
        <v>2.5</v>
      </c>
      <c r="M2746" s="86">
        <v>0</v>
      </c>
      <c r="N2746" s="86"/>
      <c r="O2746" s="86">
        <v>0</v>
      </c>
      <c r="P2746" s="86"/>
      <c r="Q2746" s="20">
        <v>0</v>
      </c>
      <c r="R2746" s="20">
        <v>0</v>
      </c>
      <c r="S2746" s="20">
        <v>0</v>
      </c>
      <c r="T2746" s="20">
        <v>0</v>
      </c>
      <c r="U2746" s="20">
        <v>0</v>
      </c>
      <c r="V2746" s="20">
        <v>0</v>
      </c>
    </row>
    <row r="2747" spans="1:22" ht="13.5" customHeight="1" x14ac:dyDescent="0.25">
      <c r="A2747" s="85" t="s">
        <v>6166</v>
      </c>
      <c r="B2747" s="85"/>
      <c r="C2747" s="85" t="s">
        <v>6167</v>
      </c>
      <c r="D2747" s="85"/>
      <c r="E2747" s="85"/>
      <c r="F2747" s="85"/>
      <c r="I2747" s="85" t="s">
        <v>1453</v>
      </c>
      <c r="J2747" s="85"/>
      <c r="K2747" s="18" t="s">
        <v>37</v>
      </c>
      <c r="L2747" s="19">
        <v>3.6</v>
      </c>
      <c r="M2747" s="86">
        <v>0</v>
      </c>
      <c r="N2747" s="86"/>
      <c r="O2747" s="86">
        <v>0</v>
      </c>
      <c r="P2747" s="86"/>
      <c r="Q2747" s="20">
        <v>0</v>
      </c>
      <c r="R2747" s="20">
        <v>0</v>
      </c>
      <c r="S2747" s="20">
        <v>0</v>
      </c>
      <c r="T2747" s="20">
        <v>0</v>
      </c>
      <c r="U2747" s="20">
        <v>0</v>
      </c>
      <c r="V2747" s="20">
        <v>0</v>
      </c>
    </row>
    <row r="2748" spans="1:22" ht="13.5" customHeight="1" x14ac:dyDescent="0.25">
      <c r="A2748" s="85" t="s">
        <v>5735</v>
      </c>
      <c r="B2748" s="85"/>
      <c r="C2748" s="85" t="s">
        <v>5736</v>
      </c>
      <c r="D2748" s="85"/>
      <c r="E2748" s="85"/>
      <c r="F2748" s="85"/>
      <c r="I2748" s="85" t="s">
        <v>38</v>
      </c>
      <c r="J2748" s="85"/>
      <c r="K2748" s="18" t="s">
        <v>39</v>
      </c>
      <c r="L2748" s="19">
        <v>1.44</v>
      </c>
      <c r="M2748" s="86">
        <v>0</v>
      </c>
      <c r="N2748" s="86"/>
      <c r="O2748" s="86">
        <v>0</v>
      </c>
      <c r="P2748" s="86"/>
      <c r="Q2748" s="20">
        <v>0</v>
      </c>
      <c r="R2748" s="20">
        <v>0</v>
      </c>
      <c r="S2748" s="20">
        <v>0</v>
      </c>
      <c r="T2748" s="20">
        <v>0</v>
      </c>
      <c r="U2748" s="20">
        <v>0</v>
      </c>
      <c r="V2748" s="20">
        <v>0</v>
      </c>
    </row>
    <row r="2749" spans="1:22" ht="13.5" customHeight="1" x14ac:dyDescent="0.25">
      <c r="A2749" s="85" t="s">
        <v>5737</v>
      </c>
      <c r="B2749" s="85"/>
      <c r="C2749" s="85" t="s">
        <v>5738</v>
      </c>
      <c r="D2749" s="85"/>
      <c r="E2749" s="85"/>
      <c r="F2749" s="85"/>
      <c r="I2749" s="85" t="s">
        <v>38</v>
      </c>
      <c r="J2749" s="85"/>
      <c r="K2749" s="18" t="s">
        <v>39</v>
      </c>
      <c r="L2749" s="19">
        <v>1.44</v>
      </c>
      <c r="M2749" s="86">
        <v>0</v>
      </c>
      <c r="N2749" s="86"/>
      <c r="O2749" s="86">
        <v>0</v>
      </c>
      <c r="P2749" s="86"/>
      <c r="Q2749" s="20">
        <v>0</v>
      </c>
      <c r="R2749" s="20">
        <v>0</v>
      </c>
      <c r="S2749" s="20">
        <v>0</v>
      </c>
      <c r="T2749" s="20">
        <v>0</v>
      </c>
      <c r="U2749" s="20">
        <v>0</v>
      </c>
      <c r="V2749" s="20">
        <v>0</v>
      </c>
    </row>
    <row r="2750" spans="1:22" ht="13.5" customHeight="1" x14ac:dyDescent="0.25">
      <c r="A2750" s="85" t="s">
        <v>5739</v>
      </c>
      <c r="B2750" s="85"/>
      <c r="C2750" s="85" t="s">
        <v>5740</v>
      </c>
      <c r="D2750" s="85"/>
      <c r="E2750" s="85"/>
      <c r="F2750" s="85"/>
      <c r="I2750" s="85" t="s">
        <v>38</v>
      </c>
      <c r="J2750" s="85"/>
      <c r="K2750" s="18" t="s">
        <v>39</v>
      </c>
      <c r="L2750" s="19">
        <v>1.44</v>
      </c>
      <c r="M2750" s="86">
        <v>0</v>
      </c>
      <c r="N2750" s="86"/>
      <c r="O2750" s="86">
        <v>0</v>
      </c>
      <c r="P2750" s="86"/>
      <c r="Q2750" s="20">
        <v>0</v>
      </c>
      <c r="R2750" s="20">
        <v>0</v>
      </c>
      <c r="S2750" s="20">
        <v>0</v>
      </c>
      <c r="T2750" s="20">
        <v>0</v>
      </c>
      <c r="U2750" s="20">
        <v>0</v>
      </c>
      <c r="V2750" s="20">
        <v>0</v>
      </c>
    </row>
    <row r="2751" spans="1:22" ht="13.5" customHeight="1" x14ac:dyDescent="0.25">
      <c r="A2751" s="85" t="s">
        <v>5741</v>
      </c>
      <c r="B2751" s="85"/>
      <c r="C2751" s="85" t="s">
        <v>5742</v>
      </c>
      <c r="D2751" s="85"/>
      <c r="E2751" s="85"/>
      <c r="F2751" s="85"/>
      <c r="I2751" s="85" t="s">
        <v>38</v>
      </c>
      <c r="J2751" s="85"/>
      <c r="K2751" s="18" t="s">
        <v>39</v>
      </c>
      <c r="L2751" s="19">
        <v>0</v>
      </c>
      <c r="M2751" s="86">
        <v>0</v>
      </c>
      <c r="N2751" s="86"/>
      <c r="O2751" s="86">
        <v>0</v>
      </c>
      <c r="P2751" s="86"/>
      <c r="Q2751" s="20">
        <v>0</v>
      </c>
      <c r="R2751" s="20">
        <v>0</v>
      </c>
      <c r="S2751" s="20">
        <v>0</v>
      </c>
      <c r="T2751" s="20">
        <v>0</v>
      </c>
      <c r="U2751" s="20">
        <v>0</v>
      </c>
      <c r="V2751" s="20">
        <v>0</v>
      </c>
    </row>
    <row r="2752" spans="1:22" ht="13.5" customHeight="1" x14ac:dyDescent="0.25">
      <c r="A2752" s="85" t="s">
        <v>5743</v>
      </c>
      <c r="B2752" s="85"/>
      <c r="C2752" s="85" t="s">
        <v>5744</v>
      </c>
      <c r="D2752" s="85"/>
      <c r="E2752" s="85"/>
      <c r="F2752" s="85"/>
      <c r="I2752" s="85" t="s">
        <v>38</v>
      </c>
      <c r="J2752" s="85"/>
      <c r="K2752" s="18" t="s">
        <v>39</v>
      </c>
      <c r="L2752" s="19">
        <v>0</v>
      </c>
      <c r="M2752" s="86">
        <v>0</v>
      </c>
      <c r="N2752" s="86"/>
      <c r="O2752" s="86">
        <v>0</v>
      </c>
      <c r="P2752" s="86"/>
      <c r="Q2752" s="20">
        <v>0</v>
      </c>
      <c r="R2752" s="20">
        <v>0</v>
      </c>
      <c r="S2752" s="20">
        <v>0</v>
      </c>
      <c r="T2752" s="20">
        <v>0</v>
      </c>
      <c r="U2752" s="20">
        <v>0</v>
      </c>
      <c r="V2752" s="20">
        <v>0</v>
      </c>
    </row>
    <row r="2753" spans="1:22" ht="13.5" customHeight="1" x14ac:dyDescent="0.25">
      <c r="A2753" s="85" t="s">
        <v>5745</v>
      </c>
      <c r="B2753" s="85"/>
      <c r="C2753" s="85" t="s">
        <v>5746</v>
      </c>
      <c r="D2753" s="85"/>
      <c r="E2753" s="85"/>
      <c r="F2753" s="85"/>
      <c r="I2753" s="85" t="s">
        <v>38</v>
      </c>
      <c r="J2753" s="85"/>
      <c r="K2753" s="18" t="s">
        <v>49</v>
      </c>
      <c r="L2753" s="19">
        <v>0</v>
      </c>
      <c r="M2753" s="86">
        <v>0</v>
      </c>
      <c r="N2753" s="86"/>
      <c r="O2753" s="86">
        <v>0</v>
      </c>
      <c r="P2753" s="86"/>
      <c r="Q2753" s="20">
        <v>0</v>
      </c>
      <c r="R2753" s="20">
        <v>0</v>
      </c>
      <c r="S2753" s="20">
        <v>0</v>
      </c>
      <c r="T2753" s="20">
        <v>0</v>
      </c>
      <c r="U2753" s="20">
        <v>0</v>
      </c>
      <c r="V2753" s="20">
        <v>0</v>
      </c>
    </row>
    <row r="2754" spans="1:22" ht="13.5" customHeight="1" x14ac:dyDescent="0.25">
      <c r="A2754" s="85" t="s">
        <v>5747</v>
      </c>
      <c r="B2754" s="85"/>
      <c r="C2754" s="85" t="s">
        <v>5748</v>
      </c>
      <c r="D2754" s="85"/>
      <c r="E2754" s="85"/>
      <c r="F2754" s="85"/>
      <c r="I2754" s="85" t="s">
        <v>54</v>
      </c>
      <c r="J2754" s="85"/>
      <c r="K2754" s="18" t="s">
        <v>39</v>
      </c>
      <c r="L2754" s="19">
        <v>1.6108000000000002</v>
      </c>
      <c r="M2754" s="86">
        <v>0</v>
      </c>
      <c r="N2754" s="86"/>
      <c r="O2754" s="86">
        <v>0</v>
      </c>
      <c r="P2754" s="86"/>
      <c r="Q2754" s="20">
        <v>0</v>
      </c>
      <c r="R2754" s="20">
        <v>0</v>
      </c>
      <c r="S2754" s="20">
        <v>0</v>
      </c>
      <c r="T2754" s="20">
        <v>0</v>
      </c>
      <c r="U2754" s="20">
        <v>0</v>
      </c>
      <c r="V2754" s="20">
        <v>0</v>
      </c>
    </row>
    <row r="2755" spans="1:22" ht="13.5" customHeight="1" x14ac:dyDescent="0.25">
      <c r="A2755" s="85" t="s">
        <v>5749</v>
      </c>
      <c r="B2755" s="85"/>
      <c r="C2755" s="85" t="s">
        <v>5750</v>
      </c>
      <c r="D2755" s="85"/>
      <c r="E2755" s="85"/>
      <c r="F2755" s="85"/>
      <c r="I2755" s="85" t="s">
        <v>54</v>
      </c>
      <c r="J2755" s="85"/>
      <c r="K2755" s="18" t="s">
        <v>39</v>
      </c>
      <c r="L2755" s="19">
        <v>0</v>
      </c>
      <c r="M2755" s="86">
        <v>0</v>
      </c>
      <c r="N2755" s="86"/>
      <c r="O2755" s="86">
        <v>0</v>
      </c>
      <c r="P2755" s="86"/>
      <c r="Q2755" s="20">
        <v>0</v>
      </c>
      <c r="R2755" s="20">
        <v>0</v>
      </c>
      <c r="S2755" s="20">
        <v>0</v>
      </c>
      <c r="T2755" s="20">
        <v>0</v>
      </c>
      <c r="U2755" s="20">
        <v>0</v>
      </c>
      <c r="V2755" s="20">
        <v>0</v>
      </c>
    </row>
    <row r="2756" spans="1:22" ht="13.5" customHeight="1" x14ac:dyDescent="0.25">
      <c r="A2756" s="85" t="s">
        <v>5751</v>
      </c>
      <c r="B2756" s="85"/>
      <c r="C2756" s="85" t="s">
        <v>5752</v>
      </c>
      <c r="D2756" s="85"/>
      <c r="E2756" s="85"/>
      <c r="F2756" s="85"/>
      <c r="I2756" s="85" t="s">
        <v>38</v>
      </c>
      <c r="J2756" s="85"/>
      <c r="K2756" s="18" t="s">
        <v>39</v>
      </c>
      <c r="L2756" s="19">
        <v>2.17</v>
      </c>
      <c r="M2756" s="86">
        <v>0</v>
      </c>
      <c r="N2756" s="86"/>
      <c r="O2756" s="86">
        <v>0</v>
      </c>
      <c r="P2756" s="86"/>
      <c r="Q2756" s="20">
        <v>0</v>
      </c>
      <c r="R2756" s="20">
        <v>0</v>
      </c>
      <c r="S2756" s="20">
        <v>0</v>
      </c>
      <c r="T2756" s="20">
        <v>0</v>
      </c>
      <c r="U2756" s="20">
        <v>0</v>
      </c>
      <c r="V2756" s="20">
        <v>0</v>
      </c>
    </row>
    <row r="2757" spans="1:22" ht="13.5" customHeight="1" x14ac:dyDescent="0.25">
      <c r="A2757" s="85" t="s">
        <v>5753</v>
      </c>
      <c r="B2757" s="85"/>
      <c r="C2757" s="85" t="s">
        <v>5754</v>
      </c>
      <c r="D2757" s="85"/>
      <c r="E2757" s="85"/>
      <c r="F2757" s="85"/>
      <c r="I2757" s="85" t="s">
        <v>54</v>
      </c>
      <c r="J2757" s="85"/>
      <c r="K2757" s="18" t="s">
        <v>49</v>
      </c>
      <c r="L2757" s="19">
        <v>0</v>
      </c>
      <c r="M2757" s="86">
        <v>0</v>
      </c>
      <c r="N2757" s="86"/>
      <c r="O2757" s="86">
        <v>0</v>
      </c>
      <c r="P2757" s="86"/>
      <c r="Q2757" s="20">
        <v>0</v>
      </c>
      <c r="R2757" s="20">
        <v>0</v>
      </c>
      <c r="S2757" s="20">
        <v>0</v>
      </c>
      <c r="T2757" s="20">
        <v>0</v>
      </c>
      <c r="U2757" s="20">
        <v>0</v>
      </c>
      <c r="V2757" s="20">
        <v>0</v>
      </c>
    </row>
    <row r="2758" spans="1:22" ht="13.5" customHeight="1" x14ac:dyDescent="0.25">
      <c r="A2758" s="85" t="s">
        <v>5755</v>
      </c>
      <c r="B2758" s="85"/>
      <c r="C2758" s="85" t="s">
        <v>5756</v>
      </c>
      <c r="D2758" s="85"/>
      <c r="E2758" s="85"/>
      <c r="F2758" s="85"/>
      <c r="I2758" s="85" t="s">
        <v>38</v>
      </c>
      <c r="J2758" s="85"/>
      <c r="K2758" s="18" t="s">
        <v>2551</v>
      </c>
      <c r="L2758" s="19">
        <v>0.23380000000000004</v>
      </c>
      <c r="M2758" s="86">
        <v>0</v>
      </c>
      <c r="N2758" s="86"/>
      <c r="O2758" s="86">
        <v>0</v>
      </c>
      <c r="P2758" s="86"/>
      <c r="Q2758" s="20">
        <v>0.59</v>
      </c>
      <c r="R2758" s="20">
        <v>0</v>
      </c>
      <c r="S2758" s="20">
        <v>0</v>
      </c>
      <c r="T2758" s="20">
        <v>0</v>
      </c>
      <c r="U2758" s="20">
        <v>0</v>
      </c>
      <c r="V2758" s="20">
        <v>0</v>
      </c>
    </row>
    <row r="2759" spans="1:22" ht="13.5" customHeight="1" x14ac:dyDescent="0.25">
      <c r="A2759" s="85" t="s">
        <v>5757</v>
      </c>
      <c r="B2759" s="85"/>
      <c r="C2759" s="85" t="s">
        <v>5758</v>
      </c>
      <c r="D2759" s="85"/>
      <c r="E2759" s="85"/>
      <c r="F2759" s="85"/>
      <c r="I2759" s="85" t="s">
        <v>2541</v>
      </c>
      <c r="J2759" s="85"/>
      <c r="K2759" s="18" t="s">
        <v>5759</v>
      </c>
      <c r="L2759" s="19">
        <v>0</v>
      </c>
      <c r="M2759" s="86">
        <v>0</v>
      </c>
      <c r="N2759" s="86"/>
      <c r="O2759" s="86">
        <v>0</v>
      </c>
      <c r="P2759" s="86"/>
      <c r="Q2759" s="20">
        <v>0</v>
      </c>
      <c r="R2759" s="20">
        <v>0</v>
      </c>
      <c r="S2759" s="20">
        <v>0</v>
      </c>
      <c r="T2759" s="20">
        <v>0</v>
      </c>
      <c r="U2759" s="20">
        <v>0</v>
      </c>
      <c r="V2759" s="20">
        <v>0</v>
      </c>
    </row>
    <row r="2760" spans="1:22" ht="13.5" customHeight="1" x14ac:dyDescent="0.25">
      <c r="A2760" s="85" t="s">
        <v>5760</v>
      </c>
      <c r="B2760" s="85"/>
      <c r="C2760" s="85" t="s">
        <v>5761</v>
      </c>
      <c r="D2760" s="85"/>
      <c r="E2760" s="85"/>
      <c r="F2760" s="85"/>
      <c r="I2760" s="85" t="s">
        <v>2541</v>
      </c>
      <c r="J2760" s="85"/>
      <c r="K2760" s="18" t="s">
        <v>5762</v>
      </c>
      <c r="L2760" s="19">
        <v>0</v>
      </c>
      <c r="M2760" s="86">
        <v>0</v>
      </c>
      <c r="N2760" s="86"/>
      <c r="O2760" s="86">
        <v>0</v>
      </c>
      <c r="P2760" s="86"/>
      <c r="Q2760" s="20">
        <v>0</v>
      </c>
      <c r="R2760" s="20">
        <v>0</v>
      </c>
      <c r="S2760" s="20">
        <v>0</v>
      </c>
      <c r="T2760" s="20">
        <v>0</v>
      </c>
      <c r="U2760" s="20">
        <v>0</v>
      </c>
      <c r="V2760" s="20">
        <v>0</v>
      </c>
    </row>
    <row r="2761" spans="1:22" ht="13.5" customHeight="1" x14ac:dyDescent="0.25">
      <c r="A2761" s="85" t="s">
        <v>5763</v>
      </c>
      <c r="B2761" s="85"/>
      <c r="C2761" s="85" t="s">
        <v>5764</v>
      </c>
      <c r="D2761" s="85"/>
      <c r="E2761" s="85"/>
      <c r="F2761" s="85"/>
      <c r="I2761" s="85" t="s">
        <v>3413</v>
      </c>
      <c r="J2761" s="85"/>
      <c r="K2761" s="18" t="s">
        <v>61</v>
      </c>
      <c r="L2761" s="19">
        <v>0</v>
      </c>
      <c r="M2761" s="86">
        <v>0</v>
      </c>
      <c r="N2761" s="86"/>
      <c r="O2761" s="86">
        <v>0</v>
      </c>
      <c r="P2761" s="86"/>
      <c r="Q2761" s="20">
        <v>0</v>
      </c>
      <c r="R2761" s="20">
        <v>0</v>
      </c>
      <c r="S2761" s="20">
        <v>0</v>
      </c>
      <c r="T2761" s="20">
        <v>0</v>
      </c>
      <c r="U2761" s="20">
        <v>0</v>
      </c>
      <c r="V2761" s="20">
        <v>0</v>
      </c>
    </row>
    <row r="2762" spans="1:22" ht="13.5" customHeight="1" x14ac:dyDescent="0.25">
      <c r="A2762" s="85" t="s">
        <v>5765</v>
      </c>
      <c r="B2762" s="85"/>
      <c r="C2762" s="85" t="s">
        <v>5766</v>
      </c>
      <c r="D2762" s="85"/>
      <c r="E2762" s="85"/>
      <c r="F2762" s="85"/>
      <c r="I2762" s="85" t="s">
        <v>3413</v>
      </c>
      <c r="J2762" s="85"/>
      <c r="K2762" s="18" t="s">
        <v>61</v>
      </c>
      <c r="L2762" s="19">
        <v>0</v>
      </c>
      <c r="M2762" s="86">
        <v>0</v>
      </c>
      <c r="N2762" s="86"/>
      <c r="O2762" s="86">
        <v>0</v>
      </c>
      <c r="P2762" s="86"/>
      <c r="Q2762" s="20">
        <v>0</v>
      </c>
      <c r="R2762" s="20">
        <v>0</v>
      </c>
      <c r="S2762" s="20">
        <v>0</v>
      </c>
      <c r="T2762" s="20">
        <v>0</v>
      </c>
      <c r="U2762" s="20">
        <v>0</v>
      </c>
      <c r="V2762" s="20">
        <v>0</v>
      </c>
    </row>
    <row r="2763" spans="1:22" ht="13.5" customHeight="1" x14ac:dyDescent="0.25">
      <c r="A2763" s="85" t="s">
        <v>5767</v>
      </c>
      <c r="B2763" s="85"/>
      <c r="C2763" s="85" t="s">
        <v>5768</v>
      </c>
      <c r="D2763" s="85"/>
      <c r="E2763" s="85"/>
      <c r="F2763" s="85"/>
      <c r="I2763" s="85" t="s">
        <v>3413</v>
      </c>
      <c r="J2763" s="85"/>
      <c r="K2763" s="18" t="s">
        <v>37</v>
      </c>
      <c r="L2763" s="19">
        <v>1.44</v>
      </c>
      <c r="M2763" s="86">
        <v>0</v>
      </c>
      <c r="N2763" s="86"/>
      <c r="O2763" s="86">
        <v>0</v>
      </c>
      <c r="P2763" s="86"/>
      <c r="Q2763" s="20">
        <v>0</v>
      </c>
      <c r="R2763" s="20">
        <v>0</v>
      </c>
      <c r="S2763" s="20">
        <v>0</v>
      </c>
      <c r="T2763" s="20">
        <v>0</v>
      </c>
      <c r="U2763" s="20">
        <v>0</v>
      </c>
      <c r="V2763" s="20">
        <v>0</v>
      </c>
    </row>
    <row r="2764" spans="1:22" ht="13.5" customHeight="1" x14ac:dyDescent="0.25">
      <c r="A2764" s="85" t="s">
        <v>5769</v>
      </c>
      <c r="B2764" s="85"/>
      <c r="C2764" s="85" t="s">
        <v>5770</v>
      </c>
      <c r="D2764" s="85"/>
      <c r="E2764" s="85"/>
      <c r="F2764" s="85"/>
      <c r="I2764" s="85" t="s">
        <v>3413</v>
      </c>
      <c r="J2764" s="85"/>
      <c r="K2764" s="18" t="s">
        <v>61</v>
      </c>
      <c r="L2764" s="19">
        <v>0</v>
      </c>
      <c r="M2764" s="86">
        <v>0</v>
      </c>
      <c r="N2764" s="86"/>
      <c r="O2764" s="86">
        <v>0</v>
      </c>
      <c r="P2764" s="86"/>
      <c r="Q2764" s="20">
        <v>0</v>
      </c>
      <c r="R2764" s="20">
        <v>0</v>
      </c>
      <c r="S2764" s="20">
        <v>0</v>
      </c>
      <c r="T2764" s="20">
        <v>0</v>
      </c>
      <c r="U2764" s="20">
        <v>0</v>
      </c>
      <c r="V2764" s="20">
        <v>0</v>
      </c>
    </row>
    <row r="2765" spans="1:22" ht="13.5" customHeight="1" x14ac:dyDescent="0.25">
      <c r="A2765" s="85" t="s">
        <v>5771</v>
      </c>
      <c r="B2765" s="85"/>
      <c r="C2765" s="85" t="s">
        <v>5772</v>
      </c>
      <c r="D2765" s="85"/>
      <c r="E2765" s="85"/>
      <c r="F2765" s="85"/>
      <c r="I2765" s="85" t="s">
        <v>5773</v>
      </c>
      <c r="J2765" s="85"/>
      <c r="K2765" s="18" t="s">
        <v>154</v>
      </c>
      <c r="L2765" s="19">
        <v>0</v>
      </c>
      <c r="M2765" s="86">
        <v>0</v>
      </c>
      <c r="N2765" s="86"/>
      <c r="O2765" s="86">
        <v>0</v>
      </c>
      <c r="P2765" s="86"/>
      <c r="Q2765" s="20">
        <v>0</v>
      </c>
      <c r="R2765" s="20">
        <v>0</v>
      </c>
      <c r="S2765" s="20">
        <v>0</v>
      </c>
      <c r="T2765" s="20">
        <v>0</v>
      </c>
      <c r="U2765" s="20">
        <v>0</v>
      </c>
      <c r="V2765" s="20">
        <v>0</v>
      </c>
    </row>
    <row r="2766" spans="1:22" ht="13.5" customHeight="1" x14ac:dyDescent="0.25">
      <c r="A2766" s="85" t="s">
        <v>5774</v>
      </c>
      <c r="B2766" s="85"/>
      <c r="C2766" s="85" t="s">
        <v>5775</v>
      </c>
      <c r="D2766" s="85"/>
      <c r="E2766" s="85"/>
      <c r="F2766" s="85"/>
      <c r="I2766" s="85" t="s">
        <v>5773</v>
      </c>
      <c r="J2766" s="85"/>
      <c r="K2766" s="18" t="s">
        <v>154</v>
      </c>
      <c r="L2766" s="19">
        <v>0</v>
      </c>
      <c r="M2766" s="86">
        <v>0</v>
      </c>
      <c r="N2766" s="86"/>
      <c r="O2766" s="86">
        <v>0</v>
      </c>
      <c r="P2766" s="86"/>
      <c r="Q2766" s="20">
        <v>0</v>
      </c>
      <c r="R2766" s="20">
        <v>0</v>
      </c>
      <c r="S2766" s="20">
        <v>0</v>
      </c>
      <c r="T2766" s="20">
        <v>0</v>
      </c>
      <c r="U2766" s="20">
        <v>0</v>
      </c>
      <c r="V2766" s="20">
        <v>0</v>
      </c>
    </row>
    <row r="2767" spans="1:22" ht="13.5" customHeight="1" x14ac:dyDescent="0.25">
      <c r="A2767" s="85" t="s">
        <v>5776</v>
      </c>
      <c r="B2767" s="85"/>
      <c r="C2767" s="85" t="s">
        <v>5777</v>
      </c>
      <c r="D2767" s="85"/>
      <c r="E2767" s="85"/>
      <c r="F2767" s="85"/>
      <c r="I2767" s="85" t="s">
        <v>5773</v>
      </c>
      <c r="J2767" s="85"/>
      <c r="K2767" s="18" t="s">
        <v>154</v>
      </c>
      <c r="L2767" s="19">
        <v>0</v>
      </c>
      <c r="M2767" s="86">
        <v>0</v>
      </c>
      <c r="N2767" s="86"/>
      <c r="O2767" s="86">
        <v>0</v>
      </c>
      <c r="P2767" s="86"/>
      <c r="Q2767" s="20">
        <v>0</v>
      </c>
      <c r="R2767" s="20">
        <v>0</v>
      </c>
      <c r="S2767" s="20">
        <v>0</v>
      </c>
      <c r="T2767" s="20">
        <v>0</v>
      </c>
      <c r="U2767" s="20">
        <v>0</v>
      </c>
      <c r="V2767" s="20">
        <v>0</v>
      </c>
    </row>
    <row r="2768" spans="1:22" ht="13.5" customHeight="1" x14ac:dyDescent="0.25">
      <c r="A2768" s="85" t="s">
        <v>5778</v>
      </c>
      <c r="B2768" s="85"/>
      <c r="C2768" s="85" t="s">
        <v>5779</v>
      </c>
      <c r="D2768" s="85"/>
      <c r="E2768" s="85"/>
      <c r="F2768" s="85"/>
      <c r="I2768" s="85" t="s">
        <v>5773</v>
      </c>
      <c r="J2768" s="85"/>
      <c r="K2768" s="18" t="s">
        <v>120</v>
      </c>
      <c r="L2768" s="19">
        <v>6.1029999999999998</v>
      </c>
      <c r="M2768" s="86">
        <v>0</v>
      </c>
      <c r="N2768" s="86"/>
      <c r="O2768" s="86">
        <v>0</v>
      </c>
      <c r="P2768" s="86"/>
      <c r="Q2768" s="20">
        <v>0</v>
      </c>
      <c r="R2768" s="20">
        <v>0</v>
      </c>
      <c r="S2768" s="20">
        <v>0</v>
      </c>
      <c r="T2768" s="20">
        <v>0</v>
      </c>
      <c r="U2768" s="20">
        <v>0</v>
      </c>
      <c r="V2768" s="20">
        <v>0</v>
      </c>
    </row>
    <row r="2769" spans="1:22" ht="13.5" customHeight="1" x14ac:dyDescent="0.25">
      <c r="A2769" s="85" t="s">
        <v>5780</v>
      </c>
      <c r="B2769" s="85"/>
      <c r="C2769" s="85" t="s">
        <v>5781</v>
      </c>
      <c r="D2769" s="85"/>
      <c r="E2769" s="85"/>
      <c r="F2769" s="85"/>
      <c r="I2769" s="85" t="s">
        <v>100</v>
      </c>
      <c r="J2769" s="85"/>
      <c r="K2769" s="18" t="s">
        <v>120</v>
      </c>
      <c r="L2769" s="19">
        <v>4.6420000000000003</v>
      </c>
      <c r="M2769" s="86">
        <v>0</v>
      </c>
      <c r="N2769" s="86"/>
      <c r="O2769" s="86">
        <v>0</v>
      </c>
      <c r="P2769" s="86"/>
      <c r="Q2769" s="20">
        <v>0</v>
      </c>
      <c r="R2769" s="20">
        <v>0</v>
      </c>
      <c r="S2769" s="20">
        <v>0</v>
      </c>
      <c r="T2769" s="20">
        <v>0</v>
      </c>
      <c r="U2769" s="20">
        <v>0</v>
      </c>
      <c r="V2769" s="20">
        <v>0</v>
      </c>
    </row>
    <row r="2770" spans="1:22" ht="13.5" customHeight="1" x14ac:dyDescent="0.25">
      <c r="A2770" s="85" t="s">
        <v>5782</v>
      </c>
      <c r="B2770" s="85"/>
      <c r="C2770" s="85" t="s">
        <v>5783</v>
      </c>
      <c r="D2770" s="85"/>
      <c r="E2770" s="85"/>
      <c r="F2770" s="85"/>
      <c r="I2770" s="85" t="s">
        <v>100</v>
      </c>
      <c r="J2770" s="85"/>
      <c r="K2770" s="18" t="s">
        <v>103</v>
      </c>
      <c r="L2770" s="19">
        <v>3.2141000000000002</v>
      </c>
      <c r="M2770" s="86">
        <v>0</v>
      </c>
      <c r="N2770" s="86"/>
      <c r="O2770" s="86">
        <v>0</v>
      </c>
      <c r="P2770" s="86"/>
      <c r="Q2770" s="20">
        <v>0</v>
      </c>
      <c r="R2770" s="20">
        <v>0</v>
      </c>
      <c r="S2770" s="20">
        <v>0</v>
      </c>
      <c r="T2770" s="20">
        <v>0</v>
      </c>
      <c r="U2770" s="20">
        <v>0</v>
      </c>
      <c r="V2770" s="20">
        <v>0</v>
      </c>
    </row>
    <row r="2771" spans="1:22" ht="13.5" customHeight="1" x14ac:dyDescent="0.25">
      <c r="A2771" s="85" t="s">
        <v>5784</v>
      </c>
      <c r="B2771" s="85"/>
      <c r="C2771" s="85" t="s">
        <v>5785</v>
      </c>
      <c r="D2771" s="85"/>
      <c r="E2771" s="85"/>
      <c r="F2771" s="85"/>
      <c r="I2771" s="85" t="s">
        <v>100</v>
      </c>
      <c r="J2771" s="85"/>
      <c r="K2771" s="18" t="s">
        <v>103</v>
      </c>
      <c r="L2771" s="19">
        <v>6.1452999999999998</v>
      </c>
      <c r="M2771" s="86">
        <v>0</v>
      </c>
      <c r="N2771" s="86"/>
      <c r="O2771" s="86">
        <v>0</v>
      </c>
      <c r="P2771" s="86"/>
      <c r="Q2771" s="20">
        <v>0</v>
      </c>
      <c r="R2771" s="20">
        <v>0</v>
      </c>
      <c r="S2771" s="20">
        <v>0</v>
      </c>
      <c r="T2771" s="20">
        <v>0</v>
      </c>
      <c r="U2771" s="20">
        <v>0</v>
      </c>
      <c r="V2771" s="20">
        <v>0</v>
      </c>
    </row>
    <row r="2772" spans="1:22" ht="13.5" customHeight="1" x14ac:dyDescent="0.25">
      <c r="A2772" s="85" t="s">
        <v>5786</v>
      </c>
      <c r="B2772" s="85"/>
      <c r="C2772" s="85" t="s">
        <v>5787</v>
      </c>
      <c r="D2772" s="85"/>
      <c r="E2772" s="85"/>
      <c r="F2772" s="85"/>
      <c r="I2772" s="85" t="s">
        <v>100</v>
      </c>
      <c r="J2772" s="85"/>
      <c r="K2772" s="18" t="s">
        <v>168</v>
      </c>
      <c r="L2772" s="19">
        <v>5.3224999999999998</v>
      </c>
      <c r="M2772" s="86">
        <v>0</v>
      </c>
      <c r="N2772" s="86"/>
      <c r="O2772" s="86">
        <v>0</v>
      </c>
      <c r="P2772" s="86"/>
      <c r="Q2772" s="20">
        <v>0</v>
      </c>
      <c r="R2772" s="20">
        <v>0</v>
      </c>
      <c r="S2772" s="20">
        <v>0</v>
      </c>
      <c r="T2772" s="20">
        <v>0</v>
      </c>
      <c r="U2772" s="20">
        <v>0</v>
      </c>
      <c r="V2772" s="20">
        <v>0</v>
      </c>
    </row>
    <row r="2773" spans="1:22" ht="13.5" customHeight="1" x14ac:dyDescent="0.25">
      <c r="A2773" s="85" t="s">
        <v>5788</v>
      </c>
      <c r="B2773" s="85"/>
      <c r="C2773" s="85" t="s">
        <v>5789</v>
      </c>
      <c r="D2773" s="85"/>
      <c r="E2773" s="85"/>
      <c r="F2773" s="85"/>
      <c r="I2773" s="85" t="s">
        <v>100</v>
      </c>
      <c r="J2773" s="85"/>
      <c r="K2773" s="18" t="s">
        <v>5790</v>
      </c>
      <c r="L2773" s="19">
        <v>14.964700000000001</v>
      </c>
      <c r="M2773" s="86">
        <v>0</v>
      </c>
      <c r="N2773" s="86"/>
      <c r="O2773" s="86">
        <v>0</v>
      </c>
      <c r="P2773" s="86"/>
      <c r="Q2773" s="20">
        <v>0</v>
      </c>
      <c r="R2773" s="20">
        <v>0</v>
      </c>
      <c r="S2773" s="20">
        <v>0</v>
      </c>
      <c r="T2773" s="20">
        <v>0</v>
      </c>
      <c r="U2773" s="20">
        <v>0</v>
      </c>
      <c r="V2773" s="20">
        <v>0</v>
      </c>
    </row>
    <row r="2774" spans="1:22" ht="13.5" customHeight="1" x14ac:dyDescent="0.25">
      <c r="A2774" s="85" t="s">
        <v>5791</v>
      </c>
      <c r="B2774" s="85"/>
      <c r="C2774" s="85" t="s">
        <v>5792</v>
      </c>
      <c r="D2774" s="85"/>
      <c r="E2774" s="85"/>
      <c r="F2774" s="85"/>
      <c r="I2774" s="85" t="s">
        <v>36</v>
      </c>
      <c r="J2774" s="85"/>
      <c r="K2774" s="18" t="s">
        <v>39</v>
      </c>
      <c r="L2774" s="19">
        <v>0</v>
      </c>
      <c r="M2774" s="86">
        <v>0</v>
      </c>
      <c r="N2774" s="86"/>
      <c r="O2774" s="86">
        <v>0</v>
      </c>
      <c r="P2774" s="86"/>
      <c r="Q2774" s="20">
        <v>0</v>
      </c>
      <c r="R2774" s="20">
        <v>0</v>
      </c>
      <c r="S2774" s="20">
        <v>0</v>
      </c>
      <c r="T2774" s="20">
        <v>0</v>
      </c>
      <c r="U2774" s="20">
        <v>0</v>
      </c>
      <c r="V2774" s="20">
        <v>0</v>
      </c>
    </row>
    <row r="2775" spans="1:22" ht="13.5" customHeight="1" x14ac:dyDescent="0.25">
      <c r="A2775" s="85" t="s">
        <v>5793</v>
      </c>
      <c r="B2775" s="85"/>
      <c r="C2775" s="85" t="s">
        <v>5794</v>
      </c>
      <c r="D2775" s="85"/>
      <c r="E2775" s="85"/>
      <c r="F2775" s="85"/>
      <c r="I2775" s="85" t="s">
        <v>36</v>
      </c>
      <c r="J2775" s="85"/>
      <c r="K2775" s="18" t="s">
        <v>39</v>
      </c>
      <c r="L2775" s="19">
        <v>2.25</v>
      </c>
      <c r="M2775" s="86">
        <v>0</v>
      </c>
      <c r="N2775" s="86"/>
      <c r="O2775" s="86">
        <v>0</v>
      </c>
      <c r="P2775" s="86"/>
      <c r="Q2775" s="20">
        <v>0</v>
      </c>
      <c r="R2775" s="20">
        <v>0</v>
      </c>
      <c r="S2775" s="20">
        <v>0</v>
      </c>
      <c r="T2775" s="20">
        <v>0</v>
      </c>
      <c r="U2775" s="20">
        <v>0</v>
      </c>
      <c r="V2775" s="20">
        <v>0</v>
      </c>
    </row>
    <row r="2776" spans="1:22" ht="13.5" customHeight="1" x14ac:dyDescent="0.25">
      <c r="A2776" s="85" t="s">
        <v>5795</v>
      </c>
      <c r="B2776" s="85"/>
      <c r="C2776" s="85" t="s">
        <v>5796</v>
      </c>
      <c r="D2776" s="85"/>
      <c r="E2776" s="85"/>
      <c r="F2776" s="85"/>
      <c r="I2776" s="85" t="s">
        <v>105</v>
      </c>
      <c r="J2776" s="85"/>
      <c r="K2776" s="18" t="s">
        <v>107</v>
      </c>
      <c r="L2776" s="19">
        <v>2.1339000000000001</v>
      </c>
      <c r="M2776" s="86">
        <v>0</v>
      </c>
      <c r="N2776" s="86"/>
      <c r="O2776" s="86">
        <v>0</v>
      </c>
      <c r="P2776" s="86"/>
      <c r="Q2776" s="20">
        <v>2.6356000000000002</v>
      </c>
      <c r="R2776" s="20">
        <v>0</v>
      </c>
      <c r="S2776" s="20">
        <v>0</v>
      </c>
      <c r="T2776" s="20">
        <v>0</v>
      </c>
      <c r="U2776" s="20">
        <v>0</v>
      </c>
      <c r="V2776" s="20">
        <v>0</v>
      </c>
    </row>
    <row r="2777" spans="1:22" ht="13.5" customHeight="1" x14ac:dyDescent="0.25">
      <c r="A2777" s="85" t="s">
        <v>5797</v>
      </c>
      <c r="B2777" s="85"/>
      <c r="C2777" s="85" t="s">
        <v>5798</v>
      </c>
      <c r="D2777" s="85"/>
      <c r="E2777" s="85"/>
      <c r="F2777" s="85"/>
      <c r="I2777" s="85" t="s">
        <v>105</v>
      </c>
      <c r="J2777" s="85"/>
      <c r="K2777" s="18" t="s">
        <v>107</v>
      </c>
      <c r="L2777" s="19">
        <v>1.8869</v>
      </c>
      <c r="M2777" s="86">
        <v>0</v>
      </c>
      <c r="N2777" s="86"/>
      <c r="O2777" s="86">
        <v>0</v>
      </c>
      <c r="P2777" s="86"/>
      <c r="Q2777" s="20">
        <v>0</v>
      </c>
      <c r="R2777" s="20">
        <v>0</v>
      </c>
      <c r="S2777" s="20">
        <v>0</v>
      </c>
      <c r="T2777" s="20">
        <v>0</v>
      </c>
      <c r="U2777" s="20">
        <v>0</v>
      </c>
      <c r="V2777" s="20">
        <v>0</v>
      </c>
    </row>
    <row r="2778" spans="1:22" ht="13.5" customHeight="1" x14ac:dyDescent="0.25">
      <c r="A2778" s="85" t="s">
        <v>5799</v>
      </c>
      <c r="B2778" s="85"/>
      <c r="C2778" s="85" t="s">
        <v>5800</v>
      </c>
      <c r="D2778" s="85"/>
      <c r="E2778" s="85"/>
      <c r="F2778" s="85"/>
      <c r="I2778" s="85" t="s">
        <v>157</v>
      </c>
      <c r="J2778" s="85"/>
      <c r="K2778" s="18" t="s">
        <v>107</v>
      </c>
      <c r="L2778" s="19">
        <v>2.0217000000000001</v>
      </c>
      <c r="M2778" s="86">
        <v>0</v>
      </c>
      <c r="N2778" s="86"/>
      <c r="O2778" s="86">
        <v>0</v>
      </c>
      <c r="P2778" s="86"/>
      <c r="Q2778" s="20">
        <v>0</v>
      </c>
      <c r="R2778" s="20">
        <v>0</v>
      </c>
      <c r="S2778" s="20">
        <v>0</v>
      </c>
      <c r="T2778" s="20">
        <v>0</v>
      </c>
      <c r="U2778" s="20">
        <v>0</v>
      </c>
      <c r="V2778" s="20">
        <v>0</v>
      </c>
    </row>
    <row r="2779" spans="1:22" ht="13.5" customHeight="1" x14ac:dyDescent="0.25">
      <c r="A2779" s="85" t="s">
        <v>5801</v>
      </c>
      <c r="B2779" s="85"/>
      <c r="C2779" s="85" t="s">
        <v>5802</v>
      </c>
      <c r="D2779" s="85"/>
      <c r="E2779" s="85"/>
      <c r="F2779" s="85"/>
      <c r="I2779" s="85" t="s">
        <v>5803</v>
      </c>
      <c r="J2779" s="85"/>
      <c r="K2779" s="18" t="s">
        <v>109</v>
      </c>
      <c r="L2779" s="19">
        <v>2.1358000000000001</v>
      </c>
      <c r="M2779" s="86">
        <v>0</v>
      </c>
      <c r="N2779" s="86"/>
      <c r="O2779" s="86">
        <v>0</v>
      </c>
      <c r="P2779" s="86"/>
      <c r="Q2779" s="20">
        <v>0</v>
      </c>
      <c r="R2779" s="20">
        <v>0</v>
      </c>
      <c r="S2779" s="20">
        <v>0</v>
      </c>
      <c r="T2779" s="20">
        <v>0</v>
      </c>
      <c r="U2779" s="20">
        <v>0</v>
      </c>
      <c r="V2779" s="20">
        <v>0</v>
      </c>
    </row>
    <row r="2780" spans="1:22" ht="13.5" customHeight="1" x14ac:dyDescent="0.25">
      <c r="A2780" s="85" t="s">
        <v>5804</v>
      </c>
      <c r="B2780" s="85"/>
      <c r="C2780" s="85" t="s">
        <v>5805</v>
      </c>
      <c r="D2780" s="85"/>
      <c r="E2780" s="85"/>
      <c r="F2780" s="85"/>
      <c r="I2780" s="85" t="s">
        <v>105</v>
      </c>
      <c r="J2780" s="85"/>
      <c r="K2780" s="18" t="s">
        <v>107</v>
      </c>
      <c r="L2780" s="19">
        <v>1.909</v>
      </c>
      <c r="M2780" s="86">
        <v>0</v>
      </c>
      <c r="N2780" s="86"/>
      <c r="O2780" s="86">
        <v>0</v>
      </c>
      <c r="P2780" s="86"/>
      <c r="Q2780" s="20">
        <v>0</v>
      </c>
      <c r="R2780" s="20">
        <v>0</v>
      </c>
      <c r="S2780" s="20">
        <v>0</v>
      </c>
      <c r="T2780" s="20">
        <v>0</v>
      </c>
      <c r="U2780" s="20">
        <v>0</v>
      </c>
      <c r="V2780" s="20">
        <v>0</v>
      </c>
    </row>
    <row r="2781" spans="1:22" ht="13.5" customHeight="1" x14ac:dyDescent="0.25">
      <c r="A2781" s="85" t="s">
        <v>5806</v>
      </c>
      <c r="B2781" s="85"/>
      <c r="C2781" s="85" t="s">
        <v>5807</v>
      </c>
      <c r="D2781" s="85"/>
      <c r="E2781" s="85"/>
      <c r="F2781" s="85"/>
      <c r="I2781" s="85" t="s">
        <v>157</v>
      </c>
      <c r="J2781" s="85"/>
      <c r="K2781" s="18" t="s">
        <v>107</v>
      </c>
      <c r="L2781" s="19">
        <v>1.3342000000000003</v>
      </c>
      <c r="M2781" s="86">
        <v>0</v>
      </c>
      <c r="N2781" s="86"/>
      <c r="O2781" s="86">
        <v>0</v>
      </c>
      <c r="P2781" s="86"/>
      <c r="Q2781" s="20">
        <v>0</v>
      </c>
      <c r="R2781" s="20">
        <v>0</v>
      </c>
      <c r="S2781" s="20">
        <v>0</v>
      </c>
      <c r="T2781" s="20">
        <v>0</v>
      </c>
      <c r="U2781" s="20">
        <v>0</v>
      </c>
      <c r="V2781" s="20">
        <v>0</v>
      </c>
    </row>
    <row r="2782" spans="1:22" ht="13.5" customHeight="1" x14ac:dyDescent="0.25">
      <c r="A2782" s="85" t="s">
        <v>5808</v>
      </c>
      <c r="B2782" s="85"/>
      <c r="C2782" s="85" t="s">
        <v>5809</v>
      </c>
      <c r="D2782" s="85"/>
      <c r="E2782" s="85"/>
      <c r="F2782" s="85"/>
      <c r="I2782" s="85" t="s">
        <v>5803</v>
      </c>
      <c r="J2782" s="85"/>
      <c r="K2782" s="18" t="s">
        <v>109</v>
      </c>
      <c r="L2782" s="19">
        <v>2.4445000000000001</v>
      </c>
      <c r="M2782" s="86">
        <v>0</v>
      </c>
      <c r="N2782" s="86"/>
      <c r="O2782" s="86">
        <v>0</v>
      </c>
      <c r="P2782" s="86"/>
      <c r="Q2782" s="20">
        <v>0</v>
      </c>
      <c r="R2782" s="20">
        <v>0</v>
      </c>
      <c r="S2782" s="20">
        <v>0</v>
      </c>
      <c r="T2782" s="20">
        <v>0</v>
      </c>
      <c r="U2782" s="20">
        <v>0</v>
      </c>
      <c r="V2782" s="20">
        <v>0</v>
      </c>
    </row>
    <row r="2783" spans="1:22" ht="13.5" customHeight="1" x14ac:dyDescent="0.25">
      <c r="A2783" s="85" t="s">
        <v>5810</v>
      </c>
      <c r="B2783" s="85"/>
      <c r="C2783" s="85" t="s">
        <v>5811</v>
      </c>
      <c r="D2783" s="85"/>
      <c r="E2783" s="85"/>
      <c r="F2783" s="85"/>
      <c r="I2783" s="85" t="s">
        <v>157</v>
      </c>
      <c r="J2783" s="85"/>
      <c r="K2783" s="18" t="s">
        <v>39</v>
      </c>
      <c r="L2783" s="19">
        <v>1.87</v>
      </c>
      <c r="M2783" s="86">
        <v>0</v>
      </c>
      <c r="N2783" s="86"/>
      <c r="O2783" s="86">
        <v>0</v>
      </c>
      <c r="P2783" s="86"/>
      <c r="Q2783" s="20">
        <v>2.6</v>
      </c>
      <c r="R2783" s="20">
        <v>2.46</v>
      </c>
      <c r="S2783" s="20">
        <v>0</v>
      </c>
      <c r="T2783" s="20">
        <v>0</v>
      </c>
      <c r="U2783" s="20">
        <v>0</v>
      </c>
      <c r="V2783" s="20">
        <v>0</v>
      </c>
    </row>
    <row r="2784" spans="1:22" ht="13.5" customHeight="1" x14ac:dyDescent="0.25">
      <c r="A2784" s="85" t="s">
        <v>5812</v>
      </c>
      <c r="B2784" s="85"/>
      <c r="C2784" s="85" t="s">
        <v>5813</v>
      </c>
      <c r="D2784" s="85"/>
      <c r="E2784" s="85"/>
      <c r="F2784" s="85"/>
      <c r="I2784" s="85" t="s">
        <v>157</v>
      </c>
      <c r="J2784" s="85"/>
      <c r="K2784" s="18" t="s">
        <v>107</v>
      </c>
      <c r="L2784" s="19">
        <v>2.0455000000000001</v>
      </c>
      <c r="M2784" s="86">
        <v>0</v>
      </c>
      <c r="N2784" s="86"/>
      <c r="O2784" s="86">
        <v>0</v>
      </c>
      <c r="P2784" s="86"/>
      <c r="Q2784" s="20">
        <v>0</v>
      </c>
      <c r="R2784" s="20">
        <v>0</v>
      </c>
      <c r="S2784" s="20">
        <v>0</v>
      </c>
      <c r="T2784" s="20">
        <v>0</v>
      </c>
      <c r="U2784" s="20">
        <v>0</v>
      </c>
      <c r="V2784" s="20">
        <v>0</v>
      </c>
    </row>
    <row r="2785" spans="1:22" ht="13.5" customHeight="1" x14ac:dyDescent="0.25">
      <c r="A2785" s="85" t="s">
        <v>5814</v>
      </c>
      <c r="B2785" s="85"/>
      <c r="C2785" s="85" t="s">
        <v>5815</v>
      </c>
      <c r="D2785" s="85"/>
      <c r="E2785" s="85"/>
      <c r="F2785" s="85"/>
      <c r="I2785" s="85" t="s">
        <v>100</v>
      </c>
      <c r="J2785" s="85"/>
      <c r="K2785" s="18" t="s">
        <v>5816</v>
      </c>
      <c r="L2785" s="19">
        <v>1.6274000000000002</v>
      </c>
      <c r="M2785" s="86">
        <v>0</v>
      </c>
      <c r="N2785" s="86"/>
      <c r="O2785" s="86">
        <v>0</v>
      </c>
      <c r="P2785" s="86"/>
      <c r="Q2785" s="20">
        <v>0</v>
      </c>
      <c r="R2785" s="20">
        <v>0</v>
      </c>
      <c r="S2785" s="20">
        <v>0</v>
      </c>
      <c r="T2785" s="20">
        <v>0</v>
      </c>
      <c r="U2785" s="20">
        <v>0</v>
      </c>
      <c r="V2785" s="20">
        <v>0</v>
      </c>
    </row>
    <row r="2786" spans="1:22" ht="13.5" customHeight="1" x14ac:dyDescent="0.25">
      <c r="A2786" s="85" t="s">
        <v>5817</v>
      </c>
      <c r="B2786" s="85"/>
      <c r="C2786" s="85" t="s">
        <v>3162</v>
      </c>
      <c r="D2786" s="85"/>
      <c r="E2786" s="85"/>
      <c r="F2786" s="85"/>
      <c r="I2786" s="85" t="s">
        <v>100</v>
      </c>
      <c r="J2786" s="85"/>
      <c r="K2786" s="18" t="s">
        <v>37</v>
      </c>
      <c r="L2786" s="19">
        <v>3.87</v>
      </c>
      <c r="M2786" s="86">
        <v>0</v>
      </c>
      <c r="N2786" s="86"/>
      <c r="O2786" s="86">
        <v>0</v>
      </c>
      <c r="P2786" s="86"/>
      <c r="Q2786" s="20">
        <v>130.5085</v>
      </c>
      <c r="R2786" s="20">
        <v>0</v>
      </c>
      <c r="S2786" s="20">
        <v>0</v>
      </c>
      <c r="T2786" s="20">
        <v>0</v>
      </c>
      <c r="U2786" s="20">
        <v>0</v>
      </c>
      <c r="V2786" s="20">
        <v>0</v>
      </c>
    </row>
    <row r="2787" spans="1:22" ht="13.5" customHeight="1" x14ac:dyDescent="0.25">
      <c r="A2787" s="85" t="s">
        <v>5818</v>
      </c>
      <c r="B2787" s="85"/>
      <c r="C2787" s="85" t="s">
        <v>137</v>
      </c>
      <c r="D2787" s="85"/>
      <c r="E2787" s="85"/>
      <c r="F2787" s="85"/>
      <c r="I2787" s="85" t="s">
        <v>100</v>
      </c>
      <c r="J2787" s="85"/>
      <c r="K2787" s="18" t="s">
        <v>120</v>
      </c>
      <c r="L2787" s="19">
        <v>2.7414000000000001</v>
      </c>
      <c r="M2787" s="86">
        <v>0</v>
      </c>
      <c r="N2787" s="86"/>
      <c r="O2787" s="86">
        <v>0</v>
      </c>
      <c r="P2787" s="86"/>
      <c r="Q2787" s="20">
        <v>4.1017000000000001</v>
      </c>
      <c r="R2787" s="20">
        <v>0</v>
      </c>
      <c r="S2787" s="20">
        <v>0</v>
      </c>
      <c r="T2787" s="20">
        <v>0</v>
      </c>
      <c r="U2787" s="20">
        <v>0</v>
      </c>
      <c r="V2787" s="20">
        <v>0</v>
      </c>
    </row>
    <row r="2788" spans="1:22" ht="13.5" customHeight="1" x14ac:dyDescent="0.25">
      <c r="A2788" s="85" t="s">
        <v>5819</v>
      </c>
      <c r="B2788" s="85"/>
      <c r="C2788" s="85" t="s">
        <v>5820</v>
      </c>
      <c r="D2788" s="85"/>
      <c r="E2788" s="85"/>
      <c r="F2788" s="85"/>
      <c r="I2788" s="85" t="s">
        <v>100</v>
      </c>
      <c r="J2788" s="85"/>
      <c r="K2788" s="18" t="s">
        <v>39</v>
      </c>
      <c r="L2788" s="19">
        <v>9.4700000000000006</v>
      </c>
      <c r="M2788" s="86">
        <v>0</v>
      </c>
      <c r="N2788" s="86"/>
      <c r="O2788" s="86">
        <v>0</v>
      </c>
      <c r="P2788" s="86"/>
      <c r="Q2788" s="20">
        <v>0</v>
      </c>
      <c r="R2788" s="20">
        <v>0</v>
      </c>
      <c r="S2788" s="20">
        <v>0</v>
      </c>
      <c r="T2788" s="20">
        <v>0</v>
      </c>
      <c r="U2788" s="20">
        <v>0</v>
      </c>
      <c r="V2788" s="20">
        <v>0</v>
      </c>
    </row>
    <row r="2789" spans="1:22" ht="13.5" customHeight="1" x14ac:dyDescent="0.25">
      <c r="A2789" s="85" t="s">
        <v>5821</v>
      </c>
      <c r="B2789" s="85"/>
      <c r="C2789" s="85" t="s">
        <v>5822</v>
      </c>
      <c r="D2789" s="85"/>
      <c r="E2789" s="85"/>
      <c r="F2789" s="85"/>
      <c r="I2789" s="85" t="s">
        <v>100</v>
      </c>
      <c r="J2789" s="85"/>
      <c r="K2789" s="18" t="s">
        <v>37</v>
      </c>
      <c r="L2789" s="19">
        <v>3.3433999999999999</v>
      </c>
      <c r="M2789" s="86">
        <v>0</v>
      </c>
      <c r="N2789" s="86"/>
      <c r="O2789" s="86">
        <v>0</v>
      </c>
      <c r="P2789" s="86"/>
      <c r="Q2789" s="20">
        <v>0</v>
      </c>
      <c r="R2789" s="20">
        <v>0</v>
      </c>
      <c r="S2789" s="20">
        <v>0</v>
      </c>
      <c r="T2789" s="20">
        <v>0</v>
      </c>
      <c r="U2789" s="20">
        <v>0</v>
      </c>
      <c r="V2789" s="20">
        <v>0</v>
      </c>
    </row>
    <row r="2790" spans="1:22" ht="13.5" customHeight="1" x14ac:dyDescent="0.25">
      <c r="A2790" s="85" t="s">
        <v>5823</v>
      </c>
      <c r="B2790" s="85"/>
      <c r="C2790" s="85" t="s">
        <v>5824</v>
      </c>
      <c r="D2790" s="85"/>
      <c r="E2790" s="85"/>
      <c r="F2790" s="85"/>
      <c r="I2790" s="85" t="s">
        <v>160</v>
      </c>
      <c r="J2790" s="85"/>
      <c r="K2790" s="18" t="s">
        <v>154</v>
      </c>
      <c r="L2790" s="19">
        <v>0.45960000000000001</v>
      </c>
      <c r="M2790" s="86">
        <v>0</v>
      </c>
      <c r="N2790" s="86"/>
      <c r="O2790" s="86">
        <v>0</v>
      </c>
      <c r="P2790" s="86"/>
      <c r="Q2790" s="20">
        <v>0</v>
      </c>
      <c r="R2790" s="20">
        <v>0</v>
      </c>
      <c r="S2790" s="20">
        <v>0</v>
      </c>
      <c r="T2790" s="20">
        <v>0</v>
      </c>
      <c r="U2790" s="20">
        <v>0</v>
      </c>
      <c r="V2790" s="20">
        <v>0</v>
      </c>
    </row>
    <row r="2791" spans="1:22" ht="13.5" customHeight="1" x14ac:dyDescent="0.25">
      <c r="A2791" s="85" t="s">
        <v>5825</v>
      </c>
      <c r="B2791" s="85"/>
      <c r="C2791" s="85" t="s">
        <v>5826</v>
      </c>
      <c r="D2791" s="85"/>
      <c r="E2791" s="85"/>
      <c r="F2791" s="85"/>
      <c r="I2791" s="85" t="s">
        <v>160</v>
      </c>
      <c r="J2791" s="85"/>
      <c r="K2791" s="18" t="s">
        <v>101</v>
      </c>
      <c r="L2791" s="19">
        <v>0.56000000000000005</v>
      </c>
      <c r="M2791" s="86">
        <v>0</v>
      </c>
      <c r="N2791" s="86"/>
      <c r="O2791" s="86">
        <v>0</v>
      </c>
      <c r="P2791" s="86"/>
      <c r="Q2791" s="20">
        <v>0</v>
      </c>
      <c r="R2791" s="20">
        <v>0</v>
      </c>
      <c r="S2791" s="20">
        <v>0</v>
      </c>
      <c r="T2791" s="20">
        <v>0</v>
      </c>
      <c r="U2791" s="20">
        <v>0</v>
      </c>
      <c r="V2791" s="20">
        <v>0</v>
      </c>
    </row>
    <row r="2792" spans="1:22" ht="13.5" customHeight="1" x14ac:dyDescent="0.25">
      <c r="A2792" s="85" t="s">
        <v>5827</v>
      </c>
      <c r="B2792" s="85"/>
      <c r="C2792" s="85" t="s">
        <v>2959</v>
      </c>
      <c r="D2792" s="85"/>
      <c r="E2792" s="85"/>
      <c r="F2792" s="85"/>
      <c r="I2792" s="85" t="s">
        <v>100</v>
      </c>
      <c r="J2792" s="85"/>
      <c r="K2792" s="18" t="s">
        <v>103</v>
      </c>
      <c r="L2792" s="19">
        <v>0</v>
      </c>
      <c r="M2792" s="86">
        <v>0</v>
      </c>
      <c r="N2792" s="86"/>
      <c r="O2792" s="86">
        <v>0</v>
      </c>
      <c r="P2792" s="86"/>
      <c r="Q2792" s="20">
        <v>0</v>
      </c>
      <c r="R2792" s="20">
        <v>0</v>
      </c>
      <c r="S2792" s="20">
        <v>0</v>
      </c>
      <c r="T2792" s="20">
        <v>0</v>
      </c>
      <c r="U2792" s="20">
        <v>0</v>
      </c>
      <c r="V2792" s="20">
        <v>0</v>
      </c>
    </row>
    <row r="2793" spans="1:22" ht="13.5" customHeight="1" x14ac:dyDescent="0.25">
      <c r="A2793" s="85" t="s">
        <v>5828</v>
      </c>
      <c r="B2793" s="85"/>
      <c r="C2793" s="85" t="s">
        <v>5829</v>
      </c>
      <c r="D2793" s="85"/>
      <c r="E2793" s="85"/>
      <c r="F2793" s="85"/>
      <c r="I2793" s="85" t="s">
        <v>100</v>
      </c>
      <c r="J2793" s="85"/>
      <c r="K2793" s="18" t="s">
        <v>103</v>
      </c>
      <c r="L2793" s="19">
        <v>10.6972</v>
      </c>
      <c r="M2793" s="86">
        <v>0</v>
      </c>
      <c r="N2793" s="86"/>
      <c r="O2793" s="86">
        <v>0</v>
      </c>
      <c r="P2793" s="86"/>
      <c r="Q2793" s="20">
        <v>0</v>
      </c>
      <c r="R2793" s="20">
        <v>0</v>
      </c>
      <c r="S2793" s="20">
        <v>0</v>
      </c>
      <c r="T2793" s="20">
        <v>0</v>
      </c>
      <c r="U2793" s="20">
        <v>0</v>
      </c>
      <c r="V2793" s="20">
        <v>0</v>
      </c>
    </row>
    <row r="2794" spans="1:22" ht="13.5" customHeight="1" x14ac:dyDescent="0.25">
      <c r="A2794" s="85" t="s">
        <v>5830</v>
      </c>
      <c r="B2794" s="85"/>
      <c r="C2794" s="85" t="s">
        <v>5831</v>
      </c>
      <c r="D2794" s="85"/>
      <c r="E2794" s="85"/>
      <c r="F2794" s="85"/>
      <c r="I2794" s="85" t="s">
        <v>100</v>
      </c>
      <c r="J2794" s="85"/>
      <c r="K2794" s="18" t="s">
        <v>103</v>
      </c>
      <c r="L2794" s="19">
        <v>0</v>
      </c>
      <c r="M2794" s="86">
        <v>0</v>
      </c>
      <c r="N2794" s="86"/>
      <c r="O2794" s="86">
        <v>0</v>
      </c>
      <c r="P2794" s="86"/>
      <c r="Q2794" s="20">
        <v>0</v>
      </c>
      <c r="R2794" s="20">
        <v>0</v>
      </c>
      <c r="S2794" s="20">
        <v>0</v>
      </c>
      <c r="T2794" s="20">
        <v>0</v>
      </c>
      <c r="U2794" s="20">
        <v>0</v>
      </c>
      <c r="V2794" s="20">
        <v>0</v>
      </c>
    </row>
    <row r="2795" spans="1:22" ht="13.5" customHeight="1" x14ac:dyDescent="0.25">
      <c r="A2795" s="85" t="s">
        <v>5832</v>
      </c>
      <c r="B2795" s="85"/>
      <c r="C2795" s="85" t="s">
        <v>5833</v>
      </c>
      <c r="D2795" s="85"/>
      <c r="E2795" s="85"/>
      <c r="F2795" s="85"/>
      <c r="I2795" s="85" t="s">
        <v>100</v>
      </c>
      <c r="J2795" s="85"/>
      <c r="K2795" s="18" t="s">
        <v>120</v>
      </c>
      <c r="L2795" s="19">
        <v>6.3464</v>
      </c>
      <c r="M2795" s="86">
        <v>0</v>
      </c>
      <c r="N2795" s="86"/>
      <c r="O2795" s="86">
        <v>0</v>
      </c>
      <c r="P2795" s="86"/>
      <c r="Q2795" s="20">
        <v>0</v>
      </c>
      <c r="R2795" s="20">
        <v>0</v>
      </c>
      <c r="S2795" s="20">
        <v>0</v>
      </c>
      <c r="T2795" s="20">
        <v>0</v>
      </c>
      <c r="U2795" s="20">
        <v>0</v>
      </c>
      <c r="V2795" s="20">
        <v>0</v>
      </c>
    </row>
    <row r="2796" spans="1:22" ht="13.5" customHeight="1" x14ac:dyDescent="0.25">
      <c r="A2796" s="85" t="s">
        <v>5834</v>
      </c>
      <c r="B2796" s="85"/>
      <c r="C2796" s="85" t="s">
        <v>1986</v>
      </c>
      <c r="D2796" s="85"/>
      <c r="E2796" s="85"/>
      <c r="F2796" s="85"/>
      <c r="I2796" s="85" t="s">
        <v>100</v>
      </c>
      <c r="J2796" s="85"/>
      <c r="K2796" s="18" t="s">
        <v>120</v>
      </c>
      <c r="L2796" s="19">
        <v>5.6204999999999998</v>
      </c>
      <c r="M2796" s="86">
        <v>0</v>
      </c>
      <c r="N2796" s="86"/>
      <c r="O2796" s="86">
        <v>0</v>
      </c>
      <c r="P2796" s="86"/>
      <c r="Q2796" s="20">
        <v>7.306</v>
      </c>
      <c r="R2796" s="20">
        <v>0</v>
      </c>
      <c r="S2796" s="20">
        <v>0</v>
      </c>
      <c r="T2796" s="20">
        <v>0</v>
      </c>
      <c r="U2796" s="20">
        <v>0</v>
      </c>
      <c r="V2796" s="20">
        <v>0</v>
      </c>
    </row>
    <row r="2797" spans="1:22" ht="13.5" customHeight="1" x14ac:dyDescent="0.25">
      <c r="A2797" s="85" t="s">
        <v>5835</v>
      </c>
      <c r="B2797" s="85"/>
      <c r="C2797" s="85" t="s">
        <v>5836</v>
      </c>
      <c r="D2797" s="85"/>
      <c r="E2797" s="85"/>
      <c r="F2797" s="85"/>
      <c r="I2797" s="85" t="s">
        <v>100</v>
      </c>
      <c r="J2797" s="85"/>
      <c r="K2797" s="18" t="s">
        <v>120</v>
      </c>
      <c r="L2797" s="19">
        <v>0</v>
      </c>
      <c r="M2797" s="86">
        <v>0</v>
      </c>
      <c r="N2797" s="86"/>
      <c r="O2797" s="86">
        <v>0</v>
      </c>
      <c r="P2797" s="86"/>
      <c r="Q2797" s="20">
        <v>0</v>
      </c>
      <c r="R2797" s="20">
        <v>0</v>
      </c>
      <c r="S2797" s="20">
        <v>0</v>
      </c>
      <c r="T2797" s="20">
        <v>0</v>
      </c>
      <c r="U2797" s="20">
        <v>0</v>
      </c>
      <c r="V2797" s="20">
        <v>0</v>
      </c>
    </row>
    <row r="2798" spans="1:22" ht="13.5" customHeight="1" x14ac:dyDescent="0.25">
      <c r="A2798" s="85" t="s">
        <v>5837</v>
      </c>
      <c r="B2798" s="85"/>
      <c r="C2798" s="85" t="s">
        <v>5838</v>
      </c>
      <c r="D2798" s="85"/>
      <c r="E2798" s="85"/>
      <c r="F2798" s="85"/>
      <c r="I2798" s="85" t="s">
        <v>5839</v>
      </c>
      <c r="J2798" s="85"/>
      <c r="K2798" s="18" t="s">
        <v>5840</v>
      </c>
      <c r="L2798" s="19">
        <v>67.3</v>
      </c>
      <c r="M2798" s="86">
        <v>0</v>
      </c>
      <c r="N2798" s="86"/>
      <c r="O2798" s="86">
        <v>0</v>
      </c>
      <c r="P2798" s="86"/>
      <c r="Q2798" s="20">
        <v>0</v>
      </c>
      <c r="R2798" s="20">
        <v>0</v>
      </c>
      <c r="S2798" s="20">
        <v>0</v>
      </c>
      <c r="T2798" s="20">
        <v>0</v>
      </c>
      <c r="U2798" s="20">
        <v>0</v>
      </c>
      <c r="V2798" s="20">
        <v>0</v>
      </c>
    </row>
    <row r="2799" spans="1:22" ht="13.5" customHeight="1" x14ac:dyDescent="0.25">
      <c r="A2799" s="85" t="s">
        <v>5841</v>
      </c>
      <c r="B2799" s="85"/>
      <c r="C2799" s="85" t="s">
        <v>5842</v>
      </c>
      <c r="D2799" s="85"/>
      <c r="E2799" s="85"/>
      <c r="F2799" s="85"/>
      <c r="I2799" s="85" t="s">
        <v>309</v>
      </c>
      <c r="J2799" s="85"/>
      <c r="K2799" s="18" t="s">
        <v>37</v>
      </c>
      <c r="L2799" s="19">
        <v>0</v>
      </c>
      <c r="M2799" s="86">
        <v>0</v>
      </c>
      <c r="N2799" s="86"/>
      <c r="O2799" s="86">
        <v>0</v>
      </c>
      <c r="P2799" s="86"/>
      <c r="Q2799" s="20">
        <v>0</v>
      </c>
      <c r="R2799" s="20">
        <v>0</v>
      </c>
      <c r="S2799" s="20">
        <v>0</v>
      </c>
      <c r="T2799" s="20">
        <v>0</v>
      </c>
      <c r="U2799" s="20">
        <v>0</v>
      </c>
      <c r="V2799" s="20">
        <v>0</v>
      </c>
    </row>
    <row r="2800" spans="1:22" ht="13.5" customHeight="1" x14ac:dyDescent="0.25">
      <c r="A2800" s="85" t="s">
        <v>5843</v>
      </c>
      <c r="B2800" s="85"/>
      <c r="C2800" s="85" t="s">
        <v>5844</v>
      </c>
      <c r="D2800" s="85"/>
      <c r="E2800" s="85"/>
      <c r="F2800" s="85"/>
      <c r="I2800" s="85" t="s">
        <v>309</v>
      </c>
      <c r="J2800" s="85"/>
      <c r="K2800" s="18" t="s">
        <v>37</v>
      </c>
      <c r="L2800" s="19">
        <v>0</v>
      </c>
      <c r="M2800" s="86">
        <v>0</v>
      </c>
      <c r="N2800" s="86"/>
      <c r="O2800" s="86">
        <v>0</v>
      </c>
      <c r="P2800" s="86"/>
      <c r="Q2800" s="20">
        <v>0</v>
      </c>
      <c r="R2800" s="20">
        <v>0</v>
      </c>
      <c r="S2800" s="20">
        <v>0</v>
      </c>
      <c r="T2800" s="20">
        <v>0</v>
      </c>
      <c r="U2800" s="20">
        <v>0</v>
      </c>
      <c r="V2800" s="20">
        <v>0</v>
      </c>
    </row>
    <row r="2801" spans="1:22" ht="13.5" customHeight="1" x14ac:dyDescent="0.25">
      <c r="A2801" s="85" t="s">
        <v>5845</v>
      </c>
      <c r="B2801" s="85"/>
      <c r="C2801" s="85" t="s">
        <v>5846</v>
      </c>
      <c r="D2801" s="85"/>
      <c r="E2801" s="85"/>
      <c r="F2801" s="85"/>
      <c r="I2801" s="85" t="s">
        <v>309</v>
      </c>
      <c r="J2801" s="85"/>
      <c r="K2801" s="18" t="s">
        <v>37</v>
      </c>
      <c r="L2801" s="19">
        <v>2.2130000000000001</v>
      </c>
      <c r="M2801" s="86">
        <v>0</v>
      </c>
      <c r="N2801" s="86"/>
      <c r="O2801" s="86">
        <v>0</v>
      </c>
      <c r="P2801" s="86"/>
      <c r="Q2801" s="20">
        <v>0</v>
      </c>
      <c r="R2801" s="20">
        <v>0</v>
      </c>
      <c r="S2801" s="20">
        <v>0</v>
      </c>
      <c r="T2801" s="20">
        <v>0</v>
      </c>
      <c r="U2801" s="20">
        <v>0</v>
      </c>
      <c r="V2801" s="20">
        <v>0</v>
      </c>
    </row>
    <row r="2802" spans="1:22" ht="13.5" customHeight="1" x14ac:dyDescent="0.25">
      <c r="A2802" s="85" t="s">
        <v>5847</v>
      </c>
      <c r="B2802" s="85"/>
      <c r="C2802" s="85" t="s">
        <v>5848</v>
      </c>
      <c r="D2802" s="85"/>
      <c r="E2802" s="85"/>
      <c r="F2802" s="85"/>
      <c r="I2802" s="85" t="s">
        <v>328</v>
      </c>
      <c r="J2802" s="85"/>
      <c r="K2802" s="18" t="s">
        <v>329</v>
      </c>
      <c r="L2802" s="19">
        <v>44.328800000000001</v>
      </c>
      <c r="M2802" s="86">
        <v>0</v>
      </c>
      <c r="N2802" s="86"/>
      <c r="O2802" s="86">
        <v>0</v>
      </c>
      <c r="P2802" s="86"/>
      <c r="Q2802" s="20">
        <v>0</v>
      </c>
      <c r="R2802" s="20">
        <v>0</v>
      </c>
      <c r="S2802" s="20">
        <v>0</v>
      </c>
      <c r="T2802" s="20">
        <v>0</v>
      </c>
      <c r="U2802" s="20">
        <v>0</v>
      </c>
      <c r="V2802" s="20">
        <v>0</v>
      </c>
    </row>
    <row r="2803" spans="1:22" ht="13.5" customHeight="1" x14ac:dyDescent="0.25">
      <c r="A2803" s="85" t="s">
        <v>5849</v>
      </c>
      <c r="B2803" s="85"/>
      <c r="C2803" s="85" t="s">
        <v>5850</v>
      </c>
      <c r="D2803" s="85"/>
      <c r="E2803" s="85"/>
      <c r="F2803" s="85"/>
      <c r="I2803" s="85" t="s">
        <v>328</v>
      </c>
      <c r="J2803" s="85"/>
      <c r="K2803" s="18" t="s">
        <v>329</v>
      </c>
      <c r="L2803" s="19">
        <v>38.19</v>
      </c>
      <c r="M2803" s="86">
        <v>0</v>
      </c>
      <c r="N2803" s="86"/>
      <c r="O2803" s="86">
        <v>0</v>
      </c>
      <c r="P2803" s="86"/>
      <c r="Q2803" s="20">
        <v>0</v>
      </c>
      <c r="R2803" s="20">
        <v>0</v>
      </c>
      <c r="S2803" s="20">
        <v>0</v>
      </c>
      <c r="T2803" s="20">
        <v>0</v>
      </c>
      <c r="U2803" s="20">
        <v>0</v>
      </c>
      <c r="V2803" s="20">
        <v>0</v>
      </c>
    </row>
    <row r="2804" spans="1:22" ht="13.5" customHeight="1" x14ac:dyDescent="0.25">
      <c r="A2804" s="85" t="s">
        <v>5851</v>
      </c>
      <c r="B2804" s="85"/>
      <c r="C2804" s="85" t="s">
        <v>5852</v>
      </c>
      <c r="D2804" s="85"/>
      <c r="E2804" s="85"/>
      <c r="F2804" s="85"/>
      <c r="I2804" s="85" t="s">
        <v>328</v>
      </c>
      <c r="J2804" s="85"/>
      <c r="K2804" s="18" t="s">
        <v>329</v>
      </c>
      <c r="L2804" s="19">
        <v>12.44</v>
      </c>
      <c r="M2804" s="86">
        <v>0</v>
      </c>
      <c r="N2804" s="86"/>
      <c r="O2804" s="86">
        <v>0</v>
      </c>
      <c r="P2804" s="86"/>
      <c r="Q2804" s="20">
        <v>0</v>
      </c>
      <c r="R2804" s="20">
        <v>0</v>
      </c>
      <c r="S2804" s="20">
        <v>0</v>
      </c>
      <c r="T2804" s="20">
        <v>0</v>
      </c>
      <c r="U2804" s="20">
        <v>0</v>
      </c>
      <c r="V2804" s="20">
        <v>0</v>
      </c>
    </row>
    <row r="2805" spans="1:22" ht="13.5" customHeight="1" x14ac:dyDescent="0.25">
      <c r="A2805" s="85" t="s">
        <v>5853</v>
      </c>
      <c r="B2805" s="85"/>
      <c r="C2805" s="85" t="s">
        <v>5854</v>
      </c>
      <c r="D2805" s="85"/>
      <c r="E2805" s="85"/>
      <c r="F2805" s="85"/>
      <c r="I2805" s="85" t="s">
        <v>328</v>
      </c>
      <c r="J2805" s="85"/>
      <c r="K2805" s="18" t="s">
        <v>37</v>
      </c>
      <c r="L2805" s="19">
        <v>5.8049999999999997</v>
      </c>
      <c r="M2805" s="86">
        <v>0</v>
      </c>
      <c r="N2805" s="86"/>
      <c r="O2805" s="86">
        <v>0</v>
      </c>
      <c r="P2805" s="86"/>
      <c r="Q2805" s="20">
        <v>0</v>
      </c>
      <c r="R2805" s="20">
        <v>0</v>
      </c>
      <c r="S2805" s="20">
        <v>0</v>
      </c>
      <c r="T2805" s="20">
        <v>0</v>
      </c>
      <c r="U2805" s="20">
        <v>0</v>
      </c>
      <c r="V2805" s="20">
        <v>0</v>
      </c>
    </row>
    <row r="2806" spans="1:22" ht="13.5" customHeight="1" x14ac:dyDescent="0.25">
      <c r="A2806" s="85" t="s">
        <v>5855</v>
      </c>
      <c r="B2806" s="85"/>
      <c r="C2806" s="85" t="s">
        <v>5856</v>
      </c>
      <c r="D2806" s="85"/>
      <c r="E2806" s="85"/>
      <c r="F2806" s="85"/>
      <c r="I2806" s="85" t="s">
        <v>328</v>
      </c>
      <c r="J2806" s="85"/>
      <c r="K2806" s="18" t="s">
        <v>329</v>
      </c>
      <c r="L2806" s="19">
        <v>11.36</v>
      </c>
      <c r="M2806" s="86">
        <v>0</v>
      </c>
      <c r="N2806" s="86"/>
      <c r="O2806" s="86">
        <v>0</v>
      </c>
      <c r="P2806" s="86"/>
      <c r="Q2806" s="20">
        <v>0</v>
      </c>
      <c r="R2806" s="20">
        <v>0</v>
      </c>
      <c r="S2806" s="20">
        <v>0</v>
      </c>
      <c r="T2806" s="20">
        <v>0</v>
      </c>
      <c r="U2806" s="20">
        <v>0</v>
      </c>
      <c r="V2806" s="20">
        <v>0</v>
      </c>
    </row>
    <row r="2807" spans="1:22" ht="13.5" customHeight="1" x14ac:dyDescent="0.25">
      <c r="A2807" s="85" t="s">
        <v>5857</v>
      </c>
      <c r="B2807" s="85"/>
      <c r="C2807" s="85" t="s">
        <v>5858</v>
      </c>
      <c r="D2807" s="85"/>
      <c r="E2807" s="85"/>
      <c r="F2807" s="85"/>
      <c r="I2807" s="85" t="s">
        <v>328</v>
      </c>
      <c r="J2807" s="85"/>
      <c r="K2807" s="18" t="s">
        <v>329</v>
      </c>
      <c r="L2807" s="19">
        <v>19.305</v>
      </c>
      <c r="M2807" s="86">
        <v>0</v>
      </c>
      <c r="N2807" s="86"/>
      <c r="O2807" s="86">
        <v>0</v>
      </c>
      <c r="P2807" s="86"/>
      <c r="Q2807" s="20">
        <v>0</v>
      </c>
      <c r="R2807" s="20">
        <v>0</v>
      </c>
      <c r="S2807" s="20">
        <v>0</v>
      </c>
      <c r="T2807" s="20">
        <v>0</v>
      </c>
      <c r="U2807" s="20">
        <v>0</v>
      </c>
      <c r="V2807" s="20">
        <v>0</v>
      </c>
    </row>
    <row r="2808" spans="1:22" ht="13.5" customHeight="1" x14ac:dyDescent="0.25">
      <c r="A2808" s="85" t="s">
        <v>5859</v>
      </c>
      <c r="B2808" s="85"/>
      <c r="C2808" s="85" t="s">
        <v>5860</v>
      </c>
      <c r="D2808" s="85"/>
      <c r="E2808" s="85"/>
      <c r="F2808" s="85"/>
      <c r="I2808" s="85" t="s">
        <v>328</v>
      </c>
      <c r="J2808" s="85"/>
      <c r="K2808" s="18" t="s">
        <v>329</v>
      </c>
      <c r="L2808" s="19">
        <v>17.204999999999998</v>
      </c>
      <c r="M2808" s="86">
        <v>0</v>
      </c>
      <c r="N2808" s="86"/>
      <c r="O2808" s="86">
        <v>0</v>
      </c>
      <c r="P2808" s="86"/>
      <c r="Q2808" s="20">
        <v>0</v>
      </c>
      <c r="R2808" s="20">
        <v>0</v>
      </c>
      <c r="S2808" s="20">
        <v>0</v>
      </c>
      <c r="T2808" s="20">
        <v>0</v>
      </c>
      <c r="U2808" s="20">
        <v>0</v>
      </c>
      <c r="V2808" s="20">
        <v>0</v>
      </c>
    </row>
    <row r="2809" spans="1:22" ht="13.5" customHeight="1" x14ac:dyDescent="0.25">
      <c r="A2809" s="85" t="s">
        <v>5861</v>
      </c>
      <c r="B2809" s="85"/>
      <c r="C2809" s="85" t="s">
        <v>5862</v>
      </c>
      <c r="D2809" s="85"/>
      <c r="E2809" s="85"/>
      <c r="F2809" s="85"/>
      <c r="I2809" s="85" t="s">
        <v>328</v>
      </c>
      <c r="J2809" s="85"/>
      <c r="K2809" s="18" t="s">
        <v>37</v>
      </c>
      <c r="L2809" s="19">
        <v>21.9392</v>
      </c>
      <c r="M2809" s="86">
        <v>0</v>
      </c>
      <c r="N2809" s="86"/>
      <c r="O2809" s="86">
        <v>0</v>
      </c>
      <c r="P2809" s="86"/>
      <c r="Q2809" s="20">
        <v>0</v>
      </c>
      <c r="R2809" s="20">
        <v>0</v>
      </c>
      <c r="S2809" s="20">
        <v>0</v>
      </c>
      <c r="T2809" s="20">
        <v>0</v>
      </c>
      <c r="U2809" s="20">
        <v>0</v>
      </c>
      <c r="V2809" s="20">
        <v>0</v>
      </c>
    </row>
    <row r="2810" spans="1:22" ht="13.5" customHeight="1" x14ac:dyDescent="0.25">
      <c r="A2810" s="85" t="s">
        <v>5863</v>
      </c>
      <c r="B2810" s="85"/>
      <c r="C2810" s="85" t="s">
        <v>5864</v>
      </c>
      <c r="D2810" s="85"/>
      <c r="E2810" s="85"/>
      <c r="F2810" s="85"/>
      <c r="I2810" s="85" t="s">
        <v>1810</v>
      </c>
      <c r="J2810" s="85"/>
      <c r="K2810" s="18" t="s">
        <v>61</v>
      </c>
      <c r="L2810" s="19">
        <v>3.4</v>
      </c>
      <c r="M2810" s="86">
        <v>0</v>
      </c>
      <c r="N2810" s="86"/>
      <c r="O2810" s="86">
        <v>0</v>
      </c>
      <c r="P2810" s="86"/>
      <c r="Q2810" s="20">
        <v>0</v>
      </c>
      <c r="R2810" s="20">
        <v>0</v>
      </c>
      <c r="S2810" s="20">
        <v>0</v>
      </c>
      <c r="T2810" s="20">
        <v>0</v>
      </c>
      <c r="U2810" s="20">
        <v>0</v>
      </c>
      <c r="V2810" s="20">
        <v>0</v>
      </c>
    </row>
    <row r="2811" spans="1:22" ht="13.5" customHeight="1" x14ac:dyDescent="0.25">
      <c r="A2811" s="85" t="s">
        <v>5865</v>
      </c>
      <c r="B2811" s="85"/>
      <c r="C2811" s="85" t="s">
        <v>5866</v>
      </c>
      <c r="D2811" s="85"/>
      <c r="E2811" s="85"/>
      <c r="F2811" s="85"/>
      <c r="I2811" s="85" t="s">
        <v>1810</v>
      </c>
      <c r="J2811" s="85"/>
      <c r="K2811" s="18" t="s">
        <v>37</v>
      </c>
      <c r="L2811" s="19">
        <v>3.23</v>
      </c>
      <c r="M2811" s="86">
        <v>0</v>
      </c>
      <c r="N2811" s="86"/>
      <c r="O2811" s="86">
        <v>0</v>
      </c>
      <c r="P2811" s="86"/>
      <c r="Q2811" s="20">
        <v>0</v>
      </c>
      <c r="R2811" s="20">
        <v>0</v>
      </c>
      <c r="S2811" s="20">
        <v>0</v>
      </c>
      <c r="T2811" s="20">
        <v>0</v>
      </c>
      <c r="U2811" s="20">
        <v>0</v>
      </c>
      <c r="V2811" s="20">
        <v>0</v>
      </c>
    </row>
    <row r="2812" spans="1:22" ht="13.5" customHeight="1" x14ac:dyDescent="0.25">
      <c r="A2812" s="85" t="s">
        <v>5867</v>
      </c>
      <c r="B2812" s="85"/>
      <c r="C2812" s="85" t="s">
        <v>5868</v>
      </c>
      <c r="D2812" s="85"/>
      <c r="E2812" s="85"/>
      <c r="F2812" s="85"/>
      <c r="I2812" s="85" t="s">
        <v>1810</v>
      </c>
      <c r="J2812" s="85"/>
      <c r="K2812" s="18" t="s">
        <v>37</v>
      </c>
      <c r="L2812" s="19">
        <v>1.294</v>
      </c>
      <c r="M2812" s="86">
        <v>0</v>
      </c>
      <c r="N2812" s="86"/>
      <c r="O2812" s="86">
        <v>20</v>
      </c>
      <c r="P2812" s="86"/>
      <c r="Q2812" s="20">
        <v>0</v>
      </c>
      <c r="R2812" s="20">
        <v>0</v>
      </c>
      <c r="S2812" s="20">
        <v>0</v>
      </c>
      <c r="T2812" s="20">
        <v>0</v>
      </c>
      <c r="U2812" s="20">
        <v>0</v>
      </c>
      <c r="V2812" s="20">
        <v>0</v>
      </c>
    </row>
    <row r="2813" spans="1:22" ht="13.5" customHeight="1" x14ac:dyDescent="0.25">
      <c r="A2813" s="85" t="s">
        <v>5869</v>
      </c>
      <c r="B2813" s="85"/>
      <c r="C2813" s="85" t="s">
        <v>5870</v>
      </c>
      <c r="D2813" s="85"/>
      <c r="E2813" s="85"/>
      <c r="F2813" s="85"/>
      <c r="I2813" s="85" t="s">
        <v>1810</v>
      </c>
      <c r="J2813" s="85"/>
      <c r="K2813" s="18" t="s">
        <v>37</v>
      </c>
      <c r="L2813" s="19">
        <v>0.6</v>
      </c>
      <c r="M2813" s="86">
        <v>0</v>
      </c>
      <c r="N2813" s="86"/>
      <c r="O2813" s="86">
        <v>0</v>
      </c>
      <c r="P2813" s="86"/>
      <c r="Q2813" s="20">
        <v>0</v>
      </c>
      <c r="R2813" s="20">
        <v>0</v>
      </c>
      <c r="S2813" s="20">
        <v>0</v>
      </c>
      <c r="T2813" s="20">
        <v>0</v>
      </c>
      <c r="U2813" s="20">
        <v>0</v>
      </c>
      <c r="V2813" s="20">
        <v>0</v>
      </c>
    </row>
    <row r="2814" spans="1:22" ht="13.5" customHeight="1" x14ac:dyDescent="0.25">
      <c r="A2814" s="85" t="s">
        <v>5871</v>
      </c>
      <c r="B2814" s="85"/>
      <c r="C2814" s="85" t="s">
        <v>5872</v>
      </c>
      <c r="D2814" s="85"/>
      <c r="E2814" s="85"/>
      <c r="F2814" s="85"/>
      <c r="I2814" s="85" t="s">
        <v>1810</v>
      </c>
      <c r="J2814" s="85"/>
      <c r="K2814" s="18" t="s">
        <v>37</v>
      </c>
      <c r="L2814" s="19">
        <v>0.55000000000000004</v>
      </c>
      <c r="M2814" s="86">
        <v>0</v>
      </c>
      <c r="N2814" s="86"/>
      <c r="O2814" s="86">
        <v>0</v>
      </c>
      <c r="P2814" s="86"/>
      <c r="Q2814" s="20">
        <v>0</v>
      </c>
      <c r="R2814" s="20">
        <v>0</v>
      </c>
      <c r="S2814" s="20">
        <v>0</v>
      </c>
      <c r="T2814" s="20">
        <v>0</v>
      </c>
      <c r="U2814" s="20">
        <v>0</v>
      </c>
      <c r="V2814" s="20">
        <v>0</v>
      </c>
    </row>
    <row r="2815" spans="1:22" ht="13.5" customHeight="1" x14ac:dyDescent="0.25">
      <c r="A2815" s="85" t="s">
        <v>5873</v>
      </c>
      <c r="B2815" s="85"/>
      <c r="C2815" s="85" t="s">
        <v>5874</v>
      </c>
      <c r="D2815" s="85"/>
      <c r="E2815" s="85"/>
      <c r="F2815" s="85"/>
      <c r="I2815" s="85" t="s">
        <v>36</v>
      </c>
      <c r="J2815" s="85"/>
      <c r="K2815" s="18" t="s">
        <v>37</v>
      </c>
      <c r="L2815" s="19">
        <v>4.95</v>
      </c>
      <c r="M2815" s="86">
        <v>0</v>
      </c>
      <c r="N2815" s="86"/>
      <c r="O2815" s="86">
        <v>0</v>
      </c>
      <c r="P2815" s="86"/>
      <c r="Q2815" s="20">
        <v>0</v>
      </c>
      <c r="R2815" s="20">
        <v>0</v>
      </c>
      <c r="S2815" s="20">
        <v>0</v>
      </c>
      <c r="T2815" s="20">
        <v>0</v>
      </c>
      <c r="U2815" s="20">
        <v>0</v>
      </c>
      <c r="V2815" s="20">
        <v>0</v>
      </c>
    </row>
    <row r="2816" spans="1:22" ht="13.5" customHeight="1" x14ac:dyDescent="0.25">
      <c r="A2816" s="85" t="s">
        <v>5875</v>
      </c>
      <c r="B2816" s="85"/>
      <c r="C2816" s="85" t="s">
        <v>5876</v>
      </c>
      <c r="D2816" s="85"/>
      <c r="E2816" s="85"/>
      <c r="F2816" s="85"/>
      <c r="I2816" s="85" t="s">
        <v>36</v>
      </c>
      <c r="J2816" s="85"/>
      <c r="K2816" s="18" t="s">
        <v>37</v>
      </c>
      <c r="L2816" s="19">
        <v>4</v>
      </c>
      <c r="M2816" s="86">
        <v>0</v>
      </c>
      <c r="N2816" s="86"/>
      <c r="O2816" s="86">
        <v>0</v>
      </c>
      <c r="P2816" s="86"/>
      <c r="Q2816" s="20">
        <v>6</v>
      </c>
      <c r="R2816" s="20">
        <v>0</v>
      </c>
      <c r="S2816" s="20">
        <v>0</v>
      </c>
      <c r="T2816" s="20">
        <v>0</v>
      </c>
      <c r="U2816" s="20">
        <v>0</v>
      </c>
      <c r="V2816" s="20">
        <v>0</v>
      </c>
    </row>
    <row r="2817" spans="1:22" ht="6" customHeight="1" x14ac:dyDescent="0.25"/>
    <row r="2818" spans="1:22" ht="12" customHeight="1" x14ac:dyDescent="0.25">
      <c r="A2818" s="89" t="s">
        <v>6168</v>
      </c>
      <c r="B2818" s="89"/>
      <c r="C2818" s="89"/>
      <c r="D2818" s="89"/>
      <c r="E2818" s="89"/>
    </row>
    <row r="2819" spans="1:22" ht="6.75" customHeight="1" x14ac:dyDescent="0.25"/>
    <row r="2820" spans="1:22" ht="6" customHeight="1" x14ac:dyDescent="0.25"/>
    <row r="2821" spans="1:22" ht="17.25" customHeight="1" x14ac:dyDescent="0.25">
      <c r="A2821" s="89" t="s">
        <v>5877</v>
      </c>
      <c r="B2821" s="89"/>
      <c r="C2821" s="89"/>
    </row>
    <row r="2822" spans="1:22" ht="13.5" customHeight="1" x14ac:dyDescent="0.25">
      <c r="A2822" s="89" t="s">
        <v>5878</v>
      </c>
      <c r="B2822" s="89"/>
      <c r="C2822" s="90" t="s">
        <v>5879</v>
      </c>
      <c r="D2822" s="90"/>
      <c r="E2822" s="90"/>
      <c r="F2822" s="90"/>
      <c r="G2822" s="90"/>
      <c r="H2822" s="90"/>
    </row>
    <row r="2823" spans="1:22" ht="13.5" customHeight="1" x14ac:dyDescent="0.25">
      <c r="A2823" s="89" t="s">
        <v>5880</v>
      </c>
      <c r="B2823" s="89"/>
      <c r="C2823" s="90" t="s">
        <v>5881</v>
      </c>
      <c r="D2823" s="90"/>
      <c r="E2823" s="90"/>
      <c r="F2823" s="90"/>
      <c r="G2823" s="90"/>
      <c r="H2823" s="90"/>
    </row>
    <row r="2824" spans="1:22" ht="13.5" customHeight="1" x14ac:dyDescent="0.25">
      <c r="A2824" s="89" t="s">
        <v>5882</v>
      </c>
      <c r="B2824" s="89"/>
      <c r="C2824" s="90" t="s">
        <v>5883</v>
      </c>
      <c r="D2824" s="90"/>
      <c r="E2824" s="90"/>
      <c r="F2824" s="90"/>
      <c r="G2824" s="90"/>
      <c r="H2824" s="90"/>
    </row>
    <row r="2825" spans="1:22" ht="13.5" customHeight="1" x14ac:dyDescent="0.25">
      <c r="A2825" s="89" t="s">
        <v>5884</v>
      </c>
      <c r="B2825" s="89"/>
      <c r="C2825" s="90" t="s">
        <v>5885</v>
      </c>
      <c r="D2825" s="90"/>
      <c r="E2825" s="90"/>
      <c r="F2825" s="90"/>
      <c r="G2825" s="90"/>
      <c r="H2825" s="90"/>
    </row>
    <row r="2826" spans="1:22" ht="13.5" customHeight="1" x14ac:dyDescent="0.25">
      <c r="A2826" s="89" t="s">
        <v>5886</v>
      </c>
      <c r="B2826" s="89"/>
      <c r="C2826" s="90" t="s">
        <v>5887</v>
      </c>
      <c r="D2826" s="90"/>
      <c r="E2826" s="90"/>
      <c r="F2826" s="90"/>
      <c r="G2826" s="90"/>
      <c r="H2826" s="90"/>
    </row>
    <row r="2827" spans="1:22" ht="13.5" customHeight="1" x14ac:dyDescent="0.25">
      <c r="A2827" s="89" t="s">
        <v>5888</v>
      </c>
      <c r="B2827" s="89"/>
      <c r="C2827" s="90" t="s">
        <v>5889</v>
      </c>
      <c r="D2827" s="90"/>
      <c r="E2827" s="90"/>
      <c r="F2827" s="90"/>
      <c r="G2827" s="90"/>
      <c r="H2827" s="90"/>
    </row>
    <row r="2828" spans="1:22" ht="186.75" customHeight="1" x14ac:dyDescent="0.25"/>
    <row r="2829" spans="1:22" ht="6" customHeight="1" x14ac:dyDescent="0.25"/>
    <row r="2830" spans="1:22" x14ac:dyDescent="0.25">
      <c r="A2830" s="87" t="s">
        <v>5890</v>
      </c>
      <c r="B2830" s="87"/>
      <c r="C2830" s="87"/>
      <c r="D2830" s="87"/>
      <c r="E2830" s="87"/>
      <c r="F2830" s="87"/>
      <c r="G2830" s="87"/>
      <c r="H2830" s="87"/>
      <c r="O2830" s="88" t="s">
        <v>6169</v>
      </c>
      <c r="P2830" s="88"/>
      <c r="Q2830" s="88"/>
      <c r="R2830" s="88"/>
      <c r="S2830" s="88"/>
      <c r="T2830" s="88"/>
      <c r="U2830" s="88"/>
      <c r="V2830" s="88"/>
    </row>
  </sheetData>
  <sheetProtection algorithmName="SHA-512" hashValue="4FUJEbQ89QusFHO2qYgUGqM4IJOyagpIqI++FvA7TQ4BuDAn7WbHVTDeo10FK6mMF/+zZzAUNM3JwvwNQNY6iw==" saltValue="AR+Wsm1cSs9JYpjAHILDMg==" spinCount="100000" sheet="1" objects="1" scenarios="1"/>
  <mergeCells count="14435">
    <mergeCell ref="A14:B14"/>
    <mergeCell ref="C14:F14"/>
    <mergeCell ref="I14:J14"/>
    <mergeCell ref="M14:N14"/>
    <mergeCell ref="O14:P14"/>
    <mergeCell ref="A15:B15"/>
    <mergeCell ref="C15:F15"/>
    <mergeCell ref="I15:J15"/>
    <mergeCell ref="M15:N15"/>
    <mergeCell ref="O15:P15"/>
    <mergeCell ref="Q9:R11"/>
    <mergeCell ref="S9:T11"/>
    <mergeCell ref="U9:V11"/>
    <mergeCell ref="W9:X11"/>
    <mergeCell ref="Y9:Z11"/>
    <mergeCell ref="AA9:AB11"/>
    <mergeCell ref="Y6:Z8"/>
    <mergeCell ref="AA6:AB8"/>
    <mergeCell ref="A7:C9"/>
    <mergeCell ref="D7:G9"/>
    <mergeCell ref="H7:I10"/>
    <mergeCell ref="J7:J10"/>
    <mergeCell ref="K7:K10"/>
    <mergeCell ref="L7:L10"/>
    <mergeCell ref="M7:N10"/>
    <mergeCell ref="O7:P10"/>
    <mergeCell ref="A2:I2"/>
    <mergeCell ref="S2:V2"/>
    <mergeCell ref="A4:W4"/>
    <mergeCell ref="Q6:R8"/>
    <mergeCell ref="S6:T8"/>
    <mergeCell ref="U6:V8"/>
    <mergeCell ref="W6:X8"/>
    <mergeCell ref="A21:B21"/>
    <mergeCell ref="C21:F21"/>
    <mergeCell ref="I21:J21"/>
    <mergeCell ref="M21:N21"/>
    <mergeCell ref="O21:P21"/>
    <mergeCell ref="A22:B22"/>
    <mergeCell ref="C22:F22"/>
    <mergeCell ref="I22:J22"/>
    <mergeCell ref="M22:N22"/>
    <mergeCell ref="O22:P22"/>
    <mergeCell ref="A20:B20"/>
    <mergeCell ref="C20:F20"/>
    <mergeCell ref="I20:J20"/>
    <mergeCell ref="M20:N20"/>
    <mergeCell ref="O20:P20"/>
    <mergeCell ref="A18:B18"/>
    <mergeCell ref="C18:F18"/>
    <mergeCell ref="I18:J18"/>
    <mergeCell ref="M18:N18"/>
    <mergeCell ref="O18:P18"/>
    <mergeCell ref="A19:B19"/>
    <mergeCell ref="C19:F19"/>
    <mergeCell ref="I19:J19"/>
    <mergeCell ref="M19:N19"/>
    <mergeCell ref="O19:P19"/>
    <mergeCell ref="A16:B16"/>
    <mergeCell ref="C16:F16"/>
    <mergeCell ref="I16:J16"/>
    <mergeCell ref="M16:N16"/>
    <mergeCell ref="O16:P16"/>
    <mergeCell ref="A17:B17"/>
    <mergeCell ref="C17:F17"/>
    <mergeCell ref="I17:J17"/>
    <mergeCell ref="M17:N17"/>
    <mergeCell ref="O17:P17"/>
    <mergeCell ref="G22:H22"/>
    <mergeCell ref="A28:B28"/>
    <mergeCell ref="C28:F28"/>
    <mergeCell ref="I28:J28"/>
    <mergeCell ref="M28:N28"/>
    <mergeCell ref="O28:P28"/>
    <mergeCell ref="A29:B29"/>
    <mergeCell ref="C29:F29"/>
    <mergeCell ref="I29:J29"/>
    <mergeCell ref="M29:N29"/>
    <mergeCell ref="O29:P29"/>
    <mergeCell ref="A27:B27"/>
    <mergeCell ref="C27:F27"/>
    <mergeCell ref="I27:J27"/>
    <mergeCell ref="M27:N27"/>
    <mergeCell ref="O27:P27"/>
    <mergeCell ref="A25:B25"/>
    <mergeCell ref="C25:F25"/>
    <mergeCell ref="I25:J25"/>
    <mergeCell ref="M25:N25"/>
    <mergeCell ref="O25:P25"/>
    <mergeCell ref="A26:B26"/>
    <mergeCell ref="C26:F26"/>
    <mergeCell ref="I26:J26"/>
    <mergeCell ref="M26:N26"/>
    <mergeCell ref="O26:P26"/>
    <mergeCell ref="A23:B23"/>
    <mergeCell ref="C23:F23"/>
    <mergeCell ref="I23:J23"/>
    <mergeCell ref="M23:N23"/>
    <mergeCell ref="O23:P23"/>
    <mergeCell ref="A24:B24"/>
    <mergeCell ref="C24:F24"/>
    <mergeCell ref="I24:J24"/>
    <mergeCell ref="M24:N24"/>
    <mergeCell ref="O24:P24"/>
    <mergeCell ref="G25:H25"/>
    <mergeCell ref="G29:H29"/>
    <mergeCell ref="A36:B36"/>
    <mergeCell ref="C36:F36"/>
    <mergeCell ref="I36:J36"/>
    <mergeCell ref="M36:N36"/>
    <mergeCell ref="O36:P36"/>
    <mergeCell ref="A37:B37"/>
    <mergeCell ref="C37:F37"/>
    <mergeCell ref="I37:J37"/>
    <mergeCell ref="M37:N37"/>
    <mergeCell ref="O37:P37"/>
    <mergeCell ref="A34:B34"/>
    <mergeCell ref="C34:F34"/>
    <mergeCell ref="I34:J34"/>
    <mergeCell ref="M34:N34"/>
    <mergeCell ref="O34:P34"/>
    <mergeCell ref="A35:B35"/>
    <mergeCell ref="C35:F35"/>
    <mergeCell ref="I35:J35"/>
    <mergeCell ref="M35:N35"/>
    <mergeCell ref="O35:P35"/>
    <mergeCell ref="A32:B32"/>
    <mergeCell ref="C32:F32"/>
    <mergeCell ref="I32:J32"/>
    <mergeCell ref="M32:N32"/>
    <mergeCell ref="O32:P32"/>
    <mergeCell ref="A33:B33"/>
    <mergeCell ref="C33:F33"/>
    <mergeCell ref="I33:J33"/>
    <mergeCell ref="M33:N33"/>
    <mergeCell ref="O33:P33"/>
    <mergeCell ref="A30:B30"/>
    <mergeCell ref="C30:F30"/>
    <mergeCell ref="I30:J30"/>
    <mergeCell ref="M30:N30"/>
    <mergeCell ref="O30:P30"/>
    <mergeCell ref="A31:B31"/>
    <mergeCell ref="C31:F31"/>
    <mergeCell ref="I31:J31"/>
    <mergeCell ref="M31:N31"/>
    <mergeCell ref="O31:P31"/>
    <mergeCell ref="A44:B44"/>
    <mergeCell ref="C44:F44"/>
    <mergeCell ref="I44:J44"/>
    <mergeCell ref="M44:N44"/>
    <mergeCell ref="O44:P44"/>
    <mergeCell ref="A45:B45"/>
    <mergeCell ref="C45:F45"/>
    <mergeCell ref="I45:J45"/>
    <mergeCell ref="M45:N45"/>
    <mergeCell ref="O45:P45"/>
    <mergeCell ref="A42:B42"/>
    <mergeCell ref="C42:F42"/>
    <mergeCell ref="I42:J42"/>
    <mergeCell ref="M42:N42"/>
    <mergeCell ref="O42:P42"/>
    <mergeCell ref="A43:B43"/>
    <mergeCell ref="C43:F43"/>
    <mergeCell ref="I43:J43"/>
    <mergeCell ref="M43:N43"/>
    <mergeCell ref="O43:P43"/>
    <mergeCell ref="A40:B40"/>
    <mergeCell ref="C40:F40"/>
    <mergeCell ref="I40:J40"/>
    <mergeCell ref="M40:N40"/>
    <mergeCell ref="O40:P40"/>
    <mergeCell ref="A41:B41"/>
    <mergeCell ref="C41:F41"/>
    <mergeCell ref="I41:J41"/>
    <mergeCell ref="M41:N41"/>
    <mergeCell ref="O41:P41"/>
    <mergeCell ref="A38:B38"/>
    <mergeCell ref="C38:F38"/>
    <mergeCell ref="I38:J38"/>
    <mergeCell ref="M38:N38"/>
    <mergeCell ref="O38:P38"/>
    <mergeCell ref="A39:B39"/>
    <mergeCell ref="C39:F39"/>
    <mergeCell ref="I39:J39"/>
    <mergeCell ref="M39:N39"/>
    <mergeCell ref="O39:P39"/>
    <mergeCell ref="A52:B52"/>
    <mergeCell ref="C52:F52"/>
    <mergeCell ref="I52:J52"/>
    <mergeCell ref="M52:N52"/>
    <mergeCell ref="O52:P52"/>
    <mergeCell ref="A53:B53"/>
    <mergeCell ref="C53:F53"/>
    <mergeCell ref="I53:J53"/>
    <mergeCell ref="M53:N53"/>
    <mergeCell ref="O53:P53"/>
    <mergeCell ref="A50:B50"/>
    <mergeCell ref="C50:F50"/>
    <mergeCell ref="I50:J50"/>
    <mergeCell ref="M50:N50"/>
    <mergeCell ref="O50:P50"/>
    <mergeCell ref="A51:B51"/>
    <mergeCell ref="C51:F51"/>
    <mergeCell ref="I51:J51"/>
    <mergeCell ref="M51:N51"/>
    <mergeCell ref="O51:P51"/>
    <mergeCell ref="A48:B48"/>
    <mergeCell ref="C48:F48"/>
    <mergeCell ref="I48:J48"/>
    <mergeCell ref="M48:N48"/>
    <mergeCell ref="O48:P48"/>
    <mergeCell ref="A49:B49"/>
    <mergeCell ref="C49:F49"/>
    <mergeCell ref="I49:J49"/>
    <mergeCell ref="M49:N49"/>
    <mergeCell ref="O49:P49"/>
    <mergeCell ref="A46:B46"/>
    <mergeCell ref="C46:F46"/>
    <mergeCell ref="I46:J46"/>
    <mergeCell ref="M46:N46"/>
    <mergeCell ref="O46:P46"/>
    <mergeCell ref="A47:B47"/>
    <mergeCell ref="C47:F47"/>
    <mergeCell ref="I47:J47"/>
    <mergeCell ref="M47:N47"/>
    <mergeCell ref="O47:P47"/>
    <mergeCell ref="O59:P59"/>
    <mergeCell ref="A60:B60"/>
    <mergeCell ref="C60:F60"/>
    <mergeCell ref="I60:J60"/>
    <mergeCell ref="M60:N60"/>
    <mergeCell ref="O60:P60"/>
    <mergeCell ref="A58:B58"/>
    <mergeCell ref="C58:F58"/>
    <mergeCell ref="I58:J58"/>
    <mergeCell ref="M58:N58"/>
    <mergeCell ref="O58:P58"/>
    <mergeCell ref="A59:B59"/>
    <mergeCell ref="C59:F59"/>
    <mergeCell ref="I59:J59"/>
    <mergeCell ref="M59:N59"/>
    <mergeCell ref="A56:B56"/>
    <mergeCell ref="C56:F56"/>
    <mergeCell ref="I56:J56"/>
    <mergeCell ref="M56:N56"/>
    <mergeCell ref="O56:P56"/>
    <mergeCell ref="A57:B57"/>
    <mergeCell ref="C57:F57"/>
    <mergeCell ref="I57:J57"/>
    <mergeCell ref="M57:N57"/>
    <mergeCell ref="O57:P57"/>
    <mergeCell ref="A54:B54"/>
    <mergeCell ref="C54:F54"/>
    <mergeCell ref="I54:J54"/>
    <mergeCell ref="M54:N54"/>
    <mergeCell ref="O54:P54"/>
    <mergeCell ref="A55:B55"/>
    <mergeCell ref="C55:F55"/>
    <mergeCell ref="I55:J55"/>
    <mergeCell ref="M55:N55"/>
    <mergeCell ref="O55:P55"/>
    <mergeCell ref="G54:H54"/>
    <mergeCell ref="G55:H55"/>
    <mergeCell ref="A67:B67"/>
    <mergeCell ref="C67:F67"/>
    <mergeCell ref="I67:J67"/>
    <mergeCell ref="M67:N67"/>
    <mergeCell ref="O67:P67"/>
    <mergeCell ref="A68:B68"/>
    <mergeCell ref="C68:F68"/>
    <mergeCell ref="I68:J68"/>
    <mergeCell ref="M68:N68"/>
    <mergeCell ref="O68:P68"/>
    <mergeCell ref="A65:B65"/>
    <mergeCell ref="C65:F65"/>
    <mergeCell ref="I65:J65"/>
    <mergeCell ref="M65:N65"/>
    <mergeCell ref="O65:P65"/>
    <mergeCell ref="A66:B66"/>
    <mergeCell ref="C66:F66"/>
    <mergeCell ref="I66:J66"/>
    <mergeCell ref="M66:N66"/>
    <mergeCell ref="O66:P66"/>
    <mergeCell ref="A63:B63"/>
    <mergeCell ref="C63:F63"/>
    <mergeCell ref="I63:J63"/>
    <mergeCell ref="M63:N63"/>
    <mergeCell ref="O63:P63"/>
    <mergeCell ref="A64:B64"/>
    <mergeCell ref="C64:F64"/>
    <mergeCell ref="I64:J64"/>
    <mergeCell ref="M64:N64"/>
    <mergeCell ref="O64:P64"/>
    <mergeCell ref="A61:B61"/>
    <mergeCell ref="C61:F61"/>
    <mergeCell ref="I61:J61"/>
    <mergeCell ref="M61:N61"/>
    <mergeCell ref="O61:P61"/>
    <mergeCell ref="A62:B62"/>
    <mergeCell ref="C62:F62"/>
    <mergeCell ref="I62:J62"/>
    <mergeCell ref="M62:N62"/>
    <mergeCell ref="O62:P62"/>
    <mergeCell ref="G64:H64"/>
    <mergeCell ref="A75:B75"/>
    <mergeCell ref="C75:F75"/>
    <mergeCell ref="I75:J75"/>
    <mergeCell ref="M75:N75"/>
    <mergeCell ref="O75:P75"/>
    <mergeCell ref="A74:B74"/>
    <mergeCell ref="C74:F74"/>
    <mergeCell ref="I74:J74"/>
    <mergeCell ref="M74:N74"/>
    <mergeCell ref="O74:P74"/>
    <mergeCell ref="A73:B73"/>
    <mergeCell ref="C73:F73"/>
    <mergeCell ref="I73:J73"/>
    <mergeCell ref="M73:N73"/>
    <mergeCell ref="O73:P73"/>
    <mergeCell ref="A71:B71"/>
    <mergeCell ref="C71:F71"/>
    <mergeCell ref="I71:J71"/>
    <mergeCell ref="M71:N71"/>
    <mergeCell ref="O71:P71"/>
    <mergeCell ref="A72:B72"/>
    <mergeCell ref="C72:F72"/>
    <mergeCell ref="I72:J72"/>
    <mergeCell ref="M72:N72"/>
    <mergeCell ref="O72:P72"/>
    <mergeCell ref="A69:B69"/>
    <mergeCell ref="C69:F69"/>
    <mergeCell ref="I69:J69"/>
    <mergeCell ref="M69:N69"/>
    <mergeCell ref="O69:P69"/>
    <mergeCell ref="A70:B70"/>
    <mergeCell ref="C70:F70"/>
    <mergeCell ref="I70:J70"/>
    <mergeCell ref="M70:N70"/>
    <mergeCell ref="O70:P70"/>
    <mergeCell ref="A81:B81"/>
    <mergeCell ref="C81:F81"/>
    <mergeCell ref="I81:J81"/>
    <mergeCell ref="M81:N81"/>
    <mergeCell ref="O81:P81"/>
    <mergeCell ref="A82:B82"/>
    <mergeCell ref="C82:F82"/>
    <mergeCell ref="I82:J82"/>
    <mergeCell ref="M82:N82"/>
    <mergeCell ref="O82:P82"/>
    <mergeCell ref="A79:B79"/>
    <mergeCell ref="C79:F79"/>
    <mergeCell ref="I79:J79"/>
    <mergeCell ref="M79:N79"/>
    <mergeCell ref="O79:P79"/>
    <mergeCell ref="A80:B80"/>
    <mergeCell ref="C80:F80"/>
    <mergeCell ref="I80:J80"/>
    <mergeCell ref="M80:N80"/>
    <mergeCell ref="O80:P80"/>
    <mergeCell ref="A77:B77"/>
    <mergeCell ref="C77:F77"/>
    <mergeCell ref="I77:J77"/>
    <mergeCell ref="M77:N77"/>
    <mergeCell ref="O77:P77"/>
    <mergeCell ref="A78:B78"/>
    <mergeCell ref="C78:F78"/>
    <mergeCell ref="I78:J78"/>
    <mergeCell ref="M78:N78"/>
    <mergeCell ref="O78:P78"/>
    <mergeCell ref="A76:B76"/>
    <mergeCell ref="C76:F76"/>
    <mergeCell ref="I76:J76"/>
    <mergeCell ref="M76:N76"/>
    <mergeCell ref="O76:P76"/>
    <mergeCell ref="A87:B87"/>
    <mergeCell ref="C87:F87"/>
    <mergeCell ref="I87:J87"/>
    <mergeCell ref="M87:N87"/>
    <mergeCell ref="O87:P87"/>
    <mergeCell ref="A88:B88"/>
    <mergeCell ref="C88:F88"/>
    <mergeCell ref="I88:J88"/>
    <mergeCell ref="M88:N88"/>
    <mergeCell ref="O88:P88"/>
    <mergeCell ref="A85:B85"/>
    <mergeCell ref="C85:F85"/>
    <mergeCell ref="I85:J85"/>
    <mergeCell ref="M85:N85"/>
    <mergeCell ref="O85:P85"/>
    <mergeCell ref="A86:B86"/>
    <mergeCell ref="C86:F86"/>
    <mergeCell ref="I86:J86"/>
    <mergeCell ref="M86:N86"/>
    <mergeCell ref="O86:P86"/>
    <mergeCell ref="A83:B83"/>
    <mergeCell ref="C83:F83"/>
    <mergeCell ref="I83:J83"/>
    <mergeCell ref="M83:N83"/>
    <mergeCell ref="O83:P83"/>
    <mergeCell ref="A84:B84"/>
    <mergeCell ref="C84:F84"/>
    <mergeCell ref="I84:J84"/>
    <mergeCell ref="M84:N84"/>
    <mergeCell ref="O84:P84"/>
    <mergeCell ref="G83:H83"/>
    <mergeCell ref="G85:H85"/>
    <mergeCell ref="G86:H86"/>
    <mergeCell ref="G87:H87"/>
    <mergeCell ref="A95:B95"/>
    <mergeCell ref="C95:F95"/>
    <mergeCell ref="I95:J95"/>
    <mergeCell ref="M95:N95"/>
    <mergeCell ref="O95:P95"/>
    <mergeCell ref="A96:B96"/>
    <mergeCell ref="C96:F96"/>
    <mergeCell ref="I96:J96"/>
    <mergeCell ref="M96:N96"/>
    <mergeCell ref="O96:P96"/>
    <mergeCell ref="A93:B93"/>
    <mergeCell ref="C93:F93"/>
    <mergeCell ref="I93:J93"/>
    <mergeCell ref="M93:N93"/>
    <mergeCell ref="O93:P93"/>
    <mergeCell ref="A94:B94"/>
    <mergeCell ref="C94:F94"/>
    <mergeCell ref="I94:J94"/>
    <mergeCell ref="M94:N94"/>
    <mergeCell ref="O94:P94"/>
    <mergeCell ref="A91:B91"/>
    <mergeCell ref="C91:F91"/>
    <mergeCell ref="I91:J91"/>
    <mergeCell ref="M91:N91"/>
    <mergeCell ref="O91:P91"/>
    <mergeCell ref="A92:B92"/>
    <mergeCell ref="C92:F92"/>
    <mergeCell ref="I92:J92"/>
    <mergeCell ref="M92:N92"/>
    <mergeCell ref="O92:P92"/>
    <mergeCell ref="A89:B89"/>
    <mergeCell ref="C89:F89"/>
    <mergeCell ref="I89:J89"/>
    <mergeCell ref="M89:N89"/>
    <mergeCell ref="O89:P89"/>
    <mergeCell ref="A90:B90"/>
    <mergeCell ref="C90:F90"/>
    <mergeCell ref="I90:J90"/>
    <mergeCell ref="M90:N90"/>
    <mergeCell ref="O90:P90"/>
    <mergeCell ref="A103:B103"/>
    <mergeCell ref="C103:F103"/>
    <mergeCell ref="I103:J103"/>
    <mergeCell ref="M103:N103"/>
    <mergeCell ref="O103:P103"/>
    <mergeCell ref="A104:B104"/>
    <mergeCell ref="C104:F104"/>
    <mergeCell ref="I104:J104"/>
    <mergeCell ref="M104:N104"/>
    <mergeCell ref="O104:P104"/>
    <mergeCell ref="A101:B101"/>
    <mergeCell ref="C101:F101"/>
    <mergeCell ref="I101:J101"/>
    <mergeCell ref="M101:N101"/>
    <mergeCell ref="O101:P101"/>
    <mergeCell ref="A102:B102"/>
    <mergeCell ref="C102:F102"/>
    <mergeCell ref="I102:J102"/>
    <mergeCell ref="M102:N102"/>
    <mergeCell ref="O102:P102"/>
    <mergeCell ref="A99:B99"/>
    <mergeCell ref="C99:F99"/>
    <mergeCell ref="I99:J99"/>
    <mergeCell ref="M99:N99"/>
    <mergeCell ref="O99:P99"/>
    <mergeCell ref="A100:B100"/>
    <mergeCell ref="C100:F100"/>
    <mergeCell ref="I100:J100"/>
    <mergeCell ref="M100:N100"/>
    <mergeCell ref="O100:P100"/>
    <mergeCell ref="A97:B97"/>
    <mergeCell ref="C97:F97"/>
    <mergeCell ref="I97:J97"/>
    <mergeCell ref="M97:N97"/>
    <mergeCell ref="O97:P97"/>
    <mergeCell ref="A98:B98"/>
    <mergeCell ref="C98:F98"/>
    <mergeCell ref="I98:J98"/>
    <mergeCell ref="M98:N98"/>
    <mergeCell ref="O98:P98"/>
    <mergeCell ref="A111:B111"/>
    <mergeCell ref="C111:F111"/>
    <mergeCell ref="I111:J111"/>
    <mergeCell ref="M111:N111"/>
    <mergeCell ref="O111:P111"/>
    <mergeCell ref="A112:B112"/>
    <mergeCell ref="C112:F112"/>
    <mergeCell ref="I112:J112"/>
    <mergeCell ref="M112:N112"/>
    <mergeCell ref="A109:B109"/>
    <mergeCell ref="C109:F109"/>
    <mergeCell ref="I109:J109"/>
    <mergeCell ref="M109:N109"/>
    <mergeCell ref="O109:P109"/>
    <mergeCell ref="A110:B110"/>
    <mergeCell ref="C110:F110"/>
    <mergeCell ref="I110:J110"/>
    <mergeCell ref="M110:N110"/>
    <mergeCell ref="O110:P110"/>
    <mergeCell ref="A108:B108"/>
    <mergeCell ref="C108:F108"/>
    <mergeCell ref="I108:J108"/>
    <mergeCell ref="M108:N108"/>
    <mergeCell ref="O108:P108"/>
    <mergeCell ref="O106:P106"/>
    <mergeCell ref="A107:B107"/>
    <mergeCell ref="C107:F107"/>
    <mergeCell ref="I107:J107"/>
    <mergeCell ref="M107:N107"/>
    <mergeCell ref="O107:P107"/>
    <mergeCell ref="A105:B105"/>
    <mergeCell ref="C105:F105"/>
    <mergeCell ref="I105:J105"/>
    <mergeCell ref="M105:N105"/>
    <mergeCell ref="O105:P105"/>
    <mergeCell ref="A106:B106"/>
    <mergeCell ref="C106:F106"/>
    <mergeCell ref="I106:J106"/>
    <mergeCell ref="M106:N106"/>
    <mergeCell ref="A118:B118"/>
    <mergeCell ref="C118:F118"/>
    <mergeCell ref="G118:H118"/>
    <mergeCell ref="I118:J118"/>
    <mergeCell ref="M118:N118"/>
    <mergeCell ref="O118:P118"/>
    <mergeCell ref="A117:B117"/>
    <mergeCell ref="C117:F117"/>
    <mergeCell ref="I117:J117"/>
    <mergeCell ref="M117:N117"/>
    <mergeCell ref="O117:P117"/>
    <mergeCell ref="O115:P115"/>
    <mergeCell ref="A116:B116"/>
    <mergeCell ref="C116:F116"/>
    <mergeCell ref="I116:J116"/>
    <mergeCell ref="M116:N116"/>
    <mergeCell ref="O116:P116"/>
    <mergeCell ref="A114:B114"/>
    <mergeCell ref="C114:F114"/>
    <mergeCell ref="I114:J114"/>
    <mergeCell ref="M114:N114"/>
    <mergeCell ref="O114:P114"/>
    <mergeCell ref="A115:B115"/>
    <mergeCell ref="C115:F115"/>
    <mergeCell ref="I115:J115"/>
    <mergeCell ref="M115:N115"/>
    <mergeCell ref="G119:H119"/>
    <mergeCell ref="G120:H120"/>
    <mergeCell ref="O112:P112"/>
    <mergeCell ref="A113:B113"/>
    <mergeCell ref="C113:F113"/>
    <mergeCell ref="I113:J113"/>
    <mergeCell ref="M113:N113"/>
    <mergeCell ref="O113:P113"/>
    <mergeCell ref="O124:P124"/>
    <mergeCell ref="A125:B125"/>
    <mergeCell ref="C125:F125"/>
    <mergeCell ref="I125:J125"/>
    <mergeCell ref="M125:N125"/>
    <mergeCell ref="O125:P125"/>
    <mergeCell ref="A123:B123"/>
    <mergeCell ref="C123:F123"/>
    <mergeCell ref="I123:J123"/>
    <mergeCell ref="M123:N123"/>
    <mergeCell ref="O123:P123"/>
    <mergeCell ref="A124:B124"/>
    <mergeCell ref="C124:F124"/>
    <mergeCell ref="G124:H124"/>
    <mergeCell ref="I124:J124"/>
    <mergeCell ref="M124:N124"/>
    <mergeCell ref="A121:B121"/>
    <mergeCell ref="C121:F121"/>
    <mergeCell ref="I121:J121"/>
    <mergeCell ref="M121:N121"/>
    <mergeCell ref="O121:P121"/>
    <mergeCell ref="A122:B122"/>
    <mergeCell ref="C122:F122"/>
    <mergeCell ref="I122:J122"/>
    <mergeCell ref="M122:N122"/>
    <mergeCell ref="O122:P122"/>
    <mergeCell ref="A119:B119"/>
    <mergeCell ref="C119:F119"/>
    <mergeCell ref="I119:J119"/>
    <mergeCell ref="M119:N119"/>
    <mergeCell ref="O119:P119"/>
    <mergeCell ref="A120:B120"/>
    <mergeCell ref="C120:F120"/>
    <mergeCell ref="I120:J120"/>
    <mergeCell ref="M120:N120"/>
    <mergeCell ref="O120:P120"/>
    <mergeCell ref="A131:B131"/>
    <mergeCell ref="C131:F131"/>
    <mergeCell ref="I131:J131"/>
    <mergeCell ref="M131:N131"/>
    <mergeCell ref="O131:P131"/>
    <mergeCell ref="A132:B132"/>
    <mergeCell ref="C132:F132"/>
    <mergeCell ref="I132:J132"/>
    <mergeCell ref="M132:N132"/>
    <mergeCell ref="O132:P132"/>
    <mergeCell ref="O129:P129"/>
    <mergeCell ref="A130:B130"/>
    <mergeCell ref="C130:F130"/>
    <mergeCell ref="I130:J130"/>
    <mergeCell ref="M130:N130"/>
    <mergeCell ref="O130:P130"/>
    <mergeCell ref="A128:B128"/>
    <mergeCell ref="C128:F128"/>
    <mergeCell ref="I128:J128"/>
    <mergeCell ref="M128:N128"/>
    <mergeCell ref="O128:P128"/>
    <mergeCell ref="A129:B129"/>
    <mergeCell ref="C129:F129"/>
    <mergeCell ref="G129:H129"/>
    <mergeCell ref="I129:J129"/>
    <mergeCell ref="M129:N129"/>
    <mergeCell ref="G128:H128"/>
    <mergeCell ref="G130:H130"/>
    <mergeCell ref="G131:H131"/>
    <mergeCell ref="A126:B126"/>
    <mergeCell ref="C126:F126"/>
    <mergeCell ref="I126:J126"/>
    <mergeCell ref="M126:N126"/>
    <mergeCell ref="O126:P126"/>
    <mergeCell ref="A127:B127"/>
    <mergeCell ref="C127:F127"/>
    <mergeCell ref="I127:J127"/>
    <mergeCell ref="M127:N127"/>
    <mergeCell ref="O127:P127"/>
    <mergeCell ref="A137:B137"/>
    <mergeCell ref="C137:F137"/>
    <mergeCell ref="I137:J137"/>
    <mergeCell ref="M137:N137"/>
    <mergeCell ref="O137:P137"/>
    <mergeCell ref="A138:B138"/>
    <mergeCell ref="C138:F138"/>
    <mergeCell ref="I138:J138"/>
    <mergeCell ref="M138:N138"/>
    <mergeCell ref="O138:P138"/>
    <mergeCell ref="A135:B135"/>
    <mergeCell ref="C135:F135"/>
    <mergeCell ref="I135:J135"/>
    <mergeCell ref="M135:N135"/>
    <mergeCell ref="O135:P135"/>
    <mergeCell ref="A136:B136"/>
    <mergeCell ref="C136:F136"/>
    <mergeCell ref="I136:J136"/>
    <mergeCell ref="M136:N136"/>
    <mergeCell ref="O136:P136"/>
    <mergeCell ref="G137:H137"/>
    <mergeCell ref="G138:H138"/>
    <mergeCell ref="G142:H142"/>
    <mergeCell ref="A133:B133"/>
    <mergeCell ref="C133:F133"/>
    <mergeCell ref="I133:J133"/>
    <mergeCell ref="M133:N133"/>
    <mergeCell ref="O133:P133"/>
    <mergeCell ref="A134:B134"/>
    <mergeCell ref="C134:F134"/>
    <mergeCell ref="I134:J134"/>
    <mergeCell ref="M134:N134"/>
    <mergeCell ref="O134:P134"/>
    <mergeCell ref="A145:B145"/>
    <mergeCell ref="C145:F145"/>
    <mergeCell ref="I145:J145"/>
    <mergeCell ref="M145:N145"/>
    <mergeCell ref="O145:P145"/>
    <mergeCell ref="A146:B146"/>
    <mergeCell ref="C146:F146"/>
    <mergeCell ref="I146:J146"/>
    <mergeCell ref="M146:N146"/>
    <mergeCell ref="O146:P146"/>
    <mergeCell ref="A143:B143"/>
    <mergeCell ref="C143:F143"/>
    <mergeCell ref="I143:J143"/>
    <mergeCell ref="M143:N143"/>
    <mergeCell ref="O143:P143"/>
    <mergeCell ref="A144:B144"/>
    <mergeCell ref="C144:F144"/>
    <mergeCell ref="I144:J144"/>
    <mergeCell ref="M144:N144"/>
    <mergeCell ref="O144:P144"/>
    <mergeCell ref="A141:B141"/>
    <mergeCell ref="C141:F141"/>
    <mergeCell ref="I141:J141"/>
    <mergeCell ref="M141:N141"/>
    <mergeCell ref="O141:P141"/>
    <mergeCell ref="A142:B142"/>
    <mergeCell ref="C142:F142"/>
    <mergeCell ref="I142:J142"/>
    <mergeCell ref="M142:N142"/>
    <mergeCell ref="O142:P142"/>
    <mergeCell ref="A139:B139"/>
    <mergeCell ref="C139:F139"/>
    <mergeCell ref="I139:J139"/>
    <mergeCell ref="M139:N139"/>
    <mergeCell ref="O139:P139"/>
    <mergeCell ref="A140:B140"/>
    <mergeCell ref="C140:F140"/>
    <mergeCell ref="I140:J140"/>
    <mergeCell ref="M140:N140"/>
    <mergeCell ref="O140:P140"/>
    <mergeCell ref="A153:B153"/>
    <mergeCell ref="C153:F153"/>
    <mergeCell ref="I153:J153"/>
    <mergeCell ref="M153:N153"/>
    <mergeCell ref="O153:P153"/>
    <mergeCell ref="A154:B154"/>
    <mergeCell ref="C154:F154"/>
    <mergeCell ref="I154:J154"/>
    <mergeCell ref="M154:N154"/>
    <mergeCell ref="O154:P154"/>
    <mergeCell ref="A151:B151"/>
    <mergeCell ref="C151:F151"/>
    <mergeCell ref="I151:J151"/>
    <mergeCell ref="M151:N151"/>
    <mergeCell ref="O151:P151"/>
    <mergeCell ref="A152:B152"/>
    <mergeCell ref="C152:F152"/>
    <mergeCell ref="I152:J152"/>
    <mergeCell ref="M152:N152"/>
    <mergeCell ref="O152:P152"/>
    <mergeCell ref="A149:B149"/>
    <mergeCell ref="C149:F149"/>
    <mergeCell ref="I149:J149"/>
    <mergeCell ref="M149:N149"/>
    <mergeCell ref="O149:P149"/>
    <mergeCell ref="A150:B150"/>
    <mergeCell ref="C150:F150"/>
    <mergeCell ref="I150:J150"/>
    <mergeCell ref="M150:N150"/>
    <mergeCell ref="O150:P150"/>
    <mergeCell ref="A147:B147"/>
    <mergeCell ref="C147:F147"/>
    <mergeCell ref="I147:J147"/>
    <mergeCell ref="M147:N147"/>
    <mergeCell ref="O147:P147"/>
    <mergeCell ref="A148:B148"/>
    <mergeCell ref="C148:F148"/>
    <mergeCell ref="I148:J148"/>
    <mergeCell ref="M148:N148"/>
    <mergeCell ref="O148:P148"/>
    <mergeCell ref="A161:B161"/>
    <mergeCell ref="C161:F161"/>
    <mergeCell ref="I161:J161"/>
    <mergeCell ref="M161:N161"/>
    <mergeCell ref="O161:P161"/>
    <mergeCell ref="A162:B162"/>
    <mergeCell ref="C162:F162"/>
    <mergeCell ref="I162:J162"/>
    <mergeCell ref="M162:N162"/>
    <mergeCell ref="O162:P162"/>
    <mergeCell ref="A159:B159"/>
    <mergeCell ref="C159:F159"/>
    <mergeCell ref="I159:J159"/>
    <mergeCell ref="M159:N159"/>
    <mergeCell ref="O159:P159"/>
    <mergeCell ref="A160:B160"/>
    <mergeCell ref="C160:F160"/>
    <mergeCell ref="I160:J160"/>
    <mergeCell ref="M160:N160"/>
    <mergeCell ref="O160:P160"/>
    <mergeCell ref="A157:B157"/>
    <mergeCell ref="C157:F157"/>
    <mergeCell ref="I157:J157"/>
    <mergeCell ref="M157:N157"/>
    <mergeCell ref="O157:P157"/>
    <mergeCell ref="A158:B158"/>
    <mergeCell ref="C158:F158"/>
    <mergeCell ref="I158:J158"/>
    <mergeCell ref="M158:N158"/>
    <mergeCell ref="O158:P158"/>
    <mergeCell ref="A155:B155"/>
    <mergeCell ref="C155:F155"/>
    <mergeCell ref="I155:J155"/>
    <mergeCell ref="M155:N155"/>
    <mergeCell ref="O155:P155"/>
    <mergeCell ref="A156:B156"/>
    <mergeCell ref="C156:F156"/>
    <mergeCell ref="I156:J156"/>
    <mergeCell ref="M156:N156"/>
    <mergeCell ref="O156:P156"/>
    <mergeCell ref="A169:B169"/>
    <mergeCell ref="C169:F169"/>
    <mergeCell ref="I169:J169"/>
    <mergeCell ref="M169:N169"/>
    <mergeCell ref="O169:P169"/>
    <mergeCell ref="A170:B170"/>
    <mergeCell ref="C170:F170"/>
    <mergeCell ref="I170:J170"/>
    <mergeCell ref="M170:N170"/>
    <mergeCell ref="O170:P170"/>
    <mergeCell ref="A167:B167"/>
    <mergeCell ref="C167:F167"/>
    <mergeCell ref="I167:J167"/>
    <mergeCell ref="M167:N167"/>
    <mergeCell ref="O167:P167"/>
    <mergeCell ref="A168:B168"/>
    <mergeCell ref="C168:F168"/>
    <mergeCell ref="I168:J168"/>
    <mergeCell ref="M168:N168"/>
    <mergeCell ref="O168:P168"/>
    <mergeCell ref="A165:B165"/>
    <mergeCell ref="C165:F165"/>
    <mergeCell ref="I165:J165"/>
    <mergeCell ref="M165:N165"/>
    <mergeCell ref="O165:P165"/>
    <mergeCell ref="A166:B166"/>
    <mergeCell ref="C166:F166"/>
    <mergeCell ref="I166:J166"/>
    <mergeCell ref="M166:N166"/>
    <mergeCell ref="O166:P166"/>
    <mergeCell ref="A163:B163"/>
    <mergeCell ref="C163:F163"/>
    <mergeCell ref="I163:J163"/>
    <mergeCell ref="M163:N163"/>
    <mergeCell ref="O163:P163"/>
    <mergeCell ref="A164:B164"/>
    <mergeCell ref="C164:F164"/>
    <mergeCell ref="I164:J164"/>
    <mergeCell ref="M164:N164"/>
    <mergeCell ref="O164:P164"/>
    <mergeCell ref="A177:B177"/>
    <mergeCell ref="C177:F177"/>
    <mergeCell ref="I177:J177"/>
    <mergeCell ref="M177:N177"/>
    <mergeCell ref="O177:P177"/>
    <mergeCell ref="A175:B175"/>
    <mergeCell ref="C175:F175"/>
    <mergeCell ref="I175:J175"/>
    <mergeCell ref="M175:N175"/>
    <mergeCell ref="O175:P175"/>
    <mergeCell ref="A176:B176"/>
    <mergeCell ref="C176:F176"/>
    <mergeCell ref="I176:J176"/>
    <mergeCell ref="M176:N176"/>
    <mergeCell ref="O176:P176"/>
    <mergeCell ref="A173:B173"/>
    <mergeCell ref="C173:F173"/>
    <mergeCell ref="I173:J173"/>
    <mergeCell ref="M173:N173"/>
    <mergeCell ref="O173:P173"/>
    <mergeCell ref="A174:B174"/>
    <mergeCell ref="C174:F174"/>
    <mergeCell ref="I174:J174"/>
    <mergeCell ref="M174:N174"/>
    <mergeCell ref="O174:P174"/>
    <mergeCell ref="A171:B171"/>
    <mergeCell ref="C171:F171"/>
    <mergeCell ref="I171:J171"/>
    <mergeCell ref="M171:N171"/>
    <mergeCell ref="O171:P171"/>
    <mergeCell ref="A172:B172"/>
    <mergeCell ref="C172:F172"/>
    <mergeCell ref="I172:J172"/>
    <mergeCell ref="M172:N172"/>
    <mergeCell ref="O172:P172"/>
    <mergeCell ref="A184:B184"/>
    <mergeCell ref="C184:F184"/>
    <mergeCell ref="I184:J184"/>
    <mergeCell ref="M184:N184"/>
    <mergeCell ref="O184:P184"/>
    <mergeCell ref="A185:B185"/>
    <mergeCell ref="C185:F185"/>
    <mergeCell ref="I185:J185"/>
    <mergeCell ref="M185:N185"/>
    <mergeCell ref="O185:P185"/>
    <mergeCell ref="A182:B182"/>
    <mergeCell ref="C182:F182"/>
    <mergeCell ref="I182:J182"/>
    <mergeCell ref="M182:N182"/>
    <mergeCell ref="O182:P182"/>
    <mergeCell ref="A183:B183"/>
    <mergeCell ref="C183:F183"/>
    <mergeCell ref="I183:J183"/>
    <mergeCell ref="M183:N183"/>
    <mergeCell ref="O183:P183"/>
    <mergeCell ref="A180:B180"/>
    <mergeCell ref="C180:F180"/>
    <mergeCell ref="I180:J180"/>
    <mergeCell ref="M180:N180"/>
    <mergeCell ref="O180:P180"/>
    <mergeCell ref="A181:B181"/>
    <mergeCell ref="C181:F181"/>
    <mergeCell ref="I181:J181"/>
    <mergeCell ref="M181:N181"/>
    <mergeCell ref="O181:P181"/>
    <mergeCell ref="A178:B178"/>
    <mergeCell ref="C178:F178"/>
    <mergeCell ref="I178:J178"/>
    <mergeCell ref="M178:N178"/>
    <mergeCell ref="O178:P178"/>
    <mergeCell ref="A179:B179"/>
    <mergeCell ref="C179:F179"/>
    <mergeCell ref="I179:J179"/>
    <mergeCell ref="M179:N179"/>
    <mergeCell ref="O179:P179"/>
    <mergeCell ref="A192:B192"/>
    <mergeCell ref="C192:F192"/>
    <mergeCell ref="I192:J192"/>
    <mergeCell ref="M192:N192"/>
    <mergeCell ref="O192:P192"/>
    <mergeCell ref="A193:B193"/>
    <mergeCell ref="C193:F193"/>
    <mergeCell ref="I193:J193"/>
    <mergeCell ref="M193:N193"/>
    <mergeCell ref="O193:P193"/>
    <mergeCell ref="A190:B190"/>
    <mergeCell ref="C190:F190"/>
    <mergeCell ref="I190:J190"/>
    <mergeCell ref="M190:N190"/>
    <mergeCell ref="O190:P190"/>
    <mergeCell ref="A191:B191"/>
    <mergeCell ref="C191:F191"/>
    <mergeCell ref="I191:J191"/>
    <mergeCell ref="M191:N191"/>
    <mergeCell ref="O191:P191"/>
    <mergeCell ref="G190:H190"/>
    <mergeCell ref="G194:H194"/>
    <mergeCell ref="A188:B188"/>
    <mergeCell ref="C188:F188"/>
    <mergeCell ref="I188:J188"/>
    <mergeCell ref="M188:N188"/>
    <mergeCell ref="O188:P188"/>
    <mergeCell ref="A189:B189"/>
    <mergeCell ref="C189:F189"/>
    <mergeCell ref="I189:J189"/>
    <mergeCell ref="M189:N189"/>
    <mergeCell ref="O189:P189"/>
    <mergeCell ref="A186:B186"/>
    <mergeCell ref="C186:F186"/>
    <mergeCell ref="I186:J186"/>
    <mergeCell ref="M186:N186"/>
    <mergeCell ref="O186:P186"/>
    <mergeCell ref="A187:B187"/>
    <mergeCell ref="C187:F187"/>
    <mergeCell ref="I187:J187"/>
    <mergeCell ref="M187:N187"/>
    <mergeCell ref="O187:P187"/>
    <mergeCell ref="A199:B199"/>
    <mergeCell ref="C199:F199"/>
    <mergeCell ref="I199:J199"/>
    <mergeCell ref="M199:N199"/>
    <mergeCell ref="O199:P199"/>
    <mergeCell ref="A200:B200"/>
    <mergeCell ref="C200:F200"/>
    <mergeCell ref="I200:J200"/>
    <mergeCell ref="M200:N200"/>
    <mergeCell ref="O200:P200"/>
    <mergeCell ref="O197:P197"/>
    <mergeCell ref="A198:B198"/>
    <mergeCell ref="C198:F198"/>
    <mergeCell ref="I198:J198"/>
    <mergeCell ref="M198:N198"/>
    <mergeCell ref="O198:P198"/>
    <mergeCell ref="A196:B196"/>
    <mergeCell ref="C196:F196"/>
    <mergeCell ref="I196:J196"/>
    <mergeCell ref="M196:N196"/>
    <mergeCell ref="O196:P196"/>
    <mergeCell ref="A197:B197"/>
    <mergeCell ref="C197:F197"/>
    <mergeCell ref="I197:J197"/>
    <mergeCell ref="M197:N197"/>
    <mergeCell ref="A194:B194"/>
    <mergeCell ref="C194:F194"/>
    <mergeCell ref="I194:J194"/>
    <mergeCell ref="M194:N194"/>
    <mergeCell ref="O194:P194"/>
    <mergeCell ref="A195:B195"/>
    <mergeCell ref="C195:F195"/>
    <mergeCell ref="I195:J195"/>
    <mergeCell ref="M195:N195"/>
    <mergeCell ref="O195:P195"/>
    <mergeCell ref="A207:B207"/>
    <mergeCell ref="C207:F207"/>
    <mergeCell ref="I207:J207"/>
    <mergeCell ref="M207:N207"/>
    <mergeCell ref="O207:P207"/>
    <mergeCell ref="A205:B205"/>
    <mergeCell ref="C205:F205"/>
    <mergeCell ref="I205:J205"/>
    <mergeCell ref="M205:N205"/>
    <mergeCell ref="O205:P205"/>
    <mergeCell ref="A206:B206"/>
    <mergeCell ref="C206:F206"/>
    <mergeCell ref="I206:J206"/>
    <mergeCell ref="M206:N206"/>
    <mergeCell ref="O206:P206"/>
    <mergeCell ref="G211:H211"/>
    <mergeCell ref="G212:H212"/>
    <mergeCell ref="A203:B203"/>
    <mergeCell ref="C203:F203"/>
    <mergeCell ref="I203:J203"/>
    <mergeCell ref="M203:N203"/>
    <mergeCell ref="O203:P203"/>
    <mergeCell ref="A204:B204"/>
    <mergeCell ref="C204:F204"/>
    <mergeCell ref="I204:J204"/>
    <mergeCell ref="M204:N204"/>
    <mergeCell ref="O204:P204"/>
    <mergeCell ref="A201:B201"/>
    <mergeCell ref="C201:F201"/>
    <mergeCell ref="I201:J201"/>
    <mergeCell ref="M201:N201"/>
    <mergeCell ref="O201:P201"/>
    <mergeCell ref="A202:B202"/>
    <mergeCell ref="C202:F202"/>
    <mergeCell ref="I202:J202"/>
    <mergeCell ref="M202:N202"/>
    <mergeCell ref="O202:P202"/>
    <mergeCell ref="A213:B213"/>
    <mergeCell ref="C213:F213"/>
    <mergeCell ref="I213:J213"/>
    <mergeCell ref="M213:N213"/>
    <mergeCell ref="O213:P213"/>
    <mergeCell ref="A214:B214"/>
    <mergeCell ref="C214:F214"/>
    <mergeCell ref="I214:J214"/>
    <mergeCell ref="M214:N214"/>
    <mergeCell ref="O214:P214"/>
    <mergeCell ref="A211:B211"/>
    <mergeCell ref="C211:F211"/>
    <mergeCell ref="I211:J211"/>
    <mergeCell ref="M211:N211"/>
    <mergeCell ref="O211:P211"/>
    <mergeCell ref="A212:B212"/>
    <mergeCell ref="C212:F212"/>
    <mergeCell ref="I212:J212"/>
    <mergeCell ref="M212:N212"/>
    <mergeCell ref="O212:P212"/>
    <mergeCell ref="A209:B209"/>
    <mergeCell ref="C209:F209"/>
    <mergeCell ref="I209:J209"/>
    <mergeCell ref="M209:N209"/>
    <mergeCell ref="O209:P209"/>
    <mergeCell ref="A210:B210"/>
    <mergeCell ref="C210:F210"/>
    <mergeCell ref="I210:J210"/>
    <mergeCell ref="M210:N210"/>
    <mergeCell ref="O210:P210"/>
    <mergeCell ref="A208:B208"/>
    <mergeCell ref="C208:F208"/>
    <mergeCell ref="I208:J208"/>
    <mergeCell ref="M208:N208"/>
    <mergeCell ref="O208:P208"/>
    <mergeCell ref="A221:B221"/>
    <mergeCell ref="C221:F221"/>
    <mergeCell ref="I221:J221"/>
    <mergeCell ref="M221:N221"/>
    <mergeCell ref="O221:P221"/>
    <mergeCell ref="A222:B222"/>
    <mergeCell ref="C222:F222"/>
    <mergeCell ref="I222:J222"/>
    <mergeCell ref="M222:N222"/>
    <mergeCell ref="O222:P222"/>
    <mergeCell ref="G221:H221"/>
    <mergeCell ref="G222:H222"/>
    <mergeCell ref="A219:B219"/>
    <mergeCell ref="C219:F219"/>
    <mergeCell ref="I219:J219"/>
    <mergeCell ref="M219:N219"/>
    <mergeCell ref="O219:P219"/>
    <mergeCell ref="A220:B220"/>
    <mergeCell ref="C220:F220"/>
    <mergeCell ref="I220:J220"/>
    <mergeCell ref="M220:N220"/>
    <mergeCell ref="O220:P220"/>
    <mergeCell ref="A217:B217"/>
    <mergeCell ref="C217:F217"/>
    <mergeCell ref="I217:J217"/>
    <mergeCell ref="M217:N217"/>
    <mergeCell ref="O217:P217"/>
    <mergeCell ref="A218:B218"/>
    <mergeCell ref="C218:F218"/>
    <mergeCell ref="I218:J218"/>
    <mergeCell ref="M218:N218"/>
    <mergeCell ref="O218:P218"/>
    <mergeCell ref="A215:B215"/>
    <mergeCell ref="C215:F215"/>
    <mergeCell ref="I215:J215"/>
    <mergeCell ref="M215:N215"/>
    <mergeCell ref="O215:P215"/>
    <mergeCell ref="A216:B216"/>
    <mergeCell ref="C216:F216"/>
    <mergeCell ref="I216:J216"/>
    <mergeCell ref="M216:N216"/>
    <mergeCell ref="O216:P216"/>
    <mergeCell ref="A229:B229"/>
    <mergeCell ref="C229:F229"/>
    <mergeCell ref="I229:J229"/>
    <mergeCell ref="M229:N229"/>
    <mergeCell ref="O229:P229"/>
    <mergeCell ref="A230:B230"/>
    <mergeCell ref="C230:F230"/>
    <mergeCell ref="I230:J230"/>
    <mergeCell ref="M230:N230"/>
    <mergeCell ref="O230:P230"/>
    <mergeCell ref="A227:B227"/>
    <mergeCell ref="C227:F227"/>
    <mergeCell ref="I227:J227"/>
    <mergeCell ref="M227:N227"/>
    <mergeCell ref="O227:P227"/>
    <mergeCell ref="A228:B228"/>
    <mergeCell ref="C228:F228"/>
    <mergeCell ref="I228:J228"/>
    <mergeCell ref="M228:N228"/>
    <mergeCell ref="O228:P228"/>
    <mergeCell ref="A225:B225"/>
    <mergeCell ref="C225:F225"/>
    <mergeCell ref="I225:J225"/>
    <mergeCell ref="M225:N225"/>
    <mergeCell ref="O225:P225"/>
    <mergeCell ref="A226:B226"/>
    <mergeCell ref="C226:F226"/>
    <mergeCell ref="I226:J226"/>
    <mergeCell ref="M226:N226"/>
    <mergeCell ref="O226:P226"/>
    <mergeCell ref="A223:B223"/>
    <mergeCell ref="C223:F223"/>
    <mergeCell ref="I223:J223"/>
    <mergeCell ref="M223:N223"/>
    <mergeCell ref="O223:P223"/>
    <mergeCell ref="A224:B224"/>
    <mergeCell ref="C224:F224"/>
    <mergeCell ref="I224:J224"/>
    <mergeCell ref="M224:N224"/>
    <mergeCell ref="O224:P224"/>
    <mergeCell ref="A236:B236"/>
    <mergeCell ref="C236:F236"/>
    <mergeCell ref="I236:J236"/>
    <mergeCell ref="M236:N236"/>
    <mergeCell ref="O236:P236"/>
    <mergeCell ref="A237:B237"/>
    <mergeCell ref="C237:F237"/>
    <mergeCell ref="I237:J237"/>
    <mergeCell ref="M237:N237"/>
    <mergeCell ref="O237:P237"/>
    <mergeCell ref="A234:B234"/>
    <mergeCell ref="C234:F234"/>
    <mergeCell ref="I234:J234"/>
    <mergeCell ref="M234:N234"/>
    <mergeCell ref="O234:P234"/>
    <mergeCell ref="A235:B235"/>
    <mergeCell ref="C235:F235"/>
    <mergeCell ref="I235:J235"/>
    <mergeCell ref="M235:N235"/>
    <mergeCell ref="O235:P235"/>
    <mergeCell ref="A233:B233"/>
    <mergeCell ref="C233:F233"/>
    <mergeCell ref="I233:J233"/>
    <mergeCell ref="M233:N233"/>
    <mergeCell ref="O233:P233"/>
    <mergeCell ref="A231:B231"/>
    <mergeCell ref="C231:F231"/>
    <mergeCell ref="I231:J231"/>
    <mergeCell ref="M231:N231"/>
    <mergeCell ref="O231:P231"/>
    <mergeCell ref="A232:B232"/>
    <mergeCell ref="C232:F232"/>
    <mergeCell ref="I232:J232"/>
    <mergeCell ref="M232:N232"/>
    <mergeCell ref="O232:P232"/>
    <mergeCell ref="A243:B243"/>
    <mergeCell ref="C243:F243"/>
    <mergeCell ref="I243:J243"/>
    <mergeCell ref="M243:N243"/>
    <mergeCell ref="O243:P243"/>
    <mergeCell ref="A244:B244"/>
    <mergeCell ref="C244:F244"/>
    <mergeCell ref="I244:J244"/>
    <mergeCell ref="M244:N244"/>
    <mergeCell ref="O244:P244"/>
    <mergeCell ref="G247:H247"/>
    <mergeCell ref="A241:B241"/>
    <mergeCell ref="C241:F241"/>
    <mergeCell ref="I241:J241"/>
    <mergeCell ref="M241:N241"/>
    <mergeCell ref="O241:P241"/>
    <mergeCell ref="A242:B242"/>
    <mergeCell ref="C242:F242"/>
    <mergeCell ref="I242:J242"/>
    <mergeCell ref="M242:N242"/>
    <mergeCell ref="O242:P242"/>
    <mergeCell ref="A239:B239"/>
    <mergeCell ref="C239:F239"/>
    <mergeCell ref="I239:J239"/>
    <mergeCell ref="M239:N239"/>
    <mergeCell ref="O239:P239"/>
    <mergeCell ref="A240:B240"/>
    <mergeCell ref="C240:F240"/>
    <mergeCell ref="I240:J240"/>
    <mergeCell ref="M240:N240"/>
    <mergeCell ref="O240:P240"/>
    <mergeCell ref="A238:B238"/>
    <mergeCell ref="C238:F238"/>
    <mergeCell ref="I238:J238"/>
    <mergeCell ref="M238:N238"/>
    <mergeCell ref="O238:P238"/>
    <mergeCell ref="A251:B251"/>
    <mergeCell ref="C251:F251"/>
    <mergeCell ref="I251:J251"/>
    <mergeCell ref="M251:N251"/>
    <mergeCell ref="O251:P251"/>
    <mergeCell ref="A252:B252"/>
    <mergeCell ref="C252:F252"/>
    <mergeCell ref="I252:J252"/>
    <mergeCell ref="M252:N252"/>
    <mergeCell ref="O252:P252"/>
    <mergeCell ref="G252:H252"/>
    <mergeCell ref="A249:B249"/>
    <mergeCell ref="C249:F249"/>
    <mergeCell ref="I249:J249"/>
    <mergeCell ref="M249:N249"/>
    <mergeCell ref="O249:P249"/>
    <mergeCell ref="A250:B250"/>
    <mergeCell ref="C250:F250"/>
    <mergeCell ref="I250:J250"/>
    <mergeCell ref="M250:N250"/>
    <mergeCell ref="O250:P250"/>
    <mergeCell ref="A247:B247"/>
    <mergeCell ref="C247:F247"/>
    <mergeCell ref="I247:J247"/>
    <mergeCell ref="M247:N247"/>
    <mergeCell ref="O247:P247"/>
    <mergeCell ref="A248:B248"/>
    <mergeCell ref="C248:F248"/>
    <mergeCell ref="I248:J248"/>
    <mergeCell ref="M248:N248"/>
    <mergeCell ref="O248:P248"/>
    <mergeCell ref="A245:B245"/>
    <mergeCell ref="C245:F245"/>
    <mergeCell ref="I245:J245"/>
    <mergeCell ref="M245:N245"/>
    <mergeCell ref="O245:P245"/>
    <mergeCell ref="A246:B246"/>
    <mergeCell ref="C246:F246"/>
    <mergeCell ref="I246:J246"/>
    <mergeCell ref="M246:N246"/>
    <mergeCell ref="O246:P246"/>
    <mergeCell ref="A259:B259"/>
    <mergeCell ref="C259:F259"/>
    <mergeCell ref="I259:J259"/>
    <mergeCell ref="M259:N259"/>
    <mergeCell ref="O259:P259"/>
    <mergeCell ref="A260:B260"/>
    <mergeCell ref="C260:F260"/>
    <mergeCell ref="I260:J260"/>
    <mergeCell ref="M260:N260"/>
    <mergeCell ref="O260:P260"/>
    <mergeCell ref="A257:B257"/>
    <mergeCell ref="C257:F257"/>
    <mergeCell ref="I257:J257"/>
    <mergeCell ref="M257:N257"/>
    <mergeCell ref="O257:P257"/>
    <mergeCell ref="A258:B258"/>
    <mergeCell ref="C258:F258"/>
    <mergeCell ref="I258:J258"/>
    <mergeCell ref="M258:N258"/>
    <mergeCell ref="O258:P258"/>
    <mergeCell ref="A255:B255"/>
    <mergeCell ref="C255:F255"/>
    <mergeCell ref="I255:J255"/>
    <mergeCell ref="M255:N255"/>
    <mergeCell ref="O255:P255"/>
    <mergeCell ref="A256:B256"/>
    <mergeCell ref="C256:F256"/>
    <mergeCell ref="I256:J256"/>
    <mergeCell ref="M256:N256"/>
    <mergeCell ref="O256:P256"/>
    <mergeCell ref="A253:B253"/>
    <mergeCell ref="C253:F253"/>
    <mergeCell ref="I253:J253"/>
    <mergeCell ref="M253:N253"/>
    <mergeCell ref="O253:P253"/>
    <mergeCell ref="A254:B254"/>
    <mergeCell ref="C254:F254"/>
    <mergeCell ref="I254:J254"/>
    <mergeCell ref="M254:N254"/>
    <mergeCell ref="O254:P254"/>
    <mergeCell ref="A267:B267"/>
    <mergeCell ref="C267:F267"/>
    <mergeCell ref="I267:J267"/>
    <mergeCell ref="M267:N267"/>
    <mergeCell ref="O267:P267"/>
    <mergeCell ref="A268:B268"/>
    <mergeCell ref="C268:F268"/>
    <mergeCell ref="I268:J268"/>
    <mergeCell ref="M268:N268"/>
    <mergeCell ref="O268:P268"/>
    <mergeCell ref="A265:B265"/>
    <mergeCell ref="C265:F265"/>
    <mergeCell ref="I265:J265"/>
    <mergeCell ref="M265:N265"/>
    <mergeCell ref="O265:P265"/>
    <mergeCell ref="A266:B266"/>
    <mergeCell ref="C266:F266"/>
    <mergeCell ref="I266:J266"/>
    <mergeCell ref="M266:N266"/>
    <mergeCell ref="O266:P266"/>
    <mergeCell ref="A263:B263"/>
    <mergeCell ref="C263:F263"/>
    <mergeCell ref="I263:J263"/>
    <mergeCell ref="M263:N263"/>
    <mergeCell ref="O263:P263"/>
    <mergeCell ref="A264:B264"/>
    <mergeCell ref="C264:F264"/>
    <mergeCell ref="I264:J264"/>
    <mergeCell ref="M264:N264"/>
    <mergeCell ref="O264:P264"/>
    <mergeCell ref="A261:B261"/>
    <mergeCell ref="C261:F261"/>
    <mergeCell ref="I261:J261"/>
    <mergeCell ref="M261:N261"/>
    <mergeCell ref="O261:P261"/>
    <mergeCell ref="A262:B262"/>
    <mergeCell ref="C262:F262"/>
    <mergeCell ref="I262:J262"/>
    <mergeCell ref="M262:N262"/>
    <mergeCell ref="O262:P262"/>
    <mergeCell ref="A275:B275"/>
    <mergeCell ref="C275:F275"/>
    <mergeCell ref="I275:J275"/>
    <mergeCell ref="M275:N275"/>
    <mergeCell ref="O275:P275"/>
    <mergeCell ref="A276:B276"/>
    <mergeCell ref="C276:F276"/>
    <mergeCell ref="I276:J276"/>
    <mergeCell ref="M276:N276"/>
    <mergeCell ref="O276:P276"/>
    <mergeCell ref="A274:B274"/>
    <mergeCell ref="C274:F274"/>
    <mergeCell ref="I274:J274"/>
    <mergeCell ref="M274:N274"/>
    <mergeCell ref="O274:P274"/>
    <mergeCell ref="A273:B273"/>
    <mergeCell ref="C273:F273"/>
    <mergeCell ref="I273:J273"/>
    <mergeCell ref="M273:N273"/>
    <mergeCell ref="O273:P273"/>
    <mergeCell ref="A271:B271"/>
    <mergeCell ref="C271:F271"/>
    <mergeCell ref="I271:J271"/>
    <mergeCell ref="M271:N271"/>
    <mergeCell ref="O271:P271"/>
    <mergeCell ref="A272:B272"/>
    <mergeCell ref="C272:F272"/>
    <mergeCell ref="I272:J272"/>
    <mergeCell ref="M272:N272"/>
    <mergeCell ref="O272:P272"/>
    <mergeCell ref="A269:B269"/>
    <mergeCell ref="C269:F269"/>
    <mergeCell ref="I269:J269"/>
    <mergeCell ref="M269:N269"/>
    <mergeCell ref="O269:P269"/>
    <mergeCell ref="A270:B270"/>
    <mergeCell ref="C270:F270"/>
    <mergeCell ref="I270:J270"/>
    <mergeCell ref="M270:N270"/>
    <mergeCell ref="O270:P270"/>
    <mergeCell ref="A283:B283"/>
    <mergeCell ref="C283:F283"/>
    <mergeCell ref="I283:J283"/>
    <mergeCell ref="M283:N283"/>
    <mergeCell ref="O283:P283"/>
    <mergeCell ref="A284:B284"/>
    <mergeCell ref="C284:F284"/>
    <mergeCell ref="I284:J284"/>
    <mergeCell ref="M284:N284"/>
    <mergeCell ref="O284:P284"/>
    <mergeCell ref="G288:H288"/>
    <mergeCell ref="A281:B281"/>
    <mergeCell ref="C281:F281"/>
    <mergeCell ref="I281:J281"/>
    <mergeCell ref="M281:N281"/>
    <mergeCell ref="O281:P281"/>
    <mergeCell ref="A282:B282"/>
    <mergeCell ref="C282:F282"/>
    <mergeCell ref="I282:J282"/>
    <mergeCell ref="M282:N282"/>
    <mergeCell ref="O282:P282"/>
    <mergeCell ref="A279:B279"/>
    <mergeCell ref="C279:F279"/>
    <mergeCell ref="I279:J279"/>
    <mergeCell ref="M279:N279"/>
    <mergeCell ref="O279:P279"/>
    <mergeCell ref="A280:B280"/>
    <mergeCell ref="C280:F280"/>
    <mergeCell ref="I280:J280"/>
    <mergeCell ref="M280:N280"/>
    <mergeCell ref="O280:P280"/>
    <mergeCell ref="A277:B277"/>
    <mergeCell ref="C277:F277"/>
    <mergeCell ref="I277:J277"/>
    <mergeCell ref="M277:N277"/>
    <mergeCell ref="O277:P277"/>
    <mergeCell ref="A278:B278"/>
    <mergeCell ref="C278:F278"/>
    <mergeCell ref="I278:J278"/>
    <mergeCell ref="M278:N278"/>
    <mergeCell ref="O278:P278"/>
    <mergeCell ref="A290:B290"/>
    <mergeCell ref="C290:F290"/>
    <mergeCell ref="I290:J290"/>
    <mergeCell ref="M290:N290"/>
    <mergeCell ref="O290:P290"/>
    <mergeCell ref="A291:B291"/>
    <mergeCell ref="C291:F291"/>
    <mergeCell ref="I291:J291"/>
    <mergeCell ref="M291:N291"/>
    <mergeCell ref="O291:P291"/>
    <mergeCell ref="G290:H290"/>
    <mergeCell ref="A288:B288"/>
    <mergeCell ref="C288:F288"/>
    <mergeCell ref="I288:J288"/>
    <mergeCell ref="M288:N288"/>
    <mergeCell ref="O288:P288"/>
    <mergeCell ref="A289:B289"/>
    <mergeCell ref="C289:F289"/>
    <mergeCell ref="I289:J289"/>
    <mergeCell ref="M289:N289"/>
    <mergeCell ref="O289:P289"/>
    <mergeCell ref="O286:P286"/>
    <mergeCell ref="A287:B287"/>
    <mergeCell ref="C287:F287"/>
    <mergeCell ref="G287:H287"/>
    <mergeCell ref="I287:J287"/>
    <mergeCell ref="M287:N287"/>
    <mergeCell ref="O287:P287"/>
    <mergeCell ref="A285:B285"/>
    <mergeCell ref="C285:F285"/>
    <mergeCell ref="I285:J285"/>
    <mergeCell ref="M285:N285"/>
    <mergeCell ref="O285:P285"/>
    <mergeCell ref="A286:B286"/>
    <mergeCell ref="C286:F286"/>
    <mergeCell ref="I286:J286"/>
    <mergeCell ref="M286:N286"/>
    <mergeCell ref="A298:B298"/>
    <mergeCell ref="C298:F298"/>
    <mergeCell ref="I298:J298"/>
    <mergeCell ref="M298:N298"/>
    <mergeCell ref="O298:P298"/>
    <mergeCell ref="A299:B299"/>
    <mergeCell ref="C299:F299"/>
    <mergeCell ref="I299:J299"/>
    <mergeCell ref="M299:N299"/>
    <mergeCell ref="O299:P299"/>
    <mergeCell ref="A297:B297"/>
    <mergeCell ref="C297:F297"/>
    <mergeCell ref="I297:J297"/>
    <mergeCell ref="M297:N297"/>
    <mergeCell ref="O297:P297"/>
    <mergeCell ref="G300:H300"/>
    <mergeCell ref="G301:H301"/>
    <mergeCell ref="A296:B296"/>
    <mergeCell ref="C296:F296"/>
    <mergeCell ref="I296:J296"/>
    <mergeCell ref="M296:N296"/>
    <mergeCell ref="O296:P296"/>
    <mergeCell ref="A294:B294"/>
    <mergeCell ref="C294:F294"/>
    <mergeCell ref="I294:J294"/>
    <mergeCell ref="M294:N294"/>
    <mergeCell ref="O294:P294"/>
    <mergeCell ref="A295:B295"/>
    <mergeCell ref="C295:F295"/>
    <mergeCell ref="I295:J295"/>
    <mergeCell ref="M295:N295"/>
    <mergeCell ref="O295:P295"/>
    <mergeCell ref="A292:B292"/>
    <mergeCell ref="C292:F292"/>
    <mergeCell ref="I292:J292"/>
    <mergeCell ref="M292:N292"/>
    <mergeCell ref="O292:P292"/>
    <mergeCell ref="A293:B293"/>
    <mergeCell ref="C293:F293"/>
    <mergeCell ref="I293:J293"/>
    <mergeCell ref="M293:N293"/>
    <mergeCell ref="O293:P293"/>
    <mergeCell ref="A306:B306"/>
    <mergeCell ref="C306:F306"/>
    <mergeCell ref="I306:J306"/>
    <mergeCell ref="M306:N306"/>
    <mergeCell ref="O306:P306"/>
    <mergeCell ref="A307:B307"/>
    <mergeCell ref="C307:F307"/>
    <mergeCell ref="I307:J307"/>
    <mergeCell ref="M307:N307"/>
    <mergeCell ref="O307:P307"/>
    <mergeCell ref="A304:B304"/>
    <mergeCell ref="C304:F304"/>
    <mergeCell ref="I304:J304"/>
    <mergeCell ref="M304:N304"/>
    <mergeCell ref="O304:P304"/>
    <mergeCell ref="A305:B305"/>
    <mergeCell ref="C305:F305"/>
    <mergeCell ref="I305:J305"/>
    <mergeCell ref="M305:N305"/>
    <mergeCell ref="O305:P305"/>
    <mergeCell ref="G310:H310"/>
    <mergeCell ref="A303:B303"/>
    <mergeCell ref="C303:F303"/>
    <mergeCell ref="I303:J303"/>
    <mergeCell ref="M303:N303"/>
    <mergeCell ref="O303:P303"/>
    <mergeCell ref="A302:B302"/>
    <mergeCell ref="C302:F302"/>
    <mergeCell ref="I302:J302"/>
    <mergeCell ref="M302:N302"/>
    <mergeCell ref="O302:P302"/>
    <mergeCell ref="A300:B300"/>
    <mergeCell ref="C300:F300"/>
    <mergeCell ref="I300:J300"/>
    <mergeCell ref="M300:N300"/>
    <mergeCell ref="O300:P300"/>
    <mergeCell ref="A301:B301"/>
    <mergeCell ref="C301:F301"/>
    <mergeCell ref="I301:J301"/>
    <mergeCell ref="M301:N301"/>
    <mergeCell ref="O301:P301"/>
    <mergeCell ref="A314:B314"/>
    <mergeCell ref="C314:F314"/>
    <mergeCell ref="I314:J314"/>
    <mergeCell ref="M314:N314"/>
    <mergeCell ref="O314:P314"/>
    <mergeCell ref="A313:B313"/>
    <mergeCell ref="C313:F313"/>
    <mergeCell ref="I313:J313"/>
    <mergeCell ref="M313:N313"/>
    <mergeCell ref="O313:P313"/>
    <mergeCell ref="A312:B312"/>
    <mergeCell ref="C312:F312"/>
    <mergeCell ref="I312:J312"/>
    <mergeCell ref="M312:N312"/>
    <mergeCell ref="O312:P312"/>
    <mergeCell ref="A311:B311"/>
    <mergeCell ref="C311:F311"/>
    <mergeCell ref="G311:H311"/>
    <mergeCell ref="I311:J311"/>
    <mergeCell ref="M311:N311"/>
    <mergeCell ref="O311:P311"/>
    <mergeCell ref="G316:H316"/>
    <mergeCell ref="O309:P309"/>
    <mergeCell ref="A310:B310"/>
    <mergeCell ref="C310:F310"/>
    <mergeCell ref="I310:J310"/>
    <mergeCell ref="M310:N310"/>
    <mergeCell ref="O310:P310"/>
    <mergeCell ref="A308:B308"/>
    <mergeCell ref="C308:F308"/>
    <mergeCell ref="I308:J308"/>
    <mergeCell ref="M308:N308"/>
    <mergeCell ref="O308:P308"/>
    <mergeCell ref="A309:B309"/>
    <mergeCell ref="C309:F309"/>
    <mergeCell ref="I309:J309"/>
    <mergeCell ref="M309:N309"/>
    <mergeCell ref="A322:B322"/>
    <mergeCell ref="C322:F322"/>
    <mergeCell ref="I322:J322"/>
    <mergeCell ref="M322:N322"/>
    <mergeCell ref="O322:P322"/>
    <mergeCell ref="A321:B321"/>
    <mergeCell ref="C321:F321"/>
    <mergeCell ref="I321:J321"/>
    <mergeCell ref="M321:N321"/>
    <mergeCell ref="O321:P321"/>
    <mergeCell ref="A320:B320"/>
    <mergeCell ref="C320:F320"/>
    <mergeCell ref="I320:J320"/>
    <mergeCell ref="M320:N320"/>
    <mergeCell ref="O320:P320"/>
    <mergeCell ref="A319:B319"/>
    <mergeCell ref="C319:F319"/>
    <mergeCell ref="I319:J319"/>
    <mergeCell ref="M319:N319"/>
    <mergeCell ref="O319:P319"/>
    <mergeCell ref="A317:B317"/>
    <mergeCell ref="C317:F317"/>
    <mergeCell ref="I317:J317"/>
    <mergeCell ref="M317:N317"/>
    <mergeCell ref="O317:P317"/>
    <mergeCell ref="A318:B318"/>
    <mergeCell ref="C318:F318"/>
    <mergeCell ref="I318:J318"/>
    <mergeCell ref="M318:N318"/>
    <mergeCell ref="O318:P318"/>
    <mergeCell ref="G317:H317"/>
    <mergeCell ref="A315:B315"/>
    <mergeCell ref="C315:F315"/>
    <mergeCell ref="I315:J315"/>
    <mergeCell ref="M315:N315"/>
    <mergeCell ref="O315:P315"/>
    <mergeCell ref="A316:B316"/>
    <mergeCell ref="C316:F316"/>
    <mergeCell ref="I316:J316"/>
    <mergeCell ref="M316:N316"/>
    <mergeCell ref="O316:P316"/>
    <mergeCell ref="A328:B328"/>
    <mergeCell ref="C328:F328"/>
    <mergeCell ref="G328:H328"/>
    <mergeCell ref="I328:J328"/>
    <mergeCell ref="M328:N328"/>
    <mergeCell ref="O328:P328"/>
    <mergeCell ref="A327:B327"/>
    <mergeCell ref="C327:F327"/>
    <mergeCell ref="G327:H327"/>
    <mergeCell ref="I327:J327"/>
    <mergeCell ref="M327:N327"/>
    <mergeCell ref="O327:P327"/>
    <mergeCell ref="A325:B325"/>
    <mergeCell ref="C325:F325"/>
    <mergeCell ref="I325:J325"/>
    <mergeCell ref="M325:N325"/>
    <mergeCell ref="O325:P325"/>
    <mergeCell ref="A326:B326"/>
    <mergeCell ref="C326:F326"/>
    <mergeCell ref="I326:J326"/>
    <mergeCell ref="M326:N326"/>
    <mergeCell ref="O326:P326"/>
    <mergeCell ref="A324:B324"/>
    <mergeCell ref="C324:F324"/>
    <mergeCell ref="I324:J324"/>
    <mergeCell ref="M324:N324"/>
    <mergeCell ref="O324:P324"/>
    <mergeCell ref="A323:B323"/>
    <mergeCell ref="C323:F323"/>
    <mergeCell ref="G323:H323"/>
    <mergeCell ref="I323:J323"/>
    <mergeCell ref="M323:N323"/>
    <mergeCell ref="O323:P323"/>
    <mergeCell ref="G325:H325"/>
    <mergeCell ref="G326:H326"/>
    <mergeCell ref="A335:B335"/>
    <mergeCell ref="C335:F335"/>
    <mergeCell ref="I335:J335"/>
    <mergeCell ref="M335:N335"/>
    <mergeCell ref="O335:P335"/>
    <mergeCell ref="A336:B336"/>
    <mergeCell ref="C336:F336"/>
    <mergeCell ref="I336:J336"/>
    <mergeCell ref="M336:N336"/>
    <mergeCell ref="O336:P336"/>
    <mergeCell ref="A334:B334"/>
    <mergeCell ref="C334:F334"/>
    <mergeCell ref="G334:H334"/>
    <mergeCell ref="I334:J334"/>
    <mergeCell ref="M334:N334"/>
    <mergeCell ref="O334:P334"/>
    <mergeCell ref="A333:B333"/>
    <mergeCell ref="C333:F333"/>
    <mergeCell ref="G333:H333"/>
    <mergeCell ref="I333:J333"/>
    <mergeCell ref="M333:N333"/>
    <mergeCell ref="O333:P333"/>
    <mergeCell ref="A331:B331"/>
    <mergeCell ref="C331:F331"/>
    <mergeCell ref="I331:J331"/>
    <mergeCell ref="M331:N331"/>
    <mergeCell ref="O331:P331"/>
    <mergeCell ref="A332:B332"/>
    <mergeCell ref="C332:F332"/>
    <mergeCell ref="I332:J332"/>
    <mergeCell ref="M332:N332"/>
    <mergeCell ref="O332:P332"/>
    <mergeCell ref="A329:B329"/>
    <mergeCell ref="C329:F329"/>
    <mergeCell ref="I329:J329"/>
    <mergeCell ref="M329:N329"/>
    <mergeCell ref="O329:P329"/>
    <mergeCell ref="A330:B330"/>
    <mergeCell ref="C330:F330"/>
    <mergeCell ref="I330:J330"/>
    <mergeCell ref="M330:N330"/>
    <mergeCell ref="O330:P330"/>
    <mergeCell ref="G335:H335"/>
    <mergeCell ref="G336:H336"/>
    <mergeCell ref="A343:B343"/>
    <mergeCell ref="C343:F343"/>
    <mergeCell ref="I343:J343"/>
    <mergeCell ref="M343:N343"/>
    <mergeCell ref="O343:P343"/>
    <mergeCell ref="A344:B344"/>
    <mergeCell ref="C344:F344"/>
    <mergeCell ref="I344:J344"/>
    <mergeCell ref="M344:N344"/>
    <mergeCell ref="O344:P344"/>
    <mergeCell ref="A341:B341"/>
    <mergeCell ref="C341:F341"/>
    <mergeCell ref="I341:J341"/>
    <mergeCell ref="M341:N341"/>
    <mergeCell ref="O341:P341"/>
    <mergeCell ref="A342:B342"/>
    <mergeCell ref="C342:F342"/>
    <mergeCell ref="I342:J342"/>
    <mergeCell ref="M342:N342"/>
    <mergeCell ref="O342:P342"/>
    <mergeCell ref="A339:B339"/>
    <mergeCell ref="C339:F339"/>
    <mergeCell ref="I339:J339"/>
    <mergeCell ref="M339:N339"/>
    <mergeCell ref="O339:P339"/>
    <mergeCell ref="A340:B340"/>
    <mergeCell ref="C340:F340"/>
    <mergeCell ref="I340:J340"/>
    <mergeCell ref="M340:N340"/>
    <mergeCell ref="O340:P340"/>
    <mergeCell ref="A337:B337"/>
    <mergeCell ref="C337:F337"/>
    <mergeCell ref="I337:J337"/>
    <mergeCell ref="M337:N337"/>
    <mergeCell ref="O337:P337"/>
    <mergeCell ref="A338:B338"/>
    <mergeCell ref="C338:F338"/>
    <mergeCell ref="I338:J338"/>
    <mergeCell ref="M338:N338"/>
    <mergeCell ref="O338:P338"/>
    <mergeCell ref="G338:H338"/>
    <mergeCell ref="G339:H339"/>
    <mergeCell ref="G341:H341"/>
    <mergeCell ref="G342:H342"/>
    <mergeCell ref="G343:H343"/>
    <mergeCell ref="A350:B350"/>
    <mergeCell ref="C350:F350"/>
    <mergeCell ref="I350:J350"/>
    <mergeCell ref="M350:N350"/>
    <mergeCell ref="O350:P350"/>
    <mergeCell ref="A351:B351"/>
    <mergeCell ref="C351:F351"/>
    <mergeCell ref="I351:J351"/>
    <mergeCell ref="M351:N351"/>
    <mergeCell ref="O351:P351"/>
    <mergeCell ref="A349:B349"/>
    <mergeCell ref="C349:F349"/>
    <mergeCell ref="G349:H349"/>
    <mergeCell ref="I349:J349"/>
    <mergeCell ref="M349:N349"/>
    <mergeCell ref="O349:P349"/>
    <mergeCell ref="A348:B348"/>
    <mergeCell ref="C348:F348"/>
    <mergeCell ref="G348:H348"/>
    <mergeCell ref="I348:J348"/>
    <mergeCell ref="M348:N348"/>
    <mergeCell ref="O348:P348"/>
    <mergeCell ref="O346:P346"/>
    <mergeCell ref="A347:B347"/>
    <mergeCell ref="C347:F347"/>
    <mergeCell ref="I347:J347"/>
    <mergeCell ref="M347:N347"/>
    <mergeCell ref="O347:P347"/>
    <mergeCell ref="A345:B345"/>
    <mergeCell ref="C345:F345"/>
    <mergeCell ref="I345:J345"/>
    <mergeCell ref="M345:N345"/>
    <mergeCell ref="O345:P345"/>
    <mergeCell ref="A346:B346"/>
    <mergeCell ref="C346:F346"/>
    <mergeCell ref="I346:J346"/>
    <mergeCell ref="M346:N346"/>
    <mergeCell ref="A358:B358"/>
    <mergeCell ref="C358:F358"/>
    <mergeCell ref="I358:J358"/>
    <mergeCell ref="M358:N358"/>
    <mergeCell ref="O358:P358"/>
    <mergeCell ref="A359:B359"/>
    <mergeCell ref="C359:F359"/>
    <mergeCell ref="I359:J359"/>
    <mergeCell ref="M359:N359"/>
    <mergeCell ref="A356:B356"/>
    <mergeCell ref="C356:F356"/>
    <mergeCell ref="I356:J356"/>
    <mergeCell ref="M356:N356"/>
    <mergeCell ref="O356:P356"/>
    <mergeCell ref="A357:B357"/>
    <mergeCell ref="C357:F357"/>
    <mergeCell ref="I357:J357"/>
    <mergeCell ref="M357:N357"/>
    <mergeCell ref="O357:P357"/>
    <mergeCell ref="A355:B355"/>
    <mergeCell ref="C355:F355"/>
    <mergeCell ref="I355:J355"/>
    <mergeCell ref="M355:N355"/>
    <mergeCell ref="O355:P355"/>
    <mergeCell ref="A354:B354"/>
    <mergeCell ref="C354:F354"/>
    <mergeCell ref="I354:J354"/>
    <mergeCell ref="M354:N354"/>
    <mergeCell ref="O354:P354"/>
    <mergeCell ref="A352:B352"/>
    <mergeCell ref="C352:F352"/>
    <mergeCell ref="I352:J352"/>
    <mergeCell ref="M352:N352"/>
    <mergeCell ref="O352:P352"/>
    <mergeCell ref="A353:B353"/>
    <mergeCell ref="C353:F353"/>
    <mergeCell ref="I353:J353"/>
    <mergeCell ref="M353:N353"/>
    <mergeCell ref="O353:P353"/>
    <mergeCell ref="A364:B364"/>
    <mergeCell ref="C364:F364"/>
    <mergeCell ref="I364:J364"/>
    <mergeCell ref="M364:N364"/>
    <mergeCell ref="O364:P364"/>
    <mergeCell ref="A365:B365"/>
    <mergeCell ref="C365:F365"/>
    <mergeCell ref="I365:J365"/>
    <mergeCell ref="M365:N365"/>
    <mergeCell ref="O365:P365"/>
    <mergeCell ref="O362:P362"/>
    <mergeCell ref="A363:B363"/>
    <mergeCell ref="C363:F363"/>
    <mergeCell ref="G363:H363"/>
    <mergeCell ref="I363:J363"/>
    <mergeCell ref="M363:N363"/>
    <mergeCell ref="O363:P363"/>
    <mergeCell ref="A361:B361"/>
    <mergeCell ref="C361:F361"/>
    <mergeCell ref="I361:J361"/>
    <mergeCell ref="M361:N361"/>
    <mergeCell ref="O361:P361"/>
    <mergeCell ref="A362:B362"/>
    <mergeCell ref="C362:F362"/>
    <mergeCell ref="G362:H362"/>
    <mergeCell ref="I362:J362"/>
    <mergeCell ref="M362:N362"/>
    <mergeCell ref="O359:P359"/>
    <mergeCell ref="A360:B360"/>
    <mergeCell ref="C360:F360"/>
    <mergeCell ref="I360:J360"/>
    <mergeCell ref="M360:N360"/>
    <mergeCell ref="O360:P360"/>
    <mergeCell ref="G361:H361"/>
    <mergeCell ref="G364:H364"/>
    <mergeCell ref="A372:B372"/>
    <mergeCell ref="C372:F372"/>
    <mergeCell ref="I372:J372"/>
    <mergeCell ref="M372:N372"/>
    <mergeCell ref="O372:P372"/>
    <mergeCell ref="A373:B373"/>
    <mergeCell ref="C373:F373"/>
    <mergeCell ref="I373:J373"/>
    <mergeCell ref="M373:N373"/>
    <mergeCell ref="O373:P373"/>
    <mergeCell ref="A370:B370"/>
    <mergeCell ref="C370:F370"/>
    <mergeCell ref="I370:J370"/>
    <mergeCell ref="M370:N370"/>
    <mergeCell ref="O370:P370"/>
    <mergeCell ref="A371:B371"/>
    <mergeCell ref="C371:F371"/>
    <mergeCell ref="I371:J371"/>
    <mergeCell ref="M371:N371"/>
    <mergeCell ref="O371:P371"/>
    <mergeCell ref="A368:B368"/>
    <mergeCell ref="C368:F368"/>
    <mergeCell ref="I368:J368"/>
    <mergeCell ref="M368:N368"/>
    <mergeCell ref="O368:P368"/>
    <mergeCell ref="A369:B369"/>
    <mergeCell ref="C369:F369"/>
    <mergeCell ref="I369:J369"/>
    <mergeCell ref="M369:N369"/>
    <mergeCell ref="O369:P369"/>
    <mergeCell ref="A366:B366"/>
    <mergeCell ref="C366:F366"/>
    <mergeCell ref="I366:J366"/>
    <mergeCell ref="M366:N366"/>
    <mergeCell ref="O366:P366"/>
    <mergeCell ref="A367:B367"/>
    <mergeCell ref="C367:F367"/>
    <mergeCell ref="I367:J367"/>
    <mergeCell ref="M367:N367"/>
    <mergeCell ref="O367:P367"/>
    <mergeCell ref="G369:H369"/>
    <mergeCell ref="G370:H370"/>
    <mergeCell ref="A378:B378"/>
    <mergeCell ref="C378:F378"/>
    <mergeCell ref="I378:J378"/>
    <mergeCell ref="M378:N378"/>
    <mergeCell ref="O378:P378"/>
    <mergeCell ref="A379:B379"/>
    <mergeCell ref="C379:F379"/>
    <mergeCell ref="I379:J379"/>
    <mergeCell ref="M379:N379"/>
    <mergeCell ref="O379:P379"/>
    <mergeCell ref="A376:B376"/>
    <mergeCell ref="C376:F376"/>
    <mergeCell ref="I376:J376"/>
    <mergeCell ref="M376:N376"/>
    <mergeCell ref="O376:P376"/>
    <mergeCell ref="A377:B377"/>
    <mergeCell ref="C377:F377"/>
    <mergeCell ref="I377:J377"/>
    <mergeCell ref="M377:N377"/>
    <mergeCell ref="O377:P377"/>
    <mergeCell ref="A374:B374"/>
    <mergeCell ref="C374:F374"/>
    <mergeCell ref="I374:J374"/>
    <mergeCell ref="M374:N374"/>
    <mergeCell ref="O374:P374"/>
    <mergeCell ref="A375:B375"/>
    <mergeCell ref="C375:F375"/>
    <mergeCell ref="I375:J375"/>
    <mergeCell ref="M375:N375"/>
    <mergeCell ref="O375:P375"/>
    <mergeCell ref="G374:H374"/>
    <mergeCell ref="G375:H375"/>
    <mergeCell ref="G377:H377"/>
    <mergeCell ref="G378:H378"/>
    <mergeCell ref="A386:B386"/>
    <mergeCell ref="C386:F386"/>
    <mergeCell ref="I386:J386"/>
    <mergeCell ref="M386:N386"/>
    <mergeCell ref="O386:P386"/>
    <mergeCell ref="A387:B387"/>
    <mergeCell ref="C387:F387"/>
    <mergeCell ref="I387:J387"/>
    <mergeCell ref="M387:N387"/>
    <mergeCell ref="O387:P387"/>
    <mergeCell ref="A384:B384"/>
    <mergeCell ref="C384:F384"/>
    <mergeCell ref="I384:J384"/>
    <mergeCell ref="M384:N384"/>
    <mergeCell ref="O384:P384"/>
    <mergeCell ref="A385:B385"/>
    <mergeCell ref="C385:F385"/>
    <mergeCell ref="I385:J385"/>
    <mergeCell ref="M385:N385"/>
    <mergeCell ref="O385:P385"/>
    <mergeCell ref="A382:B382"/>
    <mergeCell ref="C382:F382"/>
    <mergeCell ref="I382:J382"/>
    <mergeCell ref="M382:N382"/>
    <mergeCell ref="O382:P382"/>
    <mergeCell ref="A383:B383"/>
    <mergeCell ref="C383:F383"/>
    <mergeCell ref="I383:J383"/>
    <mergeCell ref="M383:N383"/>
    <mergeCell ref="O383:P383"/>
    <mergeCell ref="A380:B380"/>
    <mergeCell ref="C380:F380"/>
    <mergeCell ref="I380:J380"/>
    <mergeCell ref="M380:N380"/>
    <mergeCell ref="O380:P380"/>
    <mergeCell ref="A381:B381"/>
    <mergeCell ref="C381:F381"/>
    <mergeCell ref="I381:J381"/>
    <mergeCell ref="M381:N381"/>
    <mergeCell ref="O381:P381"/>
    <mergeCell ref="A394:B394"/>
    <mergeCell ref="C394:F394"/>
    <mergeCell ref="I394:J394"/>
    <mergeCell ref="M394:N394"/>
    <mergeCell ref="O394:P394"/>
    <mergeCell ref="A395:B395"/>
    <mergeCell ref="C395:F395"/>
    <mergeCell ref="I395:J395"/>
    <mergeCell ref="M395:N395"/>
    <mergeCell ref="O395:P395"/>
    <mergeCell ref="A392:B392"/>
    <mergeCell ref="C392:F392"/>
    <mergeCell ref="I392:J392"/>
    <mergeCell ref="M392:N392"/>
    <mergeCell ref="O392:P392"/>
    <mergeCell ref="A393:B393"/>
    <mergeCell ref="C393:F393"/>
    <mergeCell ref="I393:J393"/>
    <mergeCell ref="M393:N393"/>
    <mergeCell ref="O393:P393"/>
    <mergeCell ref="A390:B390"/>
    <mergeCell ref="C390:F390"/>
    <mergeCell ref="I390:J390"/>
    <mergeCell ref="M390:N390"/>
    <mergeCell ref="O390:P390"/>
    <mergeCell ref="A391:B391"/>
    <mergeCell ref="C391:F391"/>
    <mergeCell ref="I391:J391"/>
    <mergeCell ref="M391:N391"/>
    <mergeCell ref="O391:P391"/>
    <mergeCell ref="A388:B388"/>
    <mergeCell ref="C388:F388"/>
    <mergeCell ref="I388:J388"/>
    <mergeCell ref="M388:N388"/>
    <mergeCell ref="O388:P388"/>
    <mergeCell ref="A389:B389"/>
    <mergeCell ref="C389:F389"/>
    <mergeCell ref="I389:J389"/>
    <mergeCell ref="M389:N389"/>
    <mergeCell ref="O389:P389"/>
    <mergeCell ref="A402:B402"/>
    <mergeCell ref="C402:F402"/>
    <mergeCell ref="I402:J402"/>
    <mergeCell ref="M402:N402"/>
    <mergeCell ref="O402:P402"/>
    <mergeCell ref="A403:B403"/>
    <mergeCell ref="C403:F403"/>
    <mergeCell ref="I403:J403"/>
    <mergeCell ref="M403:N403"/>
    <mergeCell ref="O403:P403"/>
    <mergeCell ref="A400:B400"/>
    <mergeCell ref="C400:F400"/>
    <mergeCell ref="I400:J400"/>
    <mergeCell ref="M400:N400"/>
    <mergeCell ref="O400:P400"/>
    <mergeCell ref="A401:B401"/>
    <mergeCell ref="C401:F401"/>
    <mergeCell ref="I401:J401"/>
    <mergeCell ref="M401:N401"/>
    <mergeCell ref="O401:P401"/>
    <mergeCell ref="A398:B398"/>
    <mergeCell ref="C398:F398"/>
    <mergeCell ref="I398:J398"/>
    <mergeCell ref="M398:N398"/>
    <mergeCell ref="O398:P398"/>
    <mergeCell ref="A399:B399"/>
    <mergeCell ref="C399:F399"/>
    <mergeCell ref="I399:J399"/>
    <mergeCell ref="M399:N399"/>
    <mergeCell ref="O399:P399"/>
    <mergeCell ref="A396:B396"/>
    <mergeCell ref="C396:F396"/>
    <mergeCell ref="I396:J396"/>
    <mergeCell ref="M396:N396"/>
    <mergeCell ref="O396:P396"/>
    <mergeCell ref="A397:B397"/>
    <mergeCell ref="C397:F397"/>
    <mergeCell ref="I397:J397"/>
    <mergeCell ref="M397:N397"/>
    <mergeCell ref="O397:P397"/>
    <mergeCell ref="A410:B410"/>
    <mergeCell ref="C410:F410"/>
    <mergeCell ref="I410:J410"/>
    <mergeCell ref="M410:N410"/>
    <mergeCell ref="O410:P410"/>
    <mergeCell ref="A411:B411"/>
    <mergeCell ref="C411:F411"/>
    <mergeCell ref="I411:J411"/>
    <mergeCell ref="M411:N411"/>
    <mergeCell ref="O411:P411"/>
    <mergeCell ref="A408:B408"/>
    <mergeCell ref="C408:F408"/>
    <mergeCell ref="I408:J408"/>
    <mergeCell ref="M408:N408"/>
    <mergeCell ref="O408:P408"/>
    <mergeCell ref="A409:B409"/>
    <mergeCell ref="C409:F409"/>
    <mergeCell ref="I409:J409"/>
    <mergeCell ref="M409:N409"/>
    <mergeCell ref="O409:P409"/>
    <mergeCell ref="A406:B406"/>
    <mergeCell ref="C406:F406"/>
    <mergeCell ref="I406:J406"/>
    <mergeCell ref="M406:N406"/>
    <mergeCell ref="O406:P406"/>
    <mergeCell ref="A407:B407"/>
    <mergeCell ref="C407:F407"/>
    <mergeCell ref="I407:J407"/>
    <mergeCell ref="M407:N407"/>
    <mergeCell ref="O407:P407"/>
    <mergeCell ref="A404:B404"/>
    <mergeCell ref="C404:F404"/>
    <mergeCell ref="I404:J404"/>
    <mergeCell ref="M404:N404"/>
    <mergeCell ref="O404:P404"/>
    <mergeCell ref="A405:B405"/>
    <mergeCell ref="C405:F405"/>
    <mergeCell ref="I405:J405"/>
    <mergeCell ref="M405:N405"/>
    <mergeCell ref="O405:P405"/>
    <mergeCell ref="A417:B417"/>
    <mergeCell ref="C417:F417"/>
    <mergeCell ref="I417:J417"/>
    <mergeCell ref="M417:N417"/>
    <mergeCell ref="O417:P417"/>
    <mergeCell ref="A418:B418"/>
    <mergeCell ref="C418:F418"/>
    <mergeCell ref="I418:J418"/>
    <mergeCell ref="M418:N418"/>
    <mergeCell ref="O418:P418"/>
    <mergeCell ref="A415:B415"/>
    <mergeCell ref="C415:F415"/>
    <mergeCell ref="I415:J415"/>
    <mergeCell ref="M415:N415"/>
    <mergeCell ref="O415:P415"/>
    <mergeCell ref="A416:B416"/>
    <mergeCell ref="C416:F416"/>
    <mergeCell ref="I416:J416"/>
    <mergeCell ref="M416:N416"/>
    <mergeCell ref="O416:P416"/>
    <mergeCell ref="O413:P413"/>
    <mergeCell ref="A414:B414"/>
    <mergeCell ref="C414:F414"/>
    <mergeCell ref="I414:J414"/>
    <mergeCell ref="M414:N414"/>
    <mergeCell ref="O414:P414"/>
    <mergeCell ref="A412:B412"/>
    <mergeCell ref="C412:F412"/>
    <mergeCell ref="I412:J412"/>
    <mergeCell ref="M412:N412"/>
    <mergeCell ref="O412:P412"/>
    <mergeCell ref="A413:B413"/>
    <mergeCell ref="C413:F413"/>
    <mergeCell ref="I413:J413"/>
    <mergeCell ref="M413:N413"/>
    <mergeCell ref="A425:B425"/>
    <mergeCell ref="C425:F425"/>
    <mergeCell ref="I425:J425"/>
    <mergeCell ref="M425:N425"/>
    <mergeCell ref="O425:P425"/>
    <mergeCell ref="A426:B426"/>
    <mergeCell ref="C426:F426"/>
    <mergeCell ref="I426:J426"/>
    <mergeCell ref="M426:N426"/>
    <mergeCell ref="O426:P426"/>
    <mergeCell ref="A423:B423"/>
    <mergeCell ref="C423:F423"/>
    <mergeCell ref="I423:J423"/>
    <mergeCell ref="M423:N423"/>
    <mergeCell ref="O423:P423"/>
    <mergeCell ref="A424:B424"/>
    <mergeCell ref="C424:F424"/>
    <mergeCell ref="I424:J424"/>
    <mergeCell ref="M424:N424"/>
    <mergeCell ref="O424:P424"/>
    <mergeCell ref="A421:B421"/>
    <mergeCell ref="C421:F421"/>
    <mergeCell ref="I421:J421"/>
    <mergeCell ref="M421:N421"/>
    <mergeCell ref="O421:P421"/>
    <mergeCell ref="A422:B422"/>
    <mergeCell ref="C422:F422"/>
    <mergeCell ref="I422:J422"/>
    <mergeCell ref="M422:N422"/>
    <mergeCell ref="O422:P422"/>
    <mergeCell ref="G428:H428"/>
    <mergeCell ref="A419:B419"/>
    <mergeCell ref="C419:F419"/>
    <mergeCell ref="I419:J419"/>
    <mergeCell ref="M419:N419"/>
    <mergeCell ref="O419:P419"/>
    <mergeCell ref="A420:B420"/>
    <mergeCell ref="C420:F420"/>
    <mergeCell ref="I420:J420"/>
    <mergeCell ref="M420:N420"/>
    <mergeCell ref="O420:P420"/>
    <mergeCell ref="A433:B433"/>
    <mergeCell ref="C433:F433"/>
    <mergeCell ref="I433:J433"/>
    <mergeCell ref="M433:N433"/>
    <mergeCell ref="O433:P433"/>
    <mergeCell ref="A434:B434"/>
    <mergeCell ref="C434:F434"/>
    <mergeCell ref="I434:J434"/>
    <mergeCell ref="M434:N434"/>
    <mergeCell ref="O434:P434"/>
    <mergeCell ref="A431:B431"/>
    <mergeCell ref="C431:F431"/>
    <mergeCell ref="I431:J431"/>
    <mergeCell ref="M431:N431"/>
    <mergeCell ref="O431:P431"/>
    <mergeCell ref="A432:B432"/>
    <mergeCell ref="C432:F432"/>
    <mergeCell ref="I432:J432"/>
    <mergeCell ref="M432:N432"/>
    <mergeCell ref="O432:P432"/>
    <mergeCell ref="A429:B429"/>
    <mergeCell ref="C429:F429"/>
    <mergeCell ref="I429:J429"/>
    <mergeCell ref="M429:N429"/>
    <mergeCell ref="O429:P429"/>
    <mergeCell ref="A430:B430"/>
    <mergeCell ref="C430:F430"/>
    <mergeCell ref="I430:J430"/>
    <mergeCell ref="M430:N430"/>
    <mergeCell ref="O430:P430"/>
    <mergeCell ref="G429:H429"/>
    <mergeCell ref="A427:B427"/>
    <mergeCell ref="C427:F427"/>
    <mergeCell ref="I427:J427"/>
    <mergeCell ref="M427:N427"/>
    <mergeCell ref="O427:P427"/>
    <mergeCell ref="A428:B428"/>
    <mergeCell ref="C428:F428"/>
    <mergeCell ref="I428:J428"/>
    <mergeCell ref="M428:N428"/>
    <mergeCell ref="O428:P428"/>
    <mergeCell ref="A441:B441"/>
    <mergeCell ref="C441:F441"/>
    <mergeCell ref="I441:J441"/>
    <mergeCell ref="M441:N441"/>
    <mergeCell ref="O441:P441"/>
    <mergeCell ref="A442:B442"/>
    <mergeCell ref="C442:F442"/>
    <mergeCell ref="I442:J442"/>
    <mergeCell ref="M442:N442"/>
    <mergeCell ref="O442:P442"/>
    <mergeCell ref="A439:B439"/>
    <mergeCell ref="C439:F439"/>
    <mergeCell ref="I439:J439"/>
    <mergeCell ref="M439:N439"/>
    <mergeCell ref="O439:P439"/>
    <mergeCell ref="A440:B440"/>
    <mergeCell ref="C440:F440"/>
    <mergeCell ref="I440:J440"/>
    <mergeCell ref="M440:N440"/>
    <mergeCell ref="O440:P440"/>
    <mergeCell ref="A437:B437"/>
    <mergeCell ref="C437:F437"/>
    <mergeCell ref="I437:J437"/>
    <mergeCell ref="M437:N437"/>
    <mergeCell ref="O437:P437"/>
    <mergeCell ref="A438:B438"/>
    <mergeCell ref="C438:F438"/>
    <mergeCell ref="I438:J438"/>
    <mergeCell ref="M438:N438"/>
    <mergeCell ref="O438:P438"/>
    <mergeCell ref="A435:B435"/>
    <mergeCell ref="C435:F435"/>
    <mergeCell ref="I435:J435"/>
    <mergeCell ref="M435:N435"/>
    <mergeCell ref="O435:P435"/>
    <mergeCell ref="A436:B436"/>
    <mergeCell ref="C436:F436"/>
    <mergeCell ref="I436:J436"/>
    <mergeCell ref="M436:N436"/>
    <mergeCell ref="O436:P436"/>
    <mergeCell ref="A448:B448"/>
    <mergeCell ref="C448:F448"/>
    <mergeCell ref="I448:J448"/>
    <mergeCell ref="M448:N448"/>
    <mergeCell ref="O448:P448"/>
    <mergeCell ref="A449:B449"/>
    <mergeCell ref="C449:F449"/>
    <mergeCell ref="I449:J449"/>
    <mergeCell ref="M449:N449"/>
    <mergeCell ref="O449:P449"/>
    <mergeCell ref="A446:B446"/>
    <mergeCell ref="C446:F446"/>
    <mergeCell ref="I446:J446"/>
    <mergeCell ref="M446:N446"/>
    <mergeCell ref="O446:P446"/>
    <mergeCell ref="A447:B447"/>
    <mergeCell ref="C447:F447"/>
    <mergeCell ref="I447:J447"/>
    <mergeCell ref="M447:N447"/>
    <mergeCell ref="O447:P447"/>
    <mergeCell ref="O444:P444"/>
    <mergeCell ref="A445:B445"/>
    <mergeCell ref="C445:F445"/>
    <mergeCell ref="I445:J445"/>
    <mergeCell ref="M445:N445"/>
    <mergeCell ref="O445:P445"/>
    <mergeCell ref="A443:B443"/>
    <mergeCell ref="C443:F443"/>
    <mergeCell ref="I443:J443"/>
    <mergeCell ref="M443:N443"/>
    <mergeCell ref="O443:P443"/>
    <mergeCell ref="A444:B444"/>
    <mergeCell ref="C444:F444"/>
    <mergeCell ref="I444:J444"/>
    <mergeCell ref="M444:N444"/>
    <mergeCell ref="A456:B456"/>
    <mergeCell ref="C456:F456"/>
    <mergeCell ref="I456:J456"/>
    <mergeCell ref="M456:N456"/>
    <mergeCell ref="O456:P456"/>
    <mergeCell ref="A457:B457"/>
    <mergeCell ref="C457:F457"/>
    <mergeCell ref="I457:J457"/>
    <mergeCell ref="M457:N457"/>
    <mergeCell ref="O457:P457"/>
    <mergeCell ref="A454:B454"/>
    <mergeCell ref="C454:F454"/>
    <mergeCell ref="I454:J454"/>
    <mergeCell ref="M454:N454"/>
    <mergeCell ref="O454:P454"/>
    <mergeCell ref="A455:B455"/>
    <mergeCell ref="C455:F455"/>
    <mergeCell ref="I455:J455"/>
    <mergeCell ref="M455:N455"/>
    <mergeCell ref="O455:P455"/>
    <mergeCell ref="A452:B452"/>
    <mergeCell ref="C452:F452"/>
    <mergeCell ref="I452:J452"/>
    <mergeCell ref="M452:N452"/>
    <mergeCell ref="O452:P452"/>
    <mergeCell ref="A453:B453"/>
    <mergeCell ref="C453:F453"/>
    <mergeCell ref="I453:J453"/>
    <mergeCell ref="M453:N453"/>
    <mergeCell ref="O453:P453"/>
    <mergeCell ref="G459:H459"/>
    <mergeCell ref="A450:B450"/>
    <mergeCell ref="C450:F450"/>
    <mergeCell ref="I450:J450"/>
    <mergeCell ref="M450:N450"/>
    <mergeCell ref="O450:P450"/>
    <mergeCell ref="A451:B451"/>
    <mergeCell ref="C451:F451"/>
    <mergeCell ref="I451:J451"/>
    <mergeCell ref="M451:N451"/>
    <mergeCell ref="O451:P451"/>
    <mergeCell ref="A464:B464"/>
    <mergeCell ref="C464:F464"/>
    <mergeCell ref="I464:J464"/>
    <mergeCell ref="M464:N464"/>
    <mergeCell ref="O464:P464"/>
    <mergeCell ref="A465:B465"/>
    <mergeCell ref="C465:F465"/>
    <mergeCell ref="I465:J465"/>
    <mergeCell ref="M465:N465"/>
    <mergeCell ref="O465:P465"/>
    <mergeCell ref="A462:B462"/>
    <mergeCell ref="C462:F462"/>
    <mergeCell ref="I462:J462"/>
    <mergeCell ref="M462:N462"/>
    <mergeCell ref="O462:P462"/>
    <mergeCell ref="A463:B463"/>
    <mergeCell ref="C463:F463"/>
    <mergeCell ref="I463:J463"/>
    <mergeCell ref="M463:N463"/>
    <mergeCell ref="O463:P463"/>
    <mergeCell ref="A460:B460"/>
    <mergeCell ref="C460:F460"/>
    <mergeCell ref="I460:J460"/>
    <mergeCell ref="M460:N460"/>
    <mergeCell ref="O460:P460"/>
    <mergeCell ref="A461:B461"/>
    <mergeCell ref="C461:F461"/>
    <mergeCell ref="I461:J461"/>
    <mergeCell ref="M461:N461"/>
    <mergeCell ref="O461:P461"/>
    <mergeCell ref="A458:B458"/>
    <mergeCell ref="C458:F458"/>
    <mergeCell ref="I458:J458"/>
    <mergeCell ref="M458:N458"/>
    <mergeCell ref="O458:P458"/>
    <mergeCell ref="A459:B459"/>
    <mergeCell ref="C459:F459"/>
    <mergeCell ref="I459:J459"/>
    <mergeCell ref="M459:N459"/>
    <mergeCell ref="O459:P459"/>
    <mergeCell ref="A472:B472"/>
    <mergeCell ref="C472:F472"/>
    <mergeCell ref="I472:J472"/>
    <mergeCell ref="M472:N472"/>
    <mergeCell ref="O472:P472"/>
    <mergeCell ref="A473:B473"/>
    <mergeCell ref="C473:F473"/>
    <mergeCell ref="I473:J473"/>
    <mergeCell ref="M473:N473"/>
    <mergeCell ref="O473:P473"/>
    <mergeCell ref="A470:B470"/>
    <mergeCell ref="C470:F470"/>
    <mergeCell ref="I470:J470"/>
    <mergeCell ref="M470:N470"/>
    <mergeCell ref="O470:P470"/>
    <mergeCell ref="A471:B471"/>
    <mergeCell ref="C471:F471"/>
    <mergeCell ref="I471:J471"/>
    <mergeCell ref="M471:N471"/>
    <mergeCell ref="O471:P471"/>
    <mergeCell ref="A468:B468"/>
    <mergeCell ref="C468:F468"/>
    <mergeCell ref="I468:J468"/>
    <mergeCell ref="M468:N468"/>
    <mergeCell ref="O468:P468"/>
    <mergeCell ref="A469:B469"/>
    <mergeCell ref="C469:F469"/>
    <mergeCell ref="I469:J469"/>
    <mergeCell ref="M469:N469"/>
    <mergeCell ref="O469:P469"/>
    <mergeCell ref="A466:B466"/>
    <mergeCell ref="C466:F466"/>
    <mergeCell ref="I466:J466"/>
    <mergeCell ref="M466:N466"/>
    <mergeCell ref="O466:P466"/>
    <mergeCell ref="A467:B467"/>
    <mergeCell ref="C467:F467"/>
    <mergeCell ref="I467:J467"/>
    <mergeCell ref="M467:N467"/>
    <mergeCell ref="O467:P467"/>
    <mergeCell ref="A480:B480"/>
    <mergeCell ref="C480:F480"/>
    <mergeCell ref="I480:J480"/>
    <mergeCell ref="M480:N480"/>
    <mergeCell ref="O480:P480"/>
    <mergeCell ref="A481:B481"/>
    <mergeCell ref="C481:F481"/>
    <mergeCell ref="I481:J481"/>
    <mergeCell ref="M481:N481"/>
    <mergeCell ref="O481:P481"/>
    <mergeCell ref="A478:B478"/>
    <mergeCell ref="C478:F478"/>
    <mergeCell ref="I478:J478"/>
    <mergeCell ref="M478:N478"/>
    <mergeCell ref="O478:P478"/>
    <mergeCell ref="A479:B479"/>
    <mergeCell ref="C479:F479"/>
    <mergeCell ref="I479:J479"/>
    <mergeCell ref="M479:N479"/>
    <mergeCell ref="O479:P479"/>
    <mergeCell ref="A476:B476"/>
    <mergeCell ref="C476:F476"/>
    <mergeCell ref="I476:J476"/>
    <mergeCell ref="M476:N476"/>
    <mergeCell ref="O476:P476"/>
    <mergeCell ref="A477:B477"/>
    <mergeCell ref="C477:F477"/>
    <mergeCell ref="I477:J477"/>
    <mergeCell ref="M477:N477"/>
    <mergeCell ref="O477:P477"/>
    <mergeCell ref="A474:B474"/>
    <mergeCell ref="C474:F474"/>
    <mergeCell ref="I474:J474"/>
    <mergeCell ref="M474:N474"/>
    <mergeCell ref="O474:P474"/>
    <mergeCell ref="A475:B475"/>
    <mergeCell ref="C475:F475"/>
    <mergeCell ref="I475:J475"/>
    <mergeCell ref="M475:N475"/>
    <mergeCell ref="O475:P475"/>
    <mergeCell ref="A488:B488"/>
    <mergeCell ref="C488:F488"/>
    <mergeCell ref="I488:J488"/>
    <mergeCell ref="M488:N488"/>
    <mergeCell ref="O488:P488"/>
    <mergeCell ref="A489:B489"/>
    <mergeCell ref="C489:F489"/>
    <mergeCell ref="I489:J489"/>
    <mergeCell ref="M489:N489"/>
    <mergeCell ref="O489:P489"/>
    <mergeCell ref="A486:B486"/>
    <mergeCell ref="C486:F486"/>
    <mergeCell ref="I486:J486"/>
    <mergeCell ref="M486:N486"/>
    <mergeCell ref="O486:P486"/>
    <mergeCell ref="A487:B487"/>
    <mergeCell ref="C487:F487"/>
    <mergeCell ref="I487:J487"/>
    <mergeCell ref="M487:N487"/>
    <mergeCell ref="O487:P487"/>
    <mergeCell ref="A484:B484"/>
    <mergeCell ref="C484:F484"/>
    <mergeCell ref="I484:J484"/>
    <mergeCell ref="M484:N484"/>
    <mergeCell ref="O484:P484"/>
    <mergeCell ref="A485:B485"/>
    <mergeCell ref="C485:F485"/>
    <mergeCell ref="I485:J485"/>
    <mergeCell ref="M485:N485"/>
    <mergeCell ref="O485:P485"/>
    <mergeCell ref="A482:B482"/>
    <mergeCell ref="C482:F482"/>
    <mergeCell ref="I482:J482"/>
    <mergeCell ref="M482:N482"/>
    <mergeCell ref="O482:P482"/>
    <mergeCell ref="A483:B483"/>
    <mergeCell ref="C483:F483"/>
    <mergeCell ref="I483:J483"/>
    <mergeCell ref="M483:N483"/>
    <mergeCell ref="O483:P483"/>
    <mergeCell ref="A496:B496"/>
    <mergeCell ref="C496:F496"/>
    <mergeCell ref="I496:J496"/>
    <mergeCell ref="M496:N496"/>
    <mergeCell ref="O496:P496"/>
    <mergeCell ref="A497:B497"/>
    <mergeCell ref="C497:F497"/>
    <mergeCell ref="I497:J497"/>
    <mergeCell ref="M497:N497"/>
    <mergeCell ref="O497:P497"/>
    <mergeCell ref="A494:B494"/>
    <mergeCell ref="C494:F494"/>
    <mergeCell ref="I494:J494"/>
    <mergeCell ref="M494:N494"/>
    <mergeCell ref="O494:P494"/>
    <mergeCell ref="A495:B495"/>
    <mergeCell ref="C495:F495"/>
    <mergeCell ref="I495:J495"/>
    <mergeCell ref="M495:N495"/>
    <mergeCell ref="O495:P495"/>
    <mergeCell ref="A492:B492"/>
    <mergeCell ref="C492:F492"/>
    <mergeCell ref="I492:J492"/>
    <mergeCell ref="M492:N492"/>
    <mergeCell ref="O492:P492"/>
    <mergeCell ref="A493:B493"/>
    <mergeCell ref="C493:F493"/>
    <mergeCell ref="I493:J493"/>
    <mergeCell ref="M493:N493"/>
    <mergeCell ref="O493:P493"/>
    <mergeCell ref="A490:B490"/>
    <mergeCell ref="C490:F490"/>
    <mergeCell ref="I490:J490"/>
    <mergeCell ref="M490:N490"/>
    <mergeCell ref="O490:P490"/>
    <mergeCell ref="A491:B491"/>
    <mergeCell ref="C491:F491"/>
    <mergeCell ref="I491:J491"/>
    <mergeCell ref="M491:N491"/>
    <mergeCell ref="O491:P491"/>
    <mergeCell ref="A504:B504"/>
    <mergeCell ref="C504:F504"/>
    <mergeCell ref="I504:J504"/>
    <mergeCell ref="M504:N504"/>
    <mergeCell ref="O504:P504"/>
    <mergeCell ref="A505:B505"/>
    <mergeCell ref="C505:F505"/>
    <mergeCell ref="I505:J505"/>
    <mergeCell ref="M505:N505"/>
    <mergeCell ref="O505:P505"/>
    <mergeCell ref="A502:B502"/>
    <mergeCell ref="C502:F502"/>
    <mergeCell ref="I502:J502"/>
    <mergeCell ref="M502:N502"/>
    <mergeCell ref="O502:P502"/>
    <mergeCell ref="A503:B503"/>
    <mergeCell ref="C503:F503"/>
    <mergeCell ref="I503:J503"/>
    <mergeCell ref="M503:N503"/>
    <mergeCell ref="O503:P503"/>
    <mergeCell ref="A500:B500"/>
    <mergeCell ref="C500:F500"/>
    <mergeCell ref="I500:J500"/>
    <mergeCell ref="M500:N500"/>
    <mergeCell ref="O500:P500"/>
    <mergeCell ref="A501:B501"/>
    <mergeCell ref="C501:F501"/>
    <mergeCell ref="I501:J501"/>
    <mergeCell ref="M501:N501"/>
    <mergeCell ref="O501:P501"/>
    <mergeCell ref="A498:B498"/>
    <mergeCell ref="C498:F498"/>
    <mergeCell ref="I498:J498"/>
    <mergeCell ref="M498:N498"/>
    <mergeCell ref="O498:P498"/>
    <mergeCell ref="A499:B499"/>
    <mergeCell ref="C499:F499"/>
    <mergeCell ref="I499:J499"/>
    <mergeCell ref="M499:N499"/>
    <mergeCell ref="O499:P499"/>
    <mergeCell ref="A512:B512"/>
    <mergeCell ref="C512:F512"/>
    <mergeCell ref="I512:J512"/>
    <mergeCell ref="M512:N512"/>
    <mergeCell ref="O512:P512"/>
    <mergeCell ref="A513:B513"/>
    <mergeCell ref="C513:F513"/>
    <mergeCell ref="I513:J513"/>
    <mergeCell ref="M513:N513"/>
    <mergeCell ref="O513:P513"/>
    <mergeCell ref="A510:B510"/>
    <mergeCell ref="C510:F510"/>
    <mergeCell ref="I510:J510"/>
    <mergeCell ref="M510:N510"/>
    <mergeCell ref="O510:P510"/>
    <mergeCell ref="A511:B511"/>
    <mergeCell ref="C511:F511"/>
    <mergeCell ref="I511:J511"/>
    <mergeCell ref="M511:N511"/>
    <mergeCell ref="O511:P511"/>
    <mergeCell ref="A508:B508"/>
    <mergeCell ref="C508:F508"/>
    <mergeCell ref="I508:J508"/>
    <mergeCell ref="M508:N508"/>
    <mergeCell ref="O508:P508"/>
    <mergeCell ref="A509:B509"/>
    <mergeCell ref="C509:F509"/>
    <mergeCell ref="I509:J509"/>
    <mergeCell ref="M509:N509"/>
    <mergeCell ref="O509:P509"/>
    <mergeCell ref="A506:B506"/>
    <mergeCell ref="C506:F506"/>
    <mergeCell ref="I506:J506"/>
    <mergeCell ref="M506:N506"/>
    <mergeCell ref="O506:P506"/>
    <mergeCell ref="A507:B507"/>
    <mergeCell ref="C507:F507"/>
    <mergeCell ref="I507:J507"/>
    <mergeCell ref="M507:N507"/>
    <mergeCell ref="O507:P507"/>
    <mergeCell ref="A520:B520"/>
    <mergeCell ref="C520:F520"/>
    <mergeCell ref="I520:J520"/>
    <mergeCell ref="M520:N520"/>
    <mergeCell ref="O520:P520"/>
    <mergeCell ref="A521:B521"/>
    <mergeCell ref="C521:F521"/>
    <mergeCell ref="I521:J521"/>
    <mergeCell ref="M521:N521"/>
    <mergeCell ref="O521:P521"/>
    <mergeCell ref="A518:B518"/>
    <mergeCell ref="C518:F518"/>
    <mergeCell ref="I518:J518"/>
    <mergeCell ref="M518:N518"/>
    <mergeCell ref="O518:P518"/>
    <mergeCell ref="A519:B519"/>
    <mergeCell ref="C519:F519"/>
    <mergeCell ref="I519:J519"/>
    <mergeCell ref="M519:N519"/>
    <mergeCell ref="O519:P519"/>
    <mergeCell ref="A516:B516"/>
    <mergeCell ref="C516:F516"/>
    <mergeCell ref="I516:J516"/>
    <mergeCell ref="M516:N516"/>
    <mergeCell ref="O516:P516"/>
    <mergeCell ref="A517:B517"/>
    <mergeCell ref="C517:F517"/>
    <mergeCell ref="I517:J517"/>
    <mergeCell ref="M517:N517"/>
    <mergeCell ref="O517:P517"/>
    <mergeCell ref="A514:B514"/>
    <mergeCell ref="C514:F514"/>
    <mergeCell ref="I514:J514"/>
    <mergeCell ref="M514:N514"/>
    <mergeCell ref="O514:P514"/>
    <mergeCell ref="A515:B515"/>
    <mergeCell ref="C515:F515"/>
    <mergeCell ref="I515:J515"/>
    <mergeCell ref="M515:N515"/>
    <mergeCell ref="O515:P515"/>
    <mergeCell ref="A528:B528"/>
    <mergeCell ref="C528:F528"/>
    <mergeCell ref="I528:J528"/>
    <mergeCell ref="M528:N528"/>
    <mergeCell ref="O528:P528"/>
    <mergeCell ref="A529:B529"/>
    <mergeCell ref="C529:F529"/>
    <mergeCell ref="I529:J529"/>
    <mergeCell ref="M529:N529"/>
    <mergeCell ref="O529:P529"/>
    <mergeCell ref="A526:B526"/>
    <mergeCell ref="C526:F526"/>
    <mergeCell ref="I526:J526"/>
    <mergeCell ref="M526:N526"/>
    <mergeCell ref="O526:P526"/>
    <mergeCell ref="A527:B527"/>
    <mergeCell ref="C527:F527"/>
    <mergeCell ref="I527:J527"/>
    <mergeCell ref="M527:N527"/>
    <mergeCell ref="O527:P527"/>
    <mergeCell ref="A524:B524"/>
    <mergeCell ref="C524:F524"/>
    <mergeCell ref="I524:J524"/>
    <mergeCell ref="M524:N524"/>
    <mergeCell ref="O524:P524"/>
    <mergeCell ref="A525:B525"/>
    <mergeCell ref="C525:F525"/>
    <mergeCell ref="I525:J525"/>
    <mergeCell ref="M525:N525"/>
    <mergeCell ref="O525:P525"/>
    <mergeCell ref="A522:B522"/>
    <mergeCell ref="C522:F522"/>
    <mergeCell ref="I522:J522"/>
    <mergeCell ref="M522:N522"/>
    <mergeCell ref="O522:P522"/>
    <mergeCell ref="A523:B523"/>
    <mergeCell ref="C523:F523"/>
    <mergeCell ref="I523:J523"/>
    <mergeCell ref="M523:N523"/>
    <mergeCell ref="O523:P523"/>
    <mergeCell ref="A536:B536"/>
    <mergeCell ref="C536:F536"/>
    <mergeCell ref="I536:J536"/>
    <mergeCell ref="M536:N536"/>
    <mergeCell ref="O536:P536"/>
    <mergeCell ref="A537:B537"/>
    <mergeCell ref="C537:F537"/>
    <mergeCell ref="I537:J537"/>
    <mergeCell ref="M537:N537"/>
    <mergeCell ref="O537:P537"/>
    <mergeCell ref="A534:B534"/>
    <mergeCell ref="C534:F534"/>
    <mergeCell ref="I534:J534"/>
    <mergeCell ref="M534:N534"/>
    <mergeCell ref="O534:P534"/>
    <mergeCell ref="A535:B535"/>
    <mergeCell ref="C535:F535"/>
    <mergeCell ref="I535:J535"/>
    <mergeCell ref="M535:N535"/>
    <mergeCell ref="O535:P535"/>
    <mergeCell ref="A532:B532"/>
    <mergeCell ref="C532:F532"/>
    <mergeCell ref="I532:J532"/>
    <mergeCell ref="M532:N532"/>
    <mergeCell ref="O532:P532"/>
    <mergeCell ref="A533:B533"/>
    <mergeCell ref="C533:F533"/>
    <mergeCell ref="I533:J533"/>
    <mergeCell ref="M533:N533"/>
    <mergeCell ref="O533:P533"/>
    <mergeCell ref="A530:B530"/>
    <mergeCell ref="C530:F530"/>
    <mergeCell ref="I530:J530"/>
    <mergeCell ref="M530:N530"/>
    <mergeCell ref="O530:P530"/>
    <mergeCell ref="A531:B531"/>
    <mergeCell ref="C531:F531"/>
    <mergeCell ref="I531:J531"/>
    <mergeCell ref="M531:N531"/>
    <mergeCell ref="O531:P531"/>
    <mergeCell ref="O543:P543"/>
    <mergeCell ref="A544:B544"/>
    <mergeCell ref="C544:F544"/>
    <mergeCell ref="I544:J544"/>
    <mergeCell ref="M544:N544"/>
    <mergeCell ref="O544:P544"/>
    <mergeCell ref="A542:B542"/>
    <mergeCell ref="C542:F542"/>
    <mergeCell ref="I542:J542"/>
    <mergeCell ref="M542:N542"/>
    <mergeCell ref="O542:P542"/>
    <mergeCell ref="A543:B543"/>
    <mergeCell ref="C543:F543"/>
    <mergeCell ref="I543:J543"/>
    <mergeCell ref="M543:N543"/>
    <mergeCell ref="A540:B540"/>
    <mergeCell ref="C540:F540"/>
    <mergeCell ref="I540:J540"/>
    <mergeCell ref="M540:N540"/>
    <mergeCell ref="O540:P540"/>
    <mergeCell ref="A541:B541"/>
    <mergeCell ref="C541:F541"/>
    <mergeCell ref="I541:J541"/>
    <mergeCell ref="M541:N541"/>
    <mergeCell ref="O541:P541"/>
    <mergeCell ref="A538:B538"/>
    <mergeCell ref="C538:F538"/>
    <mergeCell ref="I538:J538"/>
    <mergeCell ref="M538:N538"/>
    <mergeCell ref="O538:P538"/>
    <mergeCell ref="A539:B539"/>
    <mergeCell ref="C539:F539"/>
    <mergeCell ref="I539:J539"/>
    <mergeCell ref="M539:N539"/>
    <mergeCell ref="O539:P539"/>
    <mergeCell ref="A552:B552"/>
    <mergeCell ref="C552:F552"/>
    <mergeCell ref="I552:J552"/>
    <mergeCell ref="M552:N552"/>
    <mergeCell ref="O552:P552"/>
    <mergeCell ref="O550:P550"/>
    <mergeCell ref="A551:B551"/>
    <mergeCell ref="C551:F551"/>
    <mergeCell ref="I551:J551"/>
    <mergeCell ref="M551:N551"/>
    <mergeCell ref="O551:P551"/>
    <mergeCell ref="A549:B549"/>
    <mergeCell ref="C549:F549"/>
    <mergeCell ref="I549:J549"/>
    <mergeCell ref="M549:N549"/>
    <mergeCell ref="O549:P549"/>
    <mergeCell ref="A550:B550"/>
    <mergeCell ref="C550:F550"/>
    <mergeCell ref="I550:J550"/>
    <mergeCell ref="M550:N550"/>
    <mergeCell ref="A547:B547"/>
    <mergeCell ref="C547:F547"/>
    <mergeCell ref="I547:J547"/>
    <mergeCell ref="M547:N547"/>
    <mergeCell ref="O547:P547"/>
    <mergeCell ref="A548:B548"/>
    <mergeCell ref="C548:F548"/>
    <mergeCell ref="I548:J548"/>
    <mergeCell ref="M548:N548"/>
    <mergeCell ref="O548:P548"/>
    <mergeCell ref="A545:B545"/>
    <mergeCell ref="C545:F545"/>
    <mergeCell ref="I545:J545"/>
    <mergeCell ref="M545:N545"/>
    <mergeCell ref="O545:P545"/>
    <mergeCell ref="A546:B546"/>
    <mergeCell ref="C546:F546"/>
    <mergeCell ref="I546:J546"/>
    <mergeCell ref="M546:N546"/>
    <mergeCell ref="O546:P546"/>
    <mergeCell ref="A560:B560"/>
    <mergeCell ref="C560:F560"/>
    <mergeCell ref="I560:J560"/>
    <mergeCell ref="M560:N560"/>
    <mergeCell ref="O560:P560"/>
    <mergeCell ref="A559:B559"/>
    <mergeCell ref="C559:F559"/>
    <mergeCell ref="I559:J559"/>
    <mergeCell ref="M559:N559"/>
    <mergeCell ref="O559:P559"/>
    <mergeCell ref="A558:B558"/>
    <mergeCell ref="C558:F558"/>
    <mergeCell ref="I558:J558"/>
    <mergeCell ref="M558:N558"/>
    <mergeCell ref="O558:P558"/>
    <mergeCell ref="A557:B557"/>
    <mergeCell ref="C557:F557"/>
    <mergeCell ref="I557:J557"/>
    <mergeCell ref="M557:N557"/>
    <mergeCell ref="O557:P557"/>
    <mergeCell ref="A555:B555"/>
    <mergeCell ref="C555:F555"/>
    <mergeCell ref="I555:J555"/>
    <mergeCell ref="M555:N555"/>
    <mergeCell ref="O555:P555"/>
    <mergeCell ref="A556:B556"/>
    <mergeCell ref="C556:F556"/>
    <mergeCell ref="I556:J556"/>
    <mergeCell ref="M556:N556"/>
    <mergeCell ref="O556:P556"/>
    <mergeCell ref="A553:B553"/>
    <mergeCell ref="C553:F553"/>
    <mergeCell ref="I553:J553"/>
    <mergeCell ref="M553:N553"/>
    <mergeCell ref="O553:P553"/>
    <mergeCell ref="A554:B554"/>
    <mergeCell ref="C554:F554"/>
    <mergeCell ref="I554:J554"/>
    <mergeCell ref="M554:N554"/>
    <mergeCell ref="O554:P554"/>
    <mergeCell ref="A567:B567"/>
    <mergeCell ref="C567:F567"/>
    <mergeCell ref="I567:J567"/>
    <mergeCell ref="M567:N567"/>
    <mergeCell ref="O567:P567"/>
    <mergeCell ref="A568:B568"/>
    <mergeCell ref="C568:F568"/>
    <mergeCell ref="I568:J568"/>
    <mergeCell ref="M568:N568"/>
    <mergeCell ref="O568:P568"/>
    <mergeCell ref="A566:B566"/>
    <mergeCell ref="C566:F566"/>
    <mergeCell ref="I566:J566"/>
    <mergeCell ref="M566:N566"/>
    <mergeCell ref="O566:P566"/>
    <mergeCell ref="A564:B564"/>
    <mergeCell ref="C564:F564"/>
    <mergeCell ref="I564:J564"/>
    <mergeCell ref="M564:N564"/>
    <mergeCell ref="O564:P564"/>
    <mergeCell ref="A565:B565"/>
    <mergeCell ref="C565:F565"/>
    <mergeCell ref="I565:J565"/>
    <mergeCell ref="M565:N565"/>
    <mergeCell ref="O565:P565"/>
    <mergeCell ref="O562:P562"/>
    <mergeCell ref="A563:B563"/>
    <mergeCell ref="C563:F563"/>
    <mergeCell ref="I563:J563"/>
    <mergeCell ref="M563:N563"/>
    <mergeCell ref="O563:P563"/>
    <mergeCell ref="A561:B561"/>
    <mergeCell ref="C561:F561"/>
    <mergeCell ref="I561:J561"/>
    <mergeCell ref="M561:N561"/>
    <mergeCell ref="O561:P561"/>
    <mergeCell ref="A562:B562"/>
    <mergeCell ref="C562:F562"/>
    <mergeCell ref="I562:J562"/>
    <mergeCell ref="M562:N562"/>
    <mergeCell ref="G561:H561"/>
    <mergeCell ref="G568:H568"/>
    <mergeCell ref="A575:B575"/>
    <mergeCell ref="C575:F575"/>
    <mergeCell ref="I575:J575"/>
    <mergeCell ref="M575:N575"/>
    <mergeCell ref="O575:P575"/>
    <mergeCell ref="A576:B576"/>
    <mergeCell ref="C576:F576"/>
    <mergeCell ref="I576:J576"/>
    <mergeCell ref="M576:N576"/>
    <mergeCell ref="O576:P576"/>
    <mergeCell ref="A573:B573"/>
    <mergeCell ref="C573:F573"/>
    <mergeCell ref="I573:J573"/>
    <mergeCell ref="M573:N573"/>
    <mergeCell ref="O573:P573"/>
    <mergeCell ref="A574:B574"/>
    <mergeCell ref="C574:F574"/>
    <mergeCell ref="I574:J574"/>
    <mergeCell ref="M574:N574"/>
    <mergeCell ref="O574:P574"/>
    <mergeCell ref="A571:B571"/>
    <mergeCell ref="C571:F571"/>
    <mergeCell ref="I571:J571"/>
    <mergeCell ref="M571:N571"/>
    <mergeCell ref="O571:P571"/>
    <mergeCell ref="A572:B572"/>
    <mergeCell ref="C572:F572"/>
    <mergeCell ref="I572:J572"/>
    <mergeCell ref="M572:N572"/>
    <mergeCell ref="O572:P572"/>
    <mergeCell ref="A569:B569"/>
    <mergeCell ref="C569:F569"/>
    <mergeCell ref="I569:J569"/>
    <mergeCell ref="M569:N569"/>
    <mergeCell ref="O569:P569"/>
    <mergeCell ref="A570:B570"/>
    <mergeCell ref="C570:F570"/>
    <mergeCell ref="I570:J570"/>
    <mergeCell ref="M570:N570"/>
    <mergeCell ref="O570:P570"/>
    <mergeCell ref="G570:H570"/>
    <mergeCell ref="G575:H575"/>
    <mergeCell ref="G576:H576"/>
    <mergeCell ref="A581:B581"/>
    <mergeCell ref="C581:F581"/>
    <mergeCell ref="I581:J581"/>
    <mergeCell ref="M581:N581"/>
    <mergeCell ref="O581:P581"/>
    <mergeCell ref="A582:B582"/>
    <mergeCell ref="C582:F582"/>
    <mergeCell ref="I582:J582"/>
    <mergeCell ref="M582:N582"/>
    <mergeCell ref="O582:P582"/>
    <mergeCell ref="A579:B579"/>
    <mergeCell ref="C579:F579"/>
    <mergeCell ref="I579:J579"/>
    <mergeCell ref="M579:N579"/>
    <mergeCell ref="O579:P579"/>
    <mergeCell ref="A580:B580"/>
    <mergeCell ref="C580:F580"/>
    <mergeCell ref="I580:J580"/>
    <mergeCell ref="M580:N580"/>
    <mergeCell ref="O580:P580"/>
    <mergeCell ref="A577:B577"/>
    <mergeCell ref="C577:F577"/>
    <mergeCell ref="I577:J577"/>
    <mergeCell ref="M577:N577"/>
    <mergeCell ref="O577:P577"/>
    <mergeCell ref="A578:B578"/>
    <mergeCell ref="C578:F578"/>
    <mergeCell ref="I578:J578"/>
    <mergeCell ref="M578:N578"/>
    <mergeCell ref="O578:P578"/>
    <mergeCell ref="G577:H577"/>
    <mergeCell ref="G578:H578"/>
    <mergeCell ref="G580:H580"/>
    <mergeCell ref="A589:B589"/>
    <mergeCell ref="C589:F589"/>
    <mergeCell ref="I589:J589"/>
    <mergeCell ref="M589:N589"/>
    <mergeCell ref="O589:P589"/>
    <mergeCell ref="A590:B590"/>
    <mergeCell ref="C590:F590"/>
    <mergeCell ref="I590:J590"/>
    <mergeCell ref="M590:N590"/>
    <mergeCell ref="O590:P590"/>
    <mergeCell ref="A587:B587"/>
    <mergeCell ref="C587:F587"/>
    <mergeCell ref="I587:J587"/>
    <mergeCell ref="M587:N587"/>
    <mergeCell ref="O587:P587"/>
    <mergeCell ref="A588:B588"/>
    <mergeCell ref="C588:F588"/>
    <mergeCell ref="I588:J588"/>
    <mergeCell ref="M588:N588"/>
    <mergeCell ref="O588:P588"/>
    <mergeCell ref="A585:B585"/>
    <mergeCell ref="C585:F585"/>
    <mergeCell ref="I585:J585"/>
    <mergeCell ref="M585:N585"/>
    <mergeCell ref="O585:P585"/>
    <mergeCell ref="A586:B586"/>
    <mergeCell ref="C586:F586"/>
    <mergeCell ref="I586:J586"/>
    <mergeCell ref="M586:N586"/>
    <mergeCell ref="O586:P586"/>
    <mergeCell ref="A583:B583"/>
    <mergeCell ref="C583:F583"/>
    <mergeCell ref="I583:J583"/>
    <mergeCell ref="M583:N583"/>
    <mergeCell ref="O583:P583"/>
    <mergeCell ref="A584:B584"/>
    <mergeCell ref="C584:F584"/>
    <mergeCell ref="I584:J584"/>
    <mergeCell ref="M584:N584"/>
    <mergeCell ref="O584:P584"/>
    <mergeCell ref="G584:H584"/>
    <mergeCell ref="A597:B597"/>
    <mergeCell ref="C597:F597"/>
    <mergeCell ref="I597:J597"/>
    <mergeCell ref="M597:N597"/>
    <mergeCell ref="O597:P597"/>
    <mergeCell ref="A598:B598"/>
    <mergeCell ref="C598:F598"/>
    <mergeCell ref="I598:J598"/>
    <mergeCell ref="M598:N598"/>
    <mergeCell ref="O598:P598"/>
    <mergeCell ref="A595:B595"/>
    <mergeCell ref="C595:F595"/>
    <mergeCell ref="I595:J595"/>
    <mergeCell ref="M595:N595"/>
    <mergeCell ref="O595:P595"/>
    <mergeCell ref="A596:B596"/>
    <mergeCell ref="C596:F596"/>
    <mergeCell ref="I596:J596"/>
    <mergeCell ref="M596:N596"/>
    <mergeCell ref="O596:P596"/>
    <mergeCell ref="A593:B593"/>
    <mergeCell ref="C593:F593"/>
    <mergeCell ref="I593:J593"/>
    <mergeCell ref="M593:N593"/>
    <mergeCell ref="O593:P593"/>
    <mergeCell ref="A594:B594"/>
    <mergeCell ref="C594:F594"/>
    <mergeCell ref="I594:J594"/>
    <mergeCell ref="M594:N594"/>
    <mergeCell ref="O594:P594"/>
    <mergeCell ref="A591:B591"/>
    <mergeCell ref="C591:F591"/>
    <mergeCell ref="I591:J591"/>
    <mergeCell ref="M591:N591"/>
    <mergeCell ref="O591:P591"/>
    <mergeCell ref="A592:B592"/>
    <mergeCell ref="C592:F592"/>
    <mergeCell ref="I592:J592"/>
    <mergeCell ref="M592:N592"/>
    <mergeCell ref="O592:P592"/>
    <mergeCell ref="A605:B605"/>
    <mergeCell ref="C605:F605"/>
    <mergeCell ref="I605:J605"/>
    <mergeCell ref="M605:N605"/>
    <mergeCell ref="O605:P605"/>
    <mergeCell ref="A606:B606"/>
    <mergeCell ref="C606:F606"/>
    <mergeCell ref="I606:J606"/>
    <mergeCell ref="M606:N606"/>
    <mergeCell ref="O606:P606"/>
    <mergeCell ref="A603:B603"/>
    <mergeCell ref="C603:F603"/>
    <mergeCell ref="I603:J603"/>
    <mergeCell ref="M603:N603"/>
    <mergeCell ref="O603:P603"/>
    <mergeCell ref="A604:B604"/>
    <mergeCell ref="C604:F604"/>
    <mergeCell ref="I604:J604"/>
    <mergeCell ref="M604:N604"/>
    <mergeCell ref="O604:P604"/>
    <mergeCell ref="A601:B601"/>
    <mergeCell ref="C601:F601"/>
    <mergeCell ref="I601:J601"/>
    <mergeCell ref="M601:N601"/>
    <mergeCell ref="O601:P601"/>
    <mergeCell ref="A602:B602"/>
    <mergeCell ref="C602:F602"/>
    <mergeCell ref="I602:J602"/>
    <mergeCell ref="M602:N602"/>
    <mergeCell ref="O602:P602"/>
    <mergeCell ref="A599:B599"/>
    <mergeCell ref="C599:F599"/>
    <mergeCell ref="I599:J599"/>
    <mergeCell ref="M599:N599"/>
    <mergeCell ref="O599:P599"/>
    <mergeCell ref="A600:B600"/>
    <mergeCell ref="C600:F600"/>
    <mergeCell ref="I600:J600"/>
    <mergeCell ref="M600:N600"/>
    <mergeCell ref="O600:P600"/>
    <mergeCell ref="A613:B613"/>
    <mergeCell ref="C613:F613"/>
    <mergeCell ref="I613:J613"/>
    <mergeCell ref="M613:N613"/>
    <mergeCell ref="O613:P613"/>
    <mergeCell ref="A611:B611"/>
    <mergeCell ref="C611:F611"/>
    <mergeCell ref="I611:J611"/>
    <mergeCell ref="M611:N611"/>
    <mergeCell ref="O611:P611"/>
    <mergeCell ref="A612:B612"/>
    <mergeCell ref="C612:F612"/>
    <mergeCell ref="I612:J612"/>
    <mergeCell ref="M612:N612"/>
    <mergeCell ref="O612:P612"/>
    <mergeCell ref="A609:B609"/>
    <mergeCell ref="C609:F609"/>
    <mergeCell ref="I609:J609"/>
    <mergeCell ref="M609:N609"/>
    <mergeCell ref="O609:P609"/>
    <mergeCell ref="A610:B610"/>
    <mergeCell ref="C610:F610"/>
    <mergeCell ref="I610:J610"/>
    <mergeCell ref="M610:N610"/>
    <mergeCell ref="O610:P610"/>
    <mergeCell ref="A607:B607"/>
    <mergeCell ref="C607:F607"/>
    <mergeCell ref="I607:J607"/>
    <mergeCell ref="M607:N607"/>
    <mergeCell ref="O607:P607"/>
    <mergeCell ref="A608:B608"/>
    <mergeCell ref="C608:F608"/>
    <mergeCell ref="I608:J608"/>
    <mergeCell ref="M608:N608"/>
    <mergeCell ref="O608:P608"/>
    <mergeCell ref="A621:B621"/>
    <mergeCell ref="C621:F621"/>
    <mergeCell ref="I621:J621"/>
    <mergeCell ref="M621:N621"/>
    <mergeCell ref="O621:P621"/>
    <mergeCell ref="A620:B620"/>
    <mergeCell ref="C620:F620"/>
    <mergeCell ref="I620:J620"/>
    <mergeCell ref="M620:N620"/>
    <mergeCell ref="O620:P620"/>
    <mergeCell ref="A619:B619"/>
    <mergeCell ref="C619:F619"/>
    <mergeCell ref="I619:J619"/>
    <mergeCell ref="M619:N619"/>
    <mergeCell ref="O619:P619"/>
    <mergeCell ref="A618:B618"/>
    <mergeCell ref="C618:F618"/>
    <mergeCell ref="I618:J618"/>
    <mergeCell ref="M618:N618"/>
    <mergeCell ref="O618:P618"/>
    <mergeCell ref="A616:B616"/>
    <mergeCell ref="C616:F616"/>
    <mergeCell ref="I616:J616"/>
    <mergeCell ref="M616:N616"/>
    <mergeCell ref="O616:P616"/>
    <mergeCell ref="A617:B617"/>
    <mergeCell ref="C617:F617"/>
    <mergeCell ref="I617:J617"/>
    <mergeCell ref="M617:N617"/>
    <mergeCell ref="O617:P617"/>
    <mergeCell ref="A614:B614"/>
    <mergeCell ref="C614:F614"/>
    <mergeCell ref="I614:J614"/>
    <mergeCell ref="M614:N614"/>
    <mergeCell ref="O614:P614"/>
    <mergeCell ref="A615:B615"/>
    <mergeCell ref="C615:F615"/>
    <mergeCell ref="I615:J615"/>
    <mergeCell ref="M615:N615"/>
    <mergeCell ref="O615:P615"/>
    <mergeCell ref="A628:B628"/>
    <mergeCell ref="C628:F628"/>
    <mergeCell ref="I628:J628"/>
    <mergeCell ref="M628:N628"/>
    <mergeCell ref="O628:P628"/>
    <mergeCell ref="A629:B629"/>
    <mergeCell ref="C629:F629"/>
    <mergeCell ref="I629:J629"/>
    <mergeCell ref="M629:N629"/>
    <mergeCell ref="O629:P629"/>
    <mergeCell ref="A626:B626"/>
    <mergeCell ref="C626:F626"/>
    <mergeCell ref="I626:J626"/>
    <mergeCell ref="M626:N626"/>
    <mergeCell ref="O626:P626"/>
    <mergeCell ref="A627:B627"/>
    <mergeCell ref="C627:F627"/>
    <mergeCell ref="I627:J627"/>
    <mergeCell ref="M627:N627"/>
    <mergeCell ref="O627:P627"/>
    <mergeCell ref="A624:B624"/>
    <mergeCell ref="C624:F624"/>
    <mergeCell ref="I624:J624"/>
    <mergeCell ref="M624:N624"/>
    <mergeCell ref="O624:P624"/>
    <mergeCell ref="A625:B625"/>
    <mergeCell ref="C625:F625"/>
    <mergeCell ref="I625:J625"/>
    <mergeCell ref="M625:N625"/>
    <mergeCell ref="O625:P625"/>
    <mergeCell ref="A622:B622"/>
    <mergeCell ref="C622:F622"/>
    <mergeCell ref="I622:J622"/>
    <mergeCell ref="M622:N622"/>
    <mergeCell ref="O622:P622"/>
    <mergeCell ref="A623:B623"/>
    <mergeCell ref="C623:F623"/>
    <mergeCell ref="I623:J623"/>
    <mergeCell ref="M623:N623"/>
    <mergeCell ref="O623:P623"/>
    <mergeCell ref="A635:B635"/>
    <mergeCell ref="C635:F635"/>
    <mergeCell ref="I635:J635"/>
    <mergeCell ref="M635:N635"/>
    <mergeCell ref="O635:P635"/>
    <mergeCell ref="A636:B636"/>
    <mergeCell ref="C636:F636"/>
    <mergeCell ref="I636:J636"/>
    <mergeCell ref="M636:N636"/>
    <mergeCell ref="O636:P636"/>
    <mergeCell ref="A633:B633"/>
    <mergeCell ref="C633:F633"/>
    <mergeCell ref="I633:J633"/>
    <mergeCell ref="M633:N633"/>
    <mergeCell ref="O633:P633"/>
    <mergeCell ref="A634:B634"/>
    <mergeCell ref="C634:F634"/>
    <mergeCell ref="I634:J634"/>
    <mergeCell ref="M634:N634"/>
    <mergeCell ref="O634:P634"/>
    <mergeCell ref="O631:P631"/>
    <mergeCell ref="A632:B632"/>
    <mergeCell ref="C632:F632"/>
    <mergeCell ref="I632:J632"/>
    <mergeCell ref="M632:N632"/>
    <mergeCell ref="O632:P632"/>
    <mergeCell ref="A630:B630"/>
    <mergeCell ref="C630:F630"/>
    <mergeCell ref="I630:J630"/>
    <mergeCell ref="M630:N630"/>
    <mergeCell ref="O630:P630"/>
    <mergeCell ref="A631:B631"/>
    <mergeCell ref="C631:F631"/>
    <mergeCell ref="G631:H631"/>
    <mergeCell ref="I631:J631"/>
    <mergeCell ref="M631:N631"/>
    <mergeCell ref="G636:H636"/>
    <mergeCell ref="A641:B641"/>
    <mergeCell ref="C641:F641"/>
    <mergeCell ref="I641:J641"/>
    <mergeCell ref="M641:N641"/>
    <mergeCell ref="O641:P641"/>
    <mergeCell ref="A642:B642"/>
    <mergeCell ref="C642:F642"/>
    <mergeCell ref="I642:J642"/>
    <mergeCell ref="M642:N642"/>
    <mergeCell ref="O642:P642"/>
    <mergeCell ref="A639:B639"/>
    <mergeCell ref="C639:F639"/>
    <mergeCell ref="I639:J639"/>
    <mergeCell ref="M639:N639"/>
    <mergeCell ref="O639:P639"/>
    <mergeCell ref="A640:B640"/>
    <mergeCell ref="C640:F640"/>
    <mergeCell ref="I640:J640"/>
    <mergeCell ref="M640:N640"/>
    <mergeCell ref="O640:P640"/>
    <mergeCell ref="A637:B637"/>
    <mergeCell ref="C637:F637"/>
    <mergeCell ref="I637:J637"/>
    <mergeCell ref="M637:N637"/>
    <mergeCell ref="O637:P637"/>
    <mergeCell ref="A638:B638"/>
    <mergeCell ref="C638:F638"/>
    <mergeCell ref="I638:J638"/>
    <mergeCell ref="M638:N638"/>
    <mergeCell ref="O638:P638"/>
    <mergeCell ref="G637:H637"/>
    <mergeCell ref="G638:H638"/>
    <mergeCell ref="G639:H639"/>
    <mergeCell ref="A648:B648"/>
    <mergeCell ref="C648:F648"/>
    <mergeCell ref="I648:J648"/>
    <mergeCell ref="M648:N648"/>
    <mergeCell ref="O648:P648"/>
    <mergeCell ref="A649:B649"/>
    <mergeCell ref="C649:F649"/>
    <mergeCell ref="G649:H649"/>
    <mergeCell ref="I649:J649"/>
    <mergeCell ref="M649:N649"/>
    <mergeCell ref="O646:P646"/>
    <mergeCell ref="A647:B647"/>
    <mergeCell ref="C647:F647"/>
    <mergeCell ref="I647:J647"/>
    <mergeCell ref="M647:N647"/>
    <mergeCell ref="O647:P647"/>
    <mergeCell ref="A645:B645"/>
    <mergeCell ref="C645:F645"/>
    <mergeCell ref="I645:J645"/>
    <mergeCell ref="M645:N645"/>
    <mergeCell ref="O645:P645"/>
    <mergeCell ref="A646:B646"/>
    <mergeCell ref="C646:F646"/>
    <mergeCell ref="I646:J646"/>
    <mergeCell ref="M646:N646"/>
    <mergeCell ref="A643:B643"/>
    <mergeCell ref="C643:F643"/>
    <mergeCell ref="I643:J643"/>
    <mergeCell ref="M643:N643"/>
    <mergeCell ref="O643:P643"/>
    <mergeCell ref="A644:B644"/>
    <mergeCell ref="C644:F644"/>
    <mergeCell ref="I644:J644"/>
    <mergeCell ref="M644:N644"/>
    <mergeCell ref="O644:P644"/>
    <mergeCell ref="A655:B655"/>
    <mergeCell ref="C655:F655"/>
    <mergeCell ref="I655:J655"/>
    <mergeCell ref="M655:N655"/>
    <mergeCell ref="O655:P655"/>
    <mergeCell ref="A656:B656"/>
    <mergeCell ref="C656:F656"/>
    <mergeCell ref="I656:J656"/>
    <mergeCell ref="M656:N656"/>
    <mergeCell ref="O656:P656"/>
    <mergeCell ref="A654:B654"/>
    <mergeCell ref="C654:F654"/>
    <mergeCell ref="I654:J654"/>
    <mergeCell ref="M654:N654"/>
    <mergeCell ref="O654:P654"/>
    <mergeCell ref="A653:B653"/>
    <mergeCell ref="C653:F653"/>
    <mergeCell ref="I653:J653"/>
    <mergeCell ref="M653:N653"/>
    <mergeCell ref="O653:P653"/>
    <mergeCell ref="A652:B652"/>
    <mergeCell ref="C652:F652"/>
    <mergeCell ref="I652:J652"/>
    <mergeCell ref="M652:N652"/>
    <mergeCell ref="O652:P652"/>
    <mergeCell ref="A651:B651"/>
    <mergeCell ref="C651:F651"/>
    <mergeCell ref="I651:J651"/>
    <mergeCell ref="M651:N651"/>
    <mergeCell ref="O651:P651"/>
    <mergeCell ref="O649:P649"/>
    <mergeCell ref="A650:B650"/>
    <mergeCell ref="C650:F650"/>
    <mergeCell ref="I650:J650"/>
    <mergeCell ref="M650:N650"/>
    <mergeCell ref="O650:P650"/>
    <mergeCell ref="O662:P662"/>
    <mergeCell ref="A663:B663"/>
    <mergeCell ref="C663:F663"/>
    <mergeCell ref="I663:J663"/>
    <mergeCell ref="M663:N663"/>
    <mergeCell ref="O663:P663"/>
    <mergeCell ref="A661:B661"/>
    <mergeCell ref="C661:F661"/>
    <mergeCell ref="I661:J661"/>
    <mergeCell ref="M661:N661"/>
    <mergeCell ref="O661:P661"/>
    <mergeCell ref="A662:B662"/>
    <mergeCell ref="C662:F662"/>
    <mergeCell ref="I662:J662"/>
    <mergeCell ref="M662:N662"/>
    <mergeCell ref="A659:B659"/>
    <mergeCell ref="C659:F659"/>
    <mergeCell ref="I659:J659"/>
    <mergeCell ref="M659:N659"/>
    <mergeCell ref="O659:P659"/>
    <mergeCell ref="A660:B660"/>
    <mergeCell ref="C660:F660"/>
    <mergeCell ref="I660:J660"/>
    <mergeCell ref="M660:N660"/>
    <mergeCell ref="O660:P660"/>
    <mergeCell ref="A657:B657"/>
    <mergeCell ref="C657:F657"/>
    <mergeCell ref="I657:J657"/>
    <mergeCell ref="M657:N657"/>
    <mergeCell ref="O657:P657"/>
    <mergeCell ref="A658:B658"/>
    <mergeCell ref="C658:F658"/>
    <mergeCell ref="I658:J658"/>
    <mergeCell ref="M658:N658"/>
    <mergeCell ref="O658:P658"/>
    <mergeCell ref="A670:B670"/>
    <mergeCell ref="C670:F670"/>
    <mergeCell ref="I670:J670"/>
    <mergeCell ref="M670:N670"/>
    <mergeCell ref="O670:P670"/>
    <mergeCell ref="A671:B671"/>
    <mergeCell ref="C671:F671"/>
    <mergeCell ref="I671:J671"/>
    <mergeCell ref="M671:N671"/>
    <mergeCell ref="O671:P671"/>
    <mergeCell ref="A668:B668"/>
    <mergeCell ref="C668:F668"/>
    <mergeCell ref="I668:J668"/>
    <mergeCell ref="M668:N668"/>
    <mergeCell ref="O668:P668"/>
    <mergeCell ref="A669:B669"/>
    <mergeCell ref="C669:F669"/>
    <mergeCell ref="I669:J669"/>
    <mergeCell ref="M669:N669"/>
    <mergeCell ref="O669:P669"/>
    <mergeCell ref="A666:B666"/>
    <mergeCell ref="C666:F666"/>
    <mergeCell ref="I666:J666"/>
    <mergeCell ref="M666:N666"/>
    <mergeCell ref="O666:P666"/>
    <mergeCell ref="A667:B667"/>
    <mergeCell ref="C667:F667"/>
    <mergeCell ref="I667:J667"/>
    <mergeCell ref="M667:N667"/>
    <mergeCell ref="O667:P667"/>
    <mergeCell ref="A664:B664"/>
    <mergeCell ref="C664:F664"/>
    <mergeCell ref="I664:J664"/>
    <mergeCell ref="M664:N664"/>
    <mergeCell ref="O664:P664"/>
    <mergeCell ref="A665:B665"/>
    <mergeCell ref="C665:F665"/>
    <mergeCell ref="I665:J665"/>
    <mergeCell ref="M665:N665"/>
    <mergeCell ref="O665:P665"/>
    <mergeCell ref="G664:H664"/>
    <mergeCell ref="G667:H667"/>
    <mergeCell ref="G668:H668"/>
    <mergeCell ref="G669:H669"/>
    <mergeCell ref="G670:H670"/>
    <mergeCell ref="G671:H671"/>
    <mergeCell ref="A678:B678"/>
    <mergeCell ref="C678:F678"/>
    <mergeCell ref="I678:J678"/>
    <mergeCell ref="M678:N678"/>
    <mergeCell ref="O678:P678"/>
    <mergeCell ref="A679:B679"/>
    <mergeCell ref="C679:F679"/>
    <mergeCell ref="I679:J679"/>
    <mergeCell ref="M679:N679"/>
    <mergeCell ref="O679:P679"/>
    <mergeCell ref="A676:B676"/>
    <mergeCell ref="C676:F676"/>
    <mergeCell ref="I676:J676"/>
    <mergeCell ref="M676:N676"/>
    <mergeCell ref="O676:P676"/>
    <mergeCell ref="A677:B677"/>
    <mergeCell ref="C677:F677"/>
    <mergeCell ref="I677:J677"/>
    <mergeCell ref="M677:N677"/>
    <mergeCell ref="O677:P677"/>
    <mergeCell ref="A674:B674"/>
    <mergeCell ref="C674:F674"/>
    <mergeCell ref="I674:J674"/>
    <mergeCell ref="M674:N674"/>
    <mergeCell ref="O674:P674"/>
    <mergeCell ref="A675:B675"/>
    <mergeCell ref="C675:F675"/>
    <mergeCell ref="I675:J675"/>
    <mergeCell ref="M675:N675"/>
    <mergeCell ref="O675:P675"/>
    <mergeCell ref="A672:B672"/>
    <mergeCell ref="C672:F672"/>
    <mergeCell ref="I672:J672"/>
    <mergeCell ref="M672:N672"/>
    <mergeCell ref="O672:P672"/>
    <mergeCell ref="A673:B673"/>
    <mergeCell ref="C673:F673"/>
    <mergeCell ref="I673:J673"/>
    <mergeCell ref="M673:N673"/>
    <mergeCell ref="O673:P673"/>
    <mergeCell ref="G672:H672"/>
    <mergeCell ref="A685:B685"/>
    <mergeCell ref="C685:F685"/>
    <mergeCell ref="I685:J685"/>
    <mergeCell ref="M685:N685"/>
    <mergeCell ref="O685:P685"/>
    <mergeCell ref="A686:B686"/>
    <mergeCell ref="C686:F686"/>
    <mergeCell ref="I686:J686"/>
    <mergeCell ref="M686:N686"/>
    <mergeCell ref="O686:P686"/>
    <mergeCell ref="A684:B684"/>
    <mergeCell ref="C684:F684"/>
    <mergeCell ref="I684:J684"/>
    <mergeCell ref="M684:N684"/>
    <mergeCell ref="O684:P684"/>
    <mergeCell ref="A683:B683"/>
    <mergeCell ref="C683:F683"/>
    <mergeCell ref="I683:J683"/>
    <mergeCell ref="M683:N683"/>
    <mergeCell ref="O683:P683"/>
    <mergeCell ref="O681:P681"/>
    <mergeCell ref="A682:B682"/>
    <mergeCell ref="C682:F682"/>
    <mergeCell ref="G682:H682"/>
    <mergeCell ref="I682:J682"/>
    <mergeCell ref="M682:N682"/>
    <mergeCell ref="O682:P682"/>
    <mergeCell ref="A680:B680"/>
    <mergeCell ref="C680:F680"/>
    <mergeCell ref="I680:J680"/>
    <mergeCell ref="M680:N680"/>
    <mergeCell ref="O680:P680"/>
    <mergeCell ref="A681:B681"/>
    <mergeCell ref="C681:F681"/>
    <mergeCell ref="G681:H681"/>
    <mergeCell ref="I681:J681"/>
    <mergeCell ref="M681:N681"/>
    <mergeCell ref="A692:B692"/>
    <mergeCell ref="C692:F692"/>
    <mergeCell ref="I692:J692"/>
    <mergeCell ref="M692:N692"/>
    <mergeCell ref="O692:P692"/>
    <mergeCell ref="A693:B693"/>
    <mergeCell ref="C693:F693"/>
    <mergeCell ref="I693:J693"/>
    <mergeCell ref="M693:N693"/>
    <mergeCell ref="O693:P693"/>
    <mergeCell ref="A690:B690"/>
    <mergeCell ref="C690:F690"/>
    <mergeCell ref="I690:J690"/>
    <mergeCell ref="M690:N690"/>
    <mergeCell ref="O690:P690"/>
    <mergeCell ref="A691:B691"/>
    <mergeCell ref="C691:F691"/>
    <mergeCell ref="I691:J691"/>
    <mergeCell ref="M691:N691"/>
    <mergeCell ref="O691:P691"/>
    <mergeCell ref="A688:B688"/>
    <mergeCell ref="C688:F688"/>
    <mergeCell ref="I688:J688"/>
    <mergeCell ref="M688:N688"/>
    <mergeCell ref="O688:P688"/>
    <mergeCell ref="A689:B689"/>
    <mergeCell ref="C689:F689"/>
    <mergeCell ref="I689:J689"/>
    <mergeCell ref="M689:N689"/>
    <mergeCell ref="O689:P689"/>
    <mergeCell ref="A687:B687"/>
    <mergeCell ref="C687:F687"/>
    <mergeCell ref="I687:J687"/>
    <mergeCell ref="M687:N687"/>
    <mergeCell ref="O687:P687"/>
    <mergeCell ref="A700:B700"/>
    <mergeCell ref="C700:F700"/>
    <mergeCell ref="I700:J700"/>
    <mergeCell ref="M700:N700"/>
    <mergeCell ref="O700:P700"/>
    <mergeCell ref="A701:B701"/>
    <mergeCell ref="C701:F701"/>
    <mergeCell ref="I701:J701"/>
    <mergeCell ref="M701:N701"/>
    <mergeCell ref="O701:P701"/>
    <mergeCell ref="A698:B698"/>
    <mergeCell ref="C698:F698"/>
    <mergeCell ref="I698:J698"/>
    <mergeCell ref="M698:N698"/>
    <mergeCell ref="O698:P698"/>
    <mergeCell ref="A699:B699"/>
    <mergeCell ref="C699:F699"/>
    <mergeCell ref="I699:J699"/>
    <mergeCell ref="M699:N699"/>
    <mergeCell ref="O699:P699"/>
    <mergeCell ref="A696:B696"/>
    <mergeCell ref="C696:F696"/>
    <mergeCell ref="I696:J696"/>
    <mergeCell ref="M696:N696"/>
    <mergeCell ref="O696:P696"/>
    <mergeCell ref="A697:B697"/>
    <mergeCell ref="C697:F697"/>
    <mergeCell ref="I697:J697"/>
    <mergeCell ref="M697:N697"/>
    <mergeCell ref="O697:P697"/>
    <mergeCell ref="A694:B694"/>
    <mergeCell ref="C694:F694"/>
    <mergeCell ref="I694:J694"/>
    <mergeCell ref="M694:N694"/>
    <mergeCell ref="O694:P694"/>
    <mergeCell ref="A695:B695"/>
    <mergeCell ref="C695:F695"/>
    <mergeCell ref="I695:J695"/>
    <mergeCell ref="M695:N695"/>
    <mergeCell ref="O695:P695"/>
    <mergeCell ref="G700:H700"/>
    <mergeCell ref="G701:H701"/>
    <mergeCell ref="A708:B708"/>
    <mergeCell ref="C708:F708"/>
    <mergeCell ref="I708:J708"/>
    <mergeCell ref="M708:N708"/>
    <mergeCell ref="O708:P708"/>
    <mergeCell ref="A709:B709"/>
    <mergeCell ref="C709:F709"/>
    <mergeCell ref="I709:J709"/>
    <mergeCell ref="M709:N709"/>
    <mergeCell ref="O709:P709"/>
    <mergeCell ref="A706:B706"/>
    <mergeCell ref="C706:F706"/>
    <mergeCell ref="I706:J706"/>
    <mergeCell ref="M706:N706"/>
    <mergeCell ref="O706:P706"/>
    <mergeCell ref="A707:B707"/>
    <mergeCell ref="C707:F707"/>
    <mergeCell ref="I707:J707"/>
    <mergeCell ref="M707:N707"/>
    <mergeCell ref="O707:P707"/>
    <mergeCell ref="A704:B704"/>
    <mergeCell ref="C704:F704"/>
    <mergeCell ref="I704:J704"/>
    <mergeCell ref="M704:N704"/>
    <mergeCell ref="O704:P704"/>
    <mergeCell ref="A705:B705"/>
    <mergeCell ref="C705:F705"/>
    <mergeCell ref="I705:J705"/>
    <mergeCell ref="M705:N705"/>
    <mergeCell ref="O705:P705"/>
    <mergeCell ref="A702:B702"/>
    <mergeCell ref="C702:F702"/>
    <mergeCell ref="I702:J702"/>
    <mergeCell ref="M702:N702"/>
    <mergeCell ref="O702:P702"/>
    <mergeCell ref="A703:B703"/>
    <mergeCell ref="C703:F703"/>
    <mergeCell ref="I703:J703"/>
    <mergeCell ref="M703:N703"/>
    <mergeCell ref="O703:P703"/>
    <mergeCell ref="G702:H702"/>
    <mergeCell ref="G703:H703"/>
    <mergeCell ref="G706:H706"/>
    <mergeCell ref="A716:B716"/>
    <mergeCell ref="C716:F716"/>
    <mergeCell ref="I716:J716"/>
    <mergeCell ref="M716:N716"/>
    <mergeCell ref="O716:P716"/>
    <mergeCell ref="A717:B717"/>
    <mergeCell ref="C717:F717"/>
    <mergeCell ref="I717:J717"/>
    <mergeCell ref="M717:N717"/>
    <mergeCell ref="O717:P717"/>
    <mergeCell ref="A714:B714"/>
    <mergeCell ref="C714:F714"/>
    <mergeCell ref="I714:J714"/>
    <mergeCell ref="M714:N714"/>
    <mergeCell ref="O714:P714"/>
    <mergeCell ref="A715:B715"/>
    <mergeCell ref="C715:F715"/>
    <mergeCell ref="I715:J715"/>
    <mergeCell ref="M715:N715"/>
    <mergeCell ref="O715:P715"/>
    <mergeCell ref="A712:B712"/>
    <mergeCell ref="C712:F712"/>
    <mergeCell ref="I712:J712"/>
    <mergeCell ref="M712:N712"/>
    <mergeCell ref="O712:P712"/>
    <mergeCell ref="A713:B713"/>
    <mergeCell ref="C713:F713"/>
    <mergeCell ref="I713:J713"/>
    <mergeCell ref="M713:N713"/>
    <mergeCell ref="O713:P713"/>
    <mergeCell ref="A710:B710"/>
    <mergeCell ref="C710:F710"/>
    <mergeCell ref="I710:J710"/>
    <mergeCell ref="M710:N710"/>
    <mergeCell ref="O710:P710"/>
    <mergeCell ref="A711:B711"/>
    <mergeCell ref="C711:F711"/>
    <mergeCell ref="I711:J711"/>
    <mergeCell ref="M711:N711"/>
    <mergeCell ref="O711:P711"/>
    <mergeCell ref="A724:B724"/>
    <mergeCell ref="C724:F724"/>
    <mergeCell ref="I724:J724"/>
    <mergeCell ref="M724:N724"/>
    <mergeCell ref="O724:P724"/>
    <mergeCell ref="A725:B725"/>
    <mergeCell ref="C725:F725"/>
    <mergeCell ref="I725:J725"/>
    <mergeCell ref="M725:N725"/>
    <mergeCell ref="O725:P725"/>
    <mergeCell ref="A722:B722"/>
    <mergeCell ref="C722:F722"/>
    <mergeCell ref="I722:J722"/>
    <mergeCell ref="M722:N722"/>
    <mergeCell ref="O722:P722"/>
    <mergeCell ref="A723:B723"/>
    <mergeCell ref="C723:F723"/>
    <mergeCell ref="I723:J723"/>
    <mergeCell ref="M723:N723"/>
    <mergeCell ref="O723:P723"/>
    <mergeCell ref="A720:B720"/>
    <mergeCell ref="C720:F720"/>
    <mergeCell ref="I720:J720"/>
    <mergeCell ref="M720:N720"/>
    <mergeCell ref="O720:P720"/>
    <mergeCell ref="A721:B721"/>
    <mergeCell ref="C721:F721"/>
    <mergeCell ref="I721:J721"/>
    <mergeCell ref="M721:N721"/>
    <mergeCell ref="O721:P721"/>
    <mergeCell ref="A718:B718"/>
    <mergeCell ref="C718:F718"/>
    <mergeCell ref="I718:J718"/>
    <mergeCell ref="M718:N718"/>
    <mergeCell ref="O718:P718"/>
    <mergeCell ref="A719:B719"/>
    <mergeCell ref="C719:F719"/>
    <mergeCell ref="I719:J719"/>
    <mergeCell ref="M719:N719"/>
    <mergeCell ref="O719:P719"/>
    <mergeCell ref="A732:B732"/>
    <mergeCell ref="C732:F732"/>
    <mergeCell ref="I732:J732"/>
    <mergeCell ref="M732:N732"/>
    <mergeCell ref="O732:P732"/>
    <mergeCell ref="A733:B733"/>
    <mergeCell ref="C733:F733"/>
    <mergeCell ref="I733:J733"/>
    <mergeCell ref="M733:N733"/>
    <mergeCell ref="O733:P733"/>
    <mergeCell ref="A730:B730"/>
    <mergeCell ref="C730:F730"/>
    <mergeCell ref="I730:J730"/>
    <mergeCell ref="M730:N730"/>
    <mergeCell ref="O730:P730"/>
    <mergeCell ref="A731:B731"/>
    <mergeCell ref="C731:F731"/>
    <mergeCell ref="I731:J731"/>
    <mergeCell ref="M731:N731"/>
    <mergeCell ref="O731:P731"/>
    <mergeCell ref="A728:B728"/>
    <mergeCell ref="C728:F728"/>
    <mergeCell ref="I728:J728"/>
    <mergeCell ref="M728:N728"/>
    <mergeCell ref="O728:P728"/>
    <mergeCell ref="A729:B729"/>
    <mergeCell ref="C729:F729"/>
    <mergeCell ref="I729:J729"/>
    <mergeCell ref="M729:N729"/>
    <mergeCell ref="O729:P729"/>
    <mergeCell ref="A726:B726"/>
    <mergeCell ref="C726:F726"/>
    <mergeCell ref="I726:J726"/>
    <mergeCell ref="M726:N726"/>
    <mergeCell ref="O726:P726"/>
    <mergeCell ref="A727:B727"/>
    <mergeCell ref="C727:F727"/>
    <mergeCell ref="I727:J727"/>
    <mergeCell ref="M727:N727"/>
    <mergeCell ref="O727:P727"/>
    <mergeCell ref="O739:P739"/>
    <mergeCell ref="A740:B740"/>
    <mergeCell ref="C740:F740"/>
    <mergeCell ref="I740:J740"/>
    <mergeCell ref="M740:N740"/>
    <mergeCell ref="O740:P740"/>
    <mergeCell ref="A738:B738"/>
    <mergeCell ref="C738:F738"/>
    <mergeCell ref="I738:J738"/>
    <mergeCell ref="M738:N738"/>
    <mergeCell ref="O738:P738"/>
    <mergeCell ref="A739:B739"/>
    <mergeCell ref="C739:F739"/>
    <mergeCell ref="I739:J739"/>
    <mergeCell ref="M739:N739"/>
    <mergeCell ref="A736:B736"/>
    <mergeCell ref="C736:F736"/>
    <mergeCell ref="I736:J736"/>
    <mergeCell ref="M736:N736"/>
    <mergeCell ref="O736:P736"/>
    <mergeCell ref="A737:B737"/>
    <mergeCell ref="C737:F737"/>
    <mergeCell ref="I737:J737"/>
    <mergeCell ref="M737:N737"/>
    <mergeCell ref="O737:P737"/>
    <mergeCell ref="A734:B734"/>
    <mergeCell ref="C734:F734"/>
    <mergeCell ref="I734:J734"/>
    <mergeCell ref="M734:N734"/>
    <mergeCell ref="O734:P734"/>
    <mergeCell ref="A735:B735"/>
    <mergeCell ref="C735:F735"/>
    <mergeCell ref="I735:J735"/>
    <mergeCell ref="M735:N735"/>
    <mergeCell ref="O735:P735"/>
    <mergeCell ref="A747:B747"/>
    <mergeCell ref="C747:F747"/>
    <mergeCell ref="I747:J747"/>
    <mergeCell ref="M747:N747"/>
    <mergeCell ref="O747:P747"/>
    <mergeCell ref="A748:B748"/>
    <mergeCell ref="C748:F748"/>
    <mergeCell ref="I748:J748"/>
    <mergeCell ref="M748:N748"/>
    <mergeCell ref="O748:P748"/>
    <mergeCell ref="A745:B745"/>
    <mergeCell ref="C745:F745"/>
    <mergeCell ref="I745:J745"/>
    <mergeCell ref="M745:N745"/>
    <mergeCell ref="O745:P745"/>
    <mergeCell ref="A746:B746"/>
    <mergeCell ref="C746:F746"/>
    <mergeCell ref="I746:J746"/>
    <mergeCell ref="M746:N746"/>
    <mergeCell ref="O746:P746"/>
    <mergeCell ref="A743:B743"/>
    <mergeCell ref="C743:F743"/>
    <mergeCell ref="I743:J743"/>
    <mergeCell ref="M743:N743"/>
    <mergeCell ref="O743:P743"/>
    <mergeCell ref="A744:B744"/>
    <mergeCell ref="C744:F744"/>
    <mergeCell ref="I744:J744"/>
    <mergeCell ref="M744:N744"/>
    <mergeCell ref="O744:P744"/>
    <mergeCell ref="A741:B741"/>
    <mergeCell ref="C741:F741"/>
    <mergeCell ref="I741:J741"/>
    <mergeCell ref="M741:N741"/>
    <mergeCell ref="O741:P741"/>
    <mergeCell ref="A742:B742"/>
    <mergeCell ref="C742:F742"/>
    <mergeCell ref="I742:J742"/>
    <mergeCell ref="M742:N742"/>
    <mergeCell ref="O742:P742"/>
    <mergeCell ref="A755:B755"/>
    <mergeCell ref="C755:F755"/>
    <mergeCell ref="I755:J755"/>
    <mergeCell ref="M755:N755"/>
    <mergeCell ref="O755:P755"/>
    <mergeCell ref="A756:B756"/>
    <mergeCell ref="C756:F756"/>
    <mergeCell ref="I756:J756"/>
    <mergeCell ref="M756:N756"/>
    <mergeCell ref="O756:P756"/>
    <mergeCell ref="A753:B753"/>
    <mergeCell ref="C753:F753"/>
    <mergeCell ref="I753:J753"/>
    <mergeCell ref="M753:N753"/>
    <mergeCell ref="O753:P753"/>
    <mergeCell ref="A754:B754"/>
    <mergeCell ref="C754:F754"/>
    <mergeCell ref="I754:J754"/>
    <mergeCell ref="M754:N754"/>
    <mergeCell ref="O754:P754"/>
    <mergeCell ref="A751:B751"/>
    <mergeCell ref="C751:F751"/>
    <mergeCell ref="I751:J751"/>
    <mergeCell ref="M751:N751"/>
    <mergeCell ref="O751:P751"/>
    <mergeCell ref="A752:B752"/>
    <mergeCell ref="C752:F752"/>
    <mergeCell ref="I752:J752"/>
    <mergeCell ref="M752:N752"/>
    <mergeCell ref="O752:P752"/>
    <mergeCell ref="A749:B749"/>
    <mergeCell ref="C749:F749"/>
    <mergeCell ref="I749:J749"/>
    <mergeCell ref="M749:N749"/>
    <mergeCell ref="O749:P749"/>
    <mergeCell ref="A750:B750"/>
    <mergeCell ref="C750:F750"/>
    <mergeCell ref="I750:J750"/>
    <mergeCell ref="M750:N750"/>
    <mergeCell ref="O750:P750"/>
    <mergeCell ref="A763:B763"/>
    <mergeCell ref="C763:F763"/>
    <mergeCell ref="I763:J763"/>
    <mergeCell ref="M763:N763"/>
    <mergeCell ref="O763:P763"/>
    <mergeCell ref="A764:B764"/>
    <mergeCell ref="C764:F764"/>
    <mergeCell ref="I764:J764"/>
    <mergeCell ref="M764:N764"/>
    <mergeCell ref="O764:P764"/>
    <mergeCell ref="A762:B762"/>
    <mergeCell ref="C762:F762"/>
    <mergeCell ref="I762:J762"/>
    <mergeCell ref="M762:N762"/>
    <mergeCell ref="O762:P762"/>
    <mergeCell ref="O760:P760"/>
    <mergeCell ref="A761:B761"/>
    <mergeCell ref="C761:F761"/>
    <mergeCell ref="I761:J761"/>
    <mergeCell ref="M761:N761"/>
    <mergeCell ref="O761:P761"/>
    <mergeCell ref="A759:B759"/>
    <mergeCell ref="C759:F759"/>
    <mergeCell ref="I759:J759"/>
    <mergeCell ref="M759:N759"/>
    <mergeCell ref="O759:P759"/>
    <mergeCell ref="A760:B760"/>
    <mergeCell ref="C760:F760"/>
    <mergeCell ref="I760:J760"/>
    <mergeCell ref="M760:N760"/>
    <mergeCell ref="A757:B757"/>
    <mergeCell ref="C757:F757"/>
    <mergeCell ref="I757:J757"/>
    <mergeCell ref="M757:N757"/>
    <mergeCell ref="O757:P757"/>
    <mergeCell ref="A758:B758"/>
    <mergeCell ref="C758:F758"/>
    <mergeCell ref="I758:J758"/>
    <mergeCell ref="M758:N758"/>
    <mergeCell ref="O758:P758"/>
    <mergeCell ref="G758:H758"/>
    <mergeCell ref="A771:B771"/>
    <mergeCell ref="C771:F771"/>
    <mergeCell ref="I771:J771"/>
    <mergeCell ref="M771:N771"/>
    <mergeCell ref="O771:P771"/>
    <mergeCell ref="A772:B772"/>
    <mergeCell ref="C772:F772"/>
    <mergeCell ref="I772:J772"/>
    <mergeCell ref="M772:N772"/>
    <mergeCell ref="O772:P772"/>
    <mergeCell ref="A769:B769"/>
    <mergeCell ref="C769:F769"/>
    <mergeCell ref="I769:J769"/>
    <mergeCell ref="M769:N769"/>
    <mergeCell ref="O769:P769"/>
    <mergeCell ref="A770:B770"/>
    <mergeCell ref="C770:F770"/>
    <mergeCell ref="I770:J770"/>
    <mergeCell ref="M770:N770"/>
    <mergeCell ref="O770:P770"/>
    <mergeCell ref="A767:B767"/>
    <mergeCell ref="C767:F767"/>
    <mergeCell ref="I767:J767"/>
    <mergeCell ref="M767:N767"/>
    <mergeCell ref="O767:P767"/>
    <mergeCell ref="A768:B768"/>
    <mergeCell ref="C768:F768"/>
    <mergeCell ref="I768:J768"/>
    <mergeCell ref="M768:N768"/>
    <mergeCell ref="O768:P768"/>
    <mergeCell ref="A765:B765"/>
    <mergeCell ref="C765:F765"/>
    <mergeCell ref="I765:J765"/>
    <mergeCell ref="M765:N765"/>
    <mergeCell ref="O765:P765"/>
    <mergeCell ref="A766:B766"/>
    <mergeCell ref="C766:F766"/>
    <mergeCell ref="I766:J766"/>
    <mergeCell ref="M766:N766"/>
    <mergeCell ref="O766:P766"/>
    <mergeCell ref="A779:B779"/>
    <mergeCell ref="C779:F779"/>
    <mergeCell ref="I779:J779"/>
    <mergeCell ref="M779:N779"/>
    <mergeCell ref="O779:P779"/>
    <mergeCell ref="A780:B780"/>
    <mergeCell ref="C780:F780"/>
    <mergeCell ref="I780:J780"/>
    <mergeCell ref="M780:N780"/>
    <mergeCell ref="O780:P780"/>
    <mergeCell ref="A777:B777"/>
    <mergeCell ref="C777:F777"/>
    <mergeCell ref="I777:J777"/>
    <mergeCell ref="M777:N777"/>
    <mergeCell ref="O777:P777"/>
    <mergeCell ref="A778:B778"/>
    <mergeCell ref="C778:F778"/>
    <mergeCell ref="I778:J778"/>
    <mergeCell ref="M778:N778"/>
    <mergeCell ref="O778:P778"/>
    <mergeCell ref="A775:B775"/>
    <mergeCell ref="C775:F775"/>
    <mergeCell ref="I775:J775"/>
    <mergeCell ref="M775:N775"/>
    <mergeCell ref="O775:P775"/>
    <mergeCell ref="A776:B776"/>
    <mergeCell ref="C776:F776"/>
    <mergeCell ref="I776:J776"/>
    <mergeCell ref="M776:N776"/>
    <mergeCell ref="O776:P776"/>
    <mergeCell ref="A773:B773"/>
    <mergeCell ref="C773:F773"/>
    <mergeCell ref="I773:J773"/>
    <mergeCell ref="M773:N773"/>
    <mergeCell ref="O773:P773"/>
    <mergeCell ref="A774:B774"/>
    <mergeCell ref="C774:F774"/>
    <mergeCell ref="I774:J774"/>
    <mergeCell ref="M774:N774"/>
    <mergeCell ref="O774:P774"/>
    <mergeCell ref="G779:H779"/>
    <mergeCell ref="A787:B787"/>
    <mergeCell ref="C787:F787"/>
    <mergeCell ref="I787:J787"/>
    <mergeCell ref="M787:N787"/>
    <mergeCell ref="O787:P787"/>
    <mergeCell ref="A788:B788"/>
    <mergeCell ref="C788:F788"/>
    <mergeCell ref="I788:J788"/>
    <mergeCell ref="M788:N788"/>
    <mergeCell ref="O788:P788"/>
    <mergeCell ref="A785:B785"/>
    <mergeCell ref="C785:F785"/>
    <mergeCell ref="I785:J785"/>
    <mergeCell ref="M785:N785"/>
    <mergeCell ref="O785:P785"/>
    <mergeCell ref="A786:B786"/>
    <mergeCell ref="C786:F786"/>
    <mergeCell ref="I786:J786"/>
    <mergeCell ref="M786:N786"/>
    <mergeCell ref="O786:P786"/>
    <mergeCell ref="A783:B783"/>
    <mergeCell ref="C783:F783"/>
    <mergeCell ref="I783:J783"/>
    <mergeCell ref="M783:N783"/>
    <mergeCell ref="O783:P783"/>
    <mergeCell ref="A784:B784"/>
    <mergeCell ref="C784:F784"/>
    <mergeCell ref="I784:J784"/>
    <mergeCell ref="M784:N784"/>
    <mergeCell ref="O784:P784"/>
    <mergeCell ref="A781:B781"/>
    <mergeCell ref="C781:F781"/>
    <mergeCell ref="I781:J781"/>
    <mergeCell ref="M781:N781"/>
    <mergeCell ref="O781:P781"/>
    <mergeCell ref="A782:B782"/>
    <mergeCell ref="C782:F782"/>
    <mergeCell ref="I782:J782"/>
    <mergeCell ref="M782:N782"/>
    <mergeCell ref="O782:P782"/>
    <mergeCell ref="G781:H781"/>
    <mergeCell ref="A795:B795"/>
    <mergeCell ref="C795:F795"/>
    <mergeCell ref="I795:J795"/>
    <mergeCell ref="M795:N795"/>
    <mergeCell ref="O795:P795"/>
    <mergeCell ref="A796:B796"/>
    <mergeCell ref="C796:F796"/>
    <mergeCell ref="I796:J796"/>
    <mergeCell ref="M796:N796"/>
    <mergeCell ref="O796:P796"/>
    <mergeCell ref="A793:B793"/>
    <mergeCell ref="C793:F793"/>
    <mergeCell ref="I793:J793"/>
    <mergeCell ref="M793:N793"/>
    <mergeCell ref="O793:P793"/>
    <mergeCell ref="A794:B794"/>
    <mergeCell ref="C794:F794"/>
    <mergeCell ref="I794:J794"/>
    <mergeCell ref="M794:N794"/>
    <mergeCell ref="O794:P794"/>
    <mergeCell ref="A791:B791"/>
    <mergeCell ref="C791:F791"/>
    <mergeCell ref="I791:J791"/>
    <mergeCell ref="M791:N791"/>
    <mergeCell ref="O791:P791"/>
    <mergeCell ref="A792:B792"/>
    <mergeCell ref="C792:F792"/>
    <mergeCell ref="I792:J792"/>
    <mergeCell ref="M792:N792"/>
    <mergeCell ref="O792:P792"/>
    <mergeCell ref="A789:B789"/>
    <mergeCell ref="C789:F789"/>
    <mergeCell ref="I789:J789"/>
    <mergeCell ref="M789:N789"/>
    <mergeCell ref="O789:P789"/>
    <mergeCell ref="A790:B790"/>
    <mergeCell ref="C790:F790"/>
    <mergeCell ref="I790:J790"/>
    <mergeCell ref="M790:N790"/>
    <mergeCell ref="O790:P790"/>
    <mergeCell ref="A803:B803"/>
    <mergeCell ref="C803:F803"/>
    <mergeCell ref="I803:J803"/>
    <mergeCell ref="M803:N803"/>
    <mergeCell ref="O803:P803"/>
    <mergeCell ref="A804:B804"/>
    <mergeCell ref="C804:F804"/>
    <mergeCell ref="I804:J804"/>
    <mergeCell ref="M804:N804"/>
    <mergeCell ref="O804:P804"/>
    <mergeCell ref="A801:B801"/>
    <mergeCell ref="C801:F801"/>
    <mergeCell ref="I801:J801"/>
    <mergeCell ref="M801:N801"/>
    <mergeCell ref="O801:P801"/>
    <mergeCell ref="A802:B802"/>
    <mergeCell ref="C802:F802"/>
    <mergeCell ref="I802:J802"/>
    <mergeCell ref="M802:N802"/>
    <mergeCell ref="O802:P802"/>
    <mergeCell ref="A799:B799"/>
    <mergeCell ref="C799:F799"/>
    <mergeCell ref="I799:J799"/>
    <mergeCell ref="M799:N799"/>
    <mergeCell ref="O799:P799"/>
    <mergeCell ref="A800:B800"/>
    <mergeCell ref="C800:F800"/>
    <mergeCell ref="I800:J800"/>
    <mergeCell ref="M800:N800"/>
    <mergeCell ref="O800:P800"/>
    <mergeCell ref="A797:B797"/>
    <mergeCell ref="C797:F797"/>
    <mergeCell ref="I797:J797"/>
    <mergeCell ref="M797:N797"/>
    <mergeCell ref="O797:P797"/>
    <mergeCell ref="A798:B798"/>
    <mergeCell ref="C798:F798"/>
    <mergeCell ref="I798:J798"/>
    <mergeCell ref="M798:N798"/>
    <mergeCell ref="O798:P798"/>
    <mergeCell ref="A811:B811"/>
    <mergeCell ref="C811:F811"/>
    <mergeCell ref="I811:J811"/>
    <mergeCell ref="M811:N811"/>
    <mergeCell ref="O811:P811"/>
    <mergeCell ref="A812:B812"/>
    <mergeCell ref="C812:F812"/>
    <mergeCell ref="I812:J812"/>
    <mergeCell ref="M812:N812"/>
    <mergeCell ref="O812:P812"/>
    <mergeCell ref="A809:B809"/>
    <mergeCell ref="C809:F809"/>
    <mergeCell ref="I809:J809"/>
    <mergeCell ref="M809:N809"/>
    <mergeCell ref="O809:P809"/>
    <mergeCell ref="A810:B810"/>
    <mergeCell ref="C810:F810"/>
    <mergeCell ref="I810:J810"/>
    <mergeCell ref="M810:N810"/>
    <mergeCell ref="O810:P810"/>
    <mergeCell ref="A807:B807"/>
    <mergeCell ref="C807:F807"/>
    <mergeCell ref="I807:J807"/>
    <mergeCell ref="M807:N807"/>
    <mergeCell ref="O807:P807"/>
    <mergeCell ref="A808:B808"/>
    <mergeCell ref="C808:F808"/>
    <mergeCell ref="I808:J808"/>
    <mergeCell ref="M808:N808"/>
    <mergeCell ref="O808:P808"/>
    <mergeCell ref="A805:B805"/>
    <mergeCell ref="C805:F805"/>
    <mergeCell ref="I805:J805"/>
    <mergeCell ref="M805:N805"/>
    <mergeCell ref="O805:P805"/>
    <mergeCell ref="A806:B806"/>
    <mergeCell ref="C806:F806"/>
    <mergeCell ref="I806:J806"/>
    <mergeCell ref="M806:N806"/>
    <mergeCell ref="O806:P806"/>
    <mergeCell ref="O818:P818"/>
    <mergeCell ref="A819:B819"/>
    <mergeCell ref="C819:F819"/>
    <mergeCell ref="I819:J819"/>
    <mergeCell ref="M819:N819"/>
    <mergeCell ref="O819:P819"/>
    <mergeCell ref="A817:B817"/>
    <mergeCell ref="C817:F817"/>
    <mergeCell ref="I817:J817"/>
    <mergeCell ref="M817:N817"/>
    <mergeCell ref="O817:P817"/>
    <mergeCell ref="A818:B818"/>
    <mergeCell ref="C818:F818"/>
    <mergeCell ref="I818:J818"/>
    <mergeCell ref="M818:N818"/>
    <mergeCell ref="A815:B815"/>
    <mergeCell ref="C815:F815"/>
    <mergeCell ref="I815:J815"/>
    <mergeCell ref="M815:N815"/>
    <mergeCell ref="O815:P815"/>
    <mergeCell ref="A816:B816"/>
    <mergeCell ref="C816:F816"/>
    <mergeCell ref="I816:J816"/>
    <mergeCell ref="M816:N816"/>
    <mergeCell ref="O816:P816"/>
    <mergeCell ref="A813:B813"/>
    <mergeCell ref="C813:F813"/>
    <mergeCell ref="I813:J813"/>
    <mergeCell ref="M813:N813"/>
    <mergeCell ref="O813:P813"/>
    <mergeCell ref="A814:B814"/>
    <mergeCell ref="C814:F814"/>
    <mergeCell ref="I814:J814"/>
    <mergeCell ref="M814:N814"/>
    <mergeCell ref="O814:P814"/>
    <mergeCell ref="A827:B827"/>
    <mergeCell ref="C827:F827"/>
    <mergeCell ref="I827:J827"/>
    <mergeCell ref="M827:N827"/>
    <mergeCell ref="O827:P827"/>
    <mergeCell ref="A826:B826"/>
    <mergeCell ref="C826:F826"/>
    <mergeCell ref="I826:J826"/>
    <mergeCell ref="M826:N826"/>
    <mergeCell ref="O826:P826"/>
    <mergeCell ref="A824:B824"/>
    <mergeCell ref="C824:F824"/>
    <mergeCell ref="I824:J824"/>
    <mergeCell ref="M824:N824"/>
    <mergeCell ref="O824:P824"/>
    <mergeCell ref="A825:B825"/>
    <mergeCell ref="C825:F825"/>
    <mergeCell ref="I825:J825"/>
    <mergeCell ref="M825:N825"/>
    <mergeCell ref="O825:P825"/>
    <mergeCell ref="A822:B822"/>
    <mergeCell ref="C822:F822"/>
    <mergeCell ref="I822:J822"/>
    <mergeCell ref="M822:N822"/>
    <mergeCell ref="O822:P822"/>
    <mergeCell ref="A823:B823"/>
    <mergeCell ref="C823:F823"/>
    <mergeCell ref="I823:J823"/>
    <mergeCell ref="M823:N823"/>
    <mergeCell ref="O823:P823"/>
    <mergeCell ref="A820:B820"/>
    <mergeCell ref="C820:F820"/>
    <mergeCell ref="I820:J820"/>
    <mergeCell ref="M820:N820"/>
    <mergeCell ref="O820:P820"/>
    <mergeCell ref="A821:B821"/>
    <mergeCell ref="C821:F821"/>
    <mergeCell ref="I821:J821"/>
    <mergeCell ref="M821:N821"/>
    <mergeCell ref="O821:P821"/>
    <mergeCell ref="A833:B833"/>
    <mergeCell ref="C833:F833"/>
    <mergeCell ref="I833:J833"/>
    <mergeCell ref="M833:N833"/>
    <mergeCell ref="O833:P833"/>
    <mergeCell ref="A834:B834"/>
    <mergeCell ref="C834:F834"/>
    <mergeCell ref="I834:J834"/>
    <mergeCell ref="M834:N834"/>
    <mergeCell ref="O834:P834"/>
    <mergeCell ref="A831:B831"/>
    <mergeCell ref="C831:F831"/>
    <mergeCell ref="I831:J831"/>
    <mergeCell ref="M831:N831"/>
    <mergeCell ref="O831:P831"/>
    <mergeCell ref="A832:B832"/>
    <mergeCell ref="C832:F832"/>
    <mergeCell ref="I832:J832"/>
    <mergeCell ref="M832:N832"/>
    <mergeCell ref="O832:P832"/>
    <mergeCell ref="A829:B829"/>
    <mergeCell ref="C829:F829"/>
    <mergeCell ref="I829:J829"/>
    <mergeCell ref="M829:N829"/>
    <mergeCell ref="O829:P829"/>
    <mergeCell ref="A830:B830"/>
    <mergeCell ref="C830:F830"/>
    <mergeCell ref="I830:J830"/>
    <mergeCell ref="M830:N830"/>
    <mergeCell ref="O830:P830"/>
    <mergeCell ref="A828:B828"/>
    <mergeCell ref="C828:F828"/>
    <mergeCell ref="I828:J828"/>
    <mergeCell ref="M828:N828"/>
    <mergeCell ref="O828:P828"/>
    <mergeCell ref="A841:B841"/>
    <mergeCell ref="C841:F841"/>
    <mergeCell ref="I841:J841"/>
    <mergeCell ref="M841:N841"/>
    <mergeCell ref="O841:P841"/>
    <mergeCell ref="A842:B842"/>
    <mergeCell ref="C842:F842"/>
    <mergeCell ref="I842:J842"/>
    <mergeCell ref="M842:N842"/>
    <mergeCell ref="O842:P842"/>
    <mergeCell ref="A839:B839"/>
    <mergeCell ref="C839:F839"/>
    <mergeCell ref="I839:J839"/>
    <mergeCell ref="M839:N839"/>
    <mergeCell ref="O839:P839"/>
    <mergeCell ref="A840:B840"/>
    <mergeCell ref="C840:F840"/>
    <mergeCell ref="I840:J840"/>
    <mergeCell ref="M840:N840"/>
    <mergeCell ref="O840:P840"/>
    <mergeCell ref="A837:B837"/>
    <mergeCell ref="C837:F837"/>
    <mergeCell ref="I837:J837"/>
    <mergeCell ref="M837:N837"/>
    <mergeCell ref="O837:P837"/>
    <mergeCell ref="A838:B838"/>
    <mergeCell ref="C838:F838"/>
    <mergeCell ref="I838:J838"/>
    <mergeCell ref="M838:N838"/>
    <mergeCell ref="O838:P838"/>
    <mergeCell ref="A835:B835"/>
    <mergeCell ref="C835:F835"/>
    <mergeCell ref="I835:J835"/>
    <mergeCell ref="M835:N835"/>
    <mergeCell ref="O835:P835"/>
    <mergeCell ref="A836:B836"/>
    <mergeCell ref="C836:F836"/>
    <mergeCell ref="I836:J836"/>
    <mergeCell ref="M836:N836"/>
    <mergeCell ref="O836:P836"/>
    <mergeCell ref="G837:H837"/>
    <mergeCell ref="G838:H838"/>
    <mergeCell ref="A849:B849"/>
    <mergeCell ref="C849:F849"/>
    <mergeCell ref="I849:J849"/>
    <mergeCell ref="M849:N849"/>
    <mergeCell ref="O849:P849"/>
    <mergeCell ref="A850:B850"/>
    <mergeCell ref="C850:F850"/>
    <mergeCell ref="I850:J850"/>
    <mergeCell ref="M850:N850"/>
    <mergeCell ref="O850:P850"/>
    <mergeCell ref="A847:B847"/>
    <mergeCell ref="C847:F847"/>
    <mergeCell ref="I847:J847"/>
    <mergeCell ref="M847:N847"/>
    <mergeCell ref="O847:P847"/>
    <mergeCell ref="A848:B848"/>
    <mergeCell ref="C848:F848"/>
    <mergeCell ref="I848:J848"/>
    <mergeCell ref="M848:N848"/>
    <mergeCell ref="O848:P848"/>
    <mergeCell ref="A845:B845"/>
    <mergeCell ref="C845:F845"/>
    <mergeCell ref="I845:J845"/>
    <mergeCell ref="M845:N845"/>
    <mergeCell ref="O845:P845"/>
    <mergeCell ref="A846:B846"/>
    <mergeCell ref="C846:F846"/>
    <mergeCell ref="I846:J846"/>
    <mergeCell ref="M846:N846"/>
    <mergeCell ref="O846:P846"/>
    <mergeCell ref="A843:B843"/>
    <mergeCell ref="C843:F843"/>
    <mergeCell ref="I843:J843"/>
    <mergeCell ref="M843:N843"/>
    <mergeCell ref="O843:P843"/>
    <mergeCell ref="A844:B844"/>
    <mergeCell ref="C844:F844"/>
    <mergeCell ref="I844:J844"/>
    <mergeCell ref="M844:N844"/>
    <mergeCell ref="O844:P844"/>
    <mergeCell ref="G845:H845"/>
    <mergeCell ref="G846:H846"/>
    <mergeCell ref="G847:H847"/>
    <mergeCell ref="A857:B857"/>
    <mergeCell ref="C857:F857"/>
    <mergeCell ref="I857:J857"/>
    <mergeCell ref="M857:N857"/>
    <mergeCell ref="O857:P857"/>
    <mergeCell ref="A858:B858"/>
    <mergeCell ref="C858:F858"/>
    <mergeCell ref="I858:J858"/>
    <mergeCell ref="M858:N858"/>
    <mergeCell ref="O858:P858"/>
    <mergeCell ref="A855:B855"/>
    <mergeCell ref="C855:F855"/>
    <mergeCell ref="I855:J855"/>
    <mergeCell ref="M855:N855"/>
    <mergeCell ref="O855:P855"/>
    <mergeCell ref="A856:B856"/>
    <mergeCell ref="C856:F856"/>
    <mergeCell ref="I856:J856"/>
    <mergeCell ref="M856:N856"/>
    <mergeCell ref="O856:P856"/>
    <mergeCell ref="A853:B853"/>
    <mergeCell ref="C853:F853"/>
    <mergeCell ref="I853:J853"/>
    <mergeCell ref="M853:N853"/>
    <mergeCell ref="O853:P853"/>
    <mergeCell ref="A854:B854"/>
    <mergeCell ref="C854:F854"/>
    <mergeCell ref="I854:J854"/>
    <mergeCell ref="M854:N854"/>
    <mergeCell ref="O854:P854"/>
    <mergeCell ref="A851:B851"/>
    <mergeCell ref="C851:F851"/>
    <mergeCell ref="I851:J851"/>
    <mergeCell ref="M851:N851"/>
    <mergeCell ref="O851:P851"/>
    <mergeCell ref="A852:B852"/>
    <mergeCell ref="C852:F852"/>
    <mergeCell ref="I852:J852"/>
    <mergeCell ref="M852:N852"/>
    <mergeCell ref="O852:P852"/>
    <mergeCell ref="A865:B865"/>
    <mergeCell ref="C865:F865"/>
    <mergeCell ref="I865:J865"/>
    <mergeCell ref="M865:N865"/>
    <mergeCell ref="O865:P865"/>
    <mergeCell ref="A866:B866"/>
    <mergeCell ref="C866:F866"/>
    <mergeCell ref="I866:J866"/>
    <mergeCell ref="M866:N866"/>
    <mergeCell ref="O866:P866"/>
    <mergeCell ref="A863:B863"/>
    <mergeCell ref="C863:F863"/>
    <mergeCell ref="I863:J863"/>
    <mergeCell ref="M863:N863"/>
    <mergeCell ref="O863:P863"/>
    <mergeCell ref="A864:B864"/>
    <mergeCell ref="C864:F864"/>
    <mergeCell ref="I864:J864"/>
    <mergeCell ref="M864:N864"/>
    <mergeCell ref="O864:P864"/>
    <mergeCell ref="A861:B861"/>
    <mergeCell ref="C861:F861"/>
    <mergeCell ref="I861:J861"/>
    <mergeCell ref="M861:N861"/>
    <mergeCell ref="O861:P861"/>
    <mergeCell ref="A862:B862"/>
    <mergeCell ref="C862:F862"/>
    <mergeCell ref="I862:J862"/>
    <mergeCell ref="M862:N862"/>
    <mergeCell ref="O862:P862"/>
    <mergeCell ref="A859:B859"/>
    <mergeCell ref="C859:F859"/>
    <mergeCell ref="I859:J859"/>
    <mergeCell ref="M859:N859"/>
    <mergeCell ref="O859:P859"/>
    <mergeCell ref="A860:B860"/>
    <mergeCell ref="C860:F860"/>
    <mergeCell ref="I860:J860"/>
    <mergeCell ref="M860:N860"/>
    <mergeCell ref="O860:P860"/>
    <mergeCell ref="A873:B873"/>
    <mergeCell ref="C873:F873"/>
    <mergeCell ref="I873:J873"/>
    <mergeCell ref="M873:N873"/>
    <mergeCell ref="O873:P873"/>
    <mergeCell ref="A874:B874"/>
    <mergeCell ref="C874:F874"/>
    <mergeCell ref="I874:J874"/>
    <mergeCell ref="M874:N874"/>
    <mergeCell ref="O874:P874"/>
    <mergeCell ref="A871:B871"/>
    <mergeCell ref="C871:F871"/>
    <mergeCell ref="I871:J871"/>
    <mergeCell ref="M871:N871"/>
    <mergeCell ref="O871:P871"/>
    <mergeCell ref="A872:B872"/>
    <mergeCell ref="C872:F872"/>
    <mergeCell ref="I872:J872"/>
    <mergeCell ref="M872:N872"/>
    <mergeCell ref="O872:P872"/>
    <mergeCell ref="A869:B869"/>
    <mergeCell ref="C869:F869"/>
    <mergeCell ref="I869:J869"/>
    <mergeCell ref="M869:N869"/>
    <mergeCell ref="O869:P869"/>
    <mergeCell ref="A870:B870"/>
    <mergeCell ref="C870:F870"/>
    <mergeCell ref="I870:J870"/>
    <mergeCell ref="M870:N870"/>
    <mergeCell ref="O870:P870"/>
    <mergeCell ref="A867:B867"/>
    <mergeCell ref="C867:F867"/>
    <mergeCell ref="I867:J867"/>
    <mergeCell ref="M867:N867"/>
    <mergeCell ref="O867:P867"/>
    <mergeCell ref="A868:B868"/>
    <mergeCell ref="C868:F868"/>
    <mergeCell ref="I868:J868"/>
    <mergeCell ref="M868:N868"/>
    <mergeCell ref="O868:P868"/>
    <mergeCell ref="A881:B881"/>
    <mergeCell ref="C881:F881"/>
    <mergeCell ref="I881:J881"/>
    <mergeCell ref="M881:N881"/>
    <mergeCell ref="O881:P881"/>
    <mergeCell ref="A882:B882"/>
    <mergeCell ref="C882:F882"/>
    <mergeCell ref="I882:J882"/>
    <mergeCell ref="M882:N882"/>
    <mergeCell ref="O882:P882"/>
    <mergeCell ref="A879:B879"/>
    <mergeCell ref="C879:F879"/>
    <mergeCell ref="I879:J879"/>
    <mergeCell ref="M879:N879"/>
    <mergeCell ref="O879:P879"/>
    <mergeCell ref="A880:B880"/>
    <mergeCell ref="C880:F880"/>
    <mergeCell ref="I880:J880"/>
    <mergeCell ref="M880:N880"/>
    <mergeCell ref="O880:P880"/>
    <mergeCell ref="A877:B877"/>
    <mergeCell ref="C877:F877"/>
    <mergeCell ref="I877:J877"/>
    <mergeCell ref="M877:N877"/>
    <mergeCell ref="O877:P877"/>
    <mergeCell ref="A878:B878"/>
    <mergeCell ref="C878:F878"/>
    <mergeCell ref="I878:J878"/>
    <mergeCell ref="M878:N878"/>
    <mergeCell ref="O878:P878"/>
    <mergeCell ref="A875:B875"/>
    <mergeCell ref="C875:F875"/>
    <mergeCell ref="I875:J875"/>
    <mergeCell ref="M875:N875"/>
    <mergeCell ref="O875:P875"/>
    <mergeCell ref="A876:B876"/>
    <mergeCell ref="C876:F876"/>
    <mergeCell ref="I876:J876"/>
    <mergeCell ref="M876:N876"/>
    <mergeCell ref="O876:P876"/>
    <mergeCell ref="A889:B889"/>
    <mergeCell ref="C889:F889"/>
    <mergeCell ref="I889:J889"/>
    <mergeCell ref="M889:N889"/>
    <mergeCell ref="O889:P889"/>
    <mergeCell ref="A890:B890"/>
    <mergeCell ref="C890:F890"/>
    <mergeCell ref="I890:J890"/>
    <mergeCell ref="M890:N890"/>
    <mergeCell ref="O890:P890"/>
    <mergeCell ref="A887:B887"/>
    <mergeCell ref="C887:F887"/>
    <mergeCell ref="I887:J887"/>
    <mergeCell ref="M887:N887"/>
    <mergeCell ref="O887:P887"/>
    <mergeCell ref="A888:B888"/>
    <mergeCell ref="C888:F888"/>
    <mergeCell ref="I888:J888"/>
    <mergeCell ref="M888:N888"/>
    <mergeCell ref="O888:P888"/>
    <mergeCell ref="A885:B885"/>
    <mergeCell ref="C885:F885"/>
    <mergeCell ref="I885:J885"/>
    <mergeCell ref="M885:N885"/>
    <mergeCell ref="O885:P885"/>
    <mergeCell ref="A886:B886"/>
    <mergeCell ref="C886:F886"/>
    <mergeCell ref="I886:J886"/>
    <mergeCell ref="M886:N886"/>
    <mergeCell ref="O886:P886"/>
    <mergeCell ref="A883:B883"/>
    <mergeCell ref="C883:F883"/>
    <mergeCell ref="I883:J883"/>
    <mergeCell ref="M883:N883"/>
    <mergeCell ref="O883:P883"/>
    <mergeCell ref="A884:B884"/>
    <mergeCell ref="C884:F884"/>
    <mergeCell ref="I884:J884"/>
    <mergeCell ref="M884:N884"/>
    <mergeCell ref="O884:P884"/>
    <mergeCell ref="A897:B897"/>
    <mergeCell ref="C897:F897"/>
    <mergeCell ref="I897:J897"/>
    <mergeCell ref="M897:N897"/>
    <mergeCell ref="O897:P897"/>
    <mergeCell ref="A898:B898"/>
    <mergeCell ref="C898:F898"/>
    <mergeCell ref="I898:J898"/>
    <mergeCell ref="M898:N898"/>
    <mergeCell ref="O898:P898"/>
    <mergeCell ref="A895:B895"/>
    <mergeCell ref="C895:F895"/>
    <mergeCell ref="I895:J895"/>
    <mergeCell ref="M895:N895"/>
    <mergeCell ref="O895:P895"/>
    <mergeCell ref="A896:B896"/>
    <mergeCell ref="C896:F896"/>
    <mergeCell ref="I896:J896"/>
    <mergeCell ref="M896:N896"/>
    <mergeCell ref="O896:P896"/>
    <mergeCell ref="A893:B893"/>
    <mergeCell ref="C893:F893"/>
    <mergeCell ref="I893:J893"/>
    <mergeCell ref="M893:N893"/>
    <mergeCell ref="O893:P893"/>
    <mergeCell ref="A894:B894"/>
    <mergeCell ref="C894:F894"/>
    <mergeCell ref="I894:J894"/>
    <mergeCell ref="M894:N894"/>
    <mergeCell ref="O894:P894"/>
    <mergeCell ref="A891:B891"/>
    <mergeCell ref="C891:F891"/>
    <mergeCell ref="I891:J891"/>
    <mergeCell ref="M891:N891"/>
    <mergeCell ref="O891:P891"/>
    <mergeCell ref="A892:B892"/>
    <mergeCell ref="C892:F892"/>
    <mergeCell ref="I892:J892"/>
    <mergeCell ref="M892:N892"/>
    <mergeCell ref="O892:P892"/>
    <mergeCell ref="A905:B905"/>
    <mergeCell ref="C905:F905"/>
    <mergeCell ref="I905:J905"/>
    <mergeCell ref="M905:N905"/>
    <mergeCell ref="O905:P905"/>
    <mergeCell ref="A906:B906"/>
    <mergeCell ref="C906:F906"/>
    <mergeCell ref="I906:J906"/>
    <mergeCell ref="M906:N906"/>
    <mergeCell ref="O906:P906"/>
    <mergeCell ref="A903:B903"/>
    <mergeCell ref="C903:F903"/>
    <mergeCell ref="I903:J903"/>
    <mergeCell ref="M903:N903"/>
    <mergeCell ref="O903:P903"/>
    <mergeCell ref="A904:B904"/>
    <mergeCell ref="C904:F904"/>
    <mergeCell ref="I904:J904"/>
    <mergeCell ref="M904:N904"/>
    <mergeCell ref="O904:P904"/>
    <mergeCell ref="A901:B901"/>
    <mergeCell ref="C901:F901"/>
    <mergeCell ref="I901:J901"/>
    <mergeCell ref="M901:N901"/>
    <mergeCell ref="O901:P901"/>
    <mergeCell ref="A902:B902"/>
    <mergeCell ref="C902:F902"/>
    <mergeCell ref="I902:J902"/>
    <mergeCell ref="M902:N902"/>
    <mergeCell ref="O902:P902"/>
    <mergeCell ref="A899:B899"/>
    <mergeCell ref="C899:F899"/>
    <mergeCell ref="I899:J899"/>
    <mergeCell ref="M899:N899"/>
    <mergeCell ref="O899:P899"/>
    <mergeCell ref="A900:B900"/>
    <mergeCell ref="C900:F900"/>
    <mergeCell ref="I900:J900"/>
    <mergeCell ref="M900:N900"/>
    <mergeCell ref="O900:P900"/>
    <mergeCell ref="A913:B913"/>
    <mergeCell ref="C913:F913"/>
    <mergeCell ref="I913:J913"/>
    <mergeCell ref="M913:N913"/>
    <mergeCell ref="O913:P913"/>
    <mergeCell ref="A914:B914"/>
    <mergeCell ref="C914:F914"/>
    <mergeCell ref="I914:J914"/>
    <mergeCell ref="M914:N914"/>
    <mergeCell ref="O914:P914"/>
    <mergeCell ref="A911:B911"/>
    <mergeCell ref="C911:F911"/>
    <mergeCell ref="I911:J911"/>
    <mergeCell ref="M911:N911"/>
    <mergeCell ref="O911:P911"/>
    <mergeCell ref="A912:B912"/>
    <mergeCell ref="C912:F912"/>
    <mergeCell ref="I912:J912"/>
    <mergeCell ref="M912:N912"/>
    <mergeCell ref="O912:P912"/>
    <mergeCell ref="A909:B909"/>
    <mergeCell ref="C909:F909"/>
    <mergeCell ref="I909:J909"/>
    <mergeCell ref="M909:N909"/>
    <mergeCell ref="O909:P909"/>
    <mergeCell ref="A910:B910"/>
    <mergeCell ref="C910:F910"/>
    <mergeCell ref="I910:J910"/>
    <mergeCell ref="M910:N910"/>
    <mergeCell ref="O910:P910"/>
    <mergeCell ref="A907:B907"/>
    <mergeCell ref="C907:F907"/>
    <mergeCell ref="I907:J907"/>
    <mergeCell ref="M907:N907"/>
    <mergeCell ref="O907:P907"/>
    <mergeCell ref="A908:B908"/>
    <mergeCell ref="C908:F908"/>
    <mergeCell ref="I908:J908"/>
    <mergeCell ref="M908:N908"/>
    <mergeCell ref="O908:P908"/>
    <mergeCell ref="A921:B921"/>
    <mergeCell ref="C921:F921"/>
    <mergeCell ref="I921:J921"/>
    <mergeCell ref="M921:N921"/>
    <mergeCell ref="O921:P921"/>
    <mergeCell ref="A922:B922"/>
    <mergeCell ref="C922:F922"/>
    <mergeCell ref="I922:J922"/>
    <mergeCell ref="M922:N922"/>
    <mergeCell ref="O922:P922"/>
    <mergeCell ref="A919:B919"/>
    <mergeCell ref="C919:F919"/>
    <mergeCell ref="I919:J919"/>
    <mergeCell ref="M919:N919"/>
    <mergeCell ref="O919:P919"/>
    <mergeCell ref="A920:B920"/>
    <mergeCell ref="C920:F920"/>
    <mergeCell ref="I920:J920"/>
    <mergeCell ref="M920:N920"/>
    <mergeCell ref="O920:P920"/>
    <mergeCell ref="A917:B917"/>
    <mergeCell ref="C917:F917"/>
    <mergeCell ref="I917:J917"/>
    <mergeCell ref="M917:N917"/>
    <mergeCell ref="O917:P917"/>
    <mergeCell ref="A918:B918"/>
    <mergeCell ref="C918:F918"/>
    <mergeCell ref="I918:J918"/>
    <mergeCell ref="M918:N918"/>
    <mergeCell ref="O918:P918"/>
    <mergeCell ref="A915:B915"/>
    <mergeCell ref="C915:F915"/>
    <mergeCell ref="I915:J915"/>
    <mergeCell ref="M915:N915"/>
    <mergeCell ref="O915:P915"/>
    <mergeCell ref="A916:B916"/>
    <mergeCell ref="C916:F916"/>
    <mergeCell ref="I916:J916"/>
    <mergeCell ref="M916:N916"/>
    <mergeCell ref="O916:P916"/>
    <mergeCell ref="A928:B928"/>
    <mergeCell ref="C928:F928"/>
    <mergeCell ref="I928:J928"/>
    <mergeCell ref="M928:N928"/>
    <mergeCell ref="O928:P928"/>
    <mergeCell ref="A929:B929"/>
    <mergeCell ref="C929:F929"/>
    <mergeCell ref="I929:J929"/>
    <mergeCell ref="M929:N929"/>
    <mergeCell ref="O929:P929"/>
    <mergeCell ref="A926:B926"/>
    <mergeCell ref="C926:F926"/>
    <mergeCell ref="I926:J926"/>
    <mergeCell ref="M926:N926"/>
    <mergeCell ref="O926:P926"/>
    <mergeCell ref="A927:B927"/>
    <mergeCell ref="C927:F927"/>
    <mergeCell ref="I927:J927"/>
    <mergeCell ref="M927:N927"/>
    <mergeCell ref="O927:P927"/>
    <mergeCell ref="O924:P924"/>
    <mergeCell ref="A925:B925"/>
    <mergeCell ref="C925:F925"/>
    <mergeCell ref="I925:J925"/>
    <mergeCell ref="M925:N925"/>
    <mergeCell ref="O925:P925"/>
    <mergeCell ref="A923:B923"/>
    <mergeCell ref="C923:F923"/>
    <mergeCell ref="I923:J923"/>
    <mergeCell ref="M923:N923"/>
    <mergeCell ref="O923:P923"/>
    <mergeCell ref="A924:B924"/>
    <mergeCell ref="C924:F924"/>
    <mergeCell ref="I924:J924"/>
    <mergeCell ref="M924:N924"/>
    <mergeCell ref="A936:B936"/>
    <mergeCell ref="C936:F936"/>
    <mergeCell ref="I936:J936"/>
    <mergeCell ref="M936:N936"/>
    <mergeCell ref="O936:P936"/>
    <mergeCell ref="A937:B937"/>
    <mergeCell ref="C937:F937"/>
    <mergeCell ref="I937:J937"/>
    <mergeCell ref="M937:N937"/>
    <mergeCell ref="O937:P937"/>
    <mergeCell ref="A934:B934"/>
    <mergeCell ref="C934:F934"/>
    <mergeCell ref="I934:J934"/>
    <mergeCell ref="M934:N934"/>
    <mergeCell ref="O934:P934"/>
    <mergeCell ref="A935:B935"/>
    <mergeCell ref="C935:F935"/>
    <mergeCell ref="I935:J935"/>
    <mergeCell ref="M935:N935"/>
    <mergeCell ref="O935:P935"/>
    <mergeCell ref="A932:B932"/>
    <mergeCell ref="C932:F932"/>
    <mergeCell ref="I932:J932"/>
    <mergeCell ref="M932:N932"/>
    <mergeCell ref="O932:P932"/>
    <mergeCell ref="A933:B933"/>
    <mergeCell ref="C933:F933"/>
    <mergeCell ref="I933:J933"/>
    <mergeCell ref="M933:N933"/>
    <mergeCell ref="O933:P933"/>
    <mergeCell ref="A930:B930"/>
    <mergeCell ref="C930:F930"/>
    <mergeCell ref="I930:J930"/>
    <mergeCell ref="M930:N930"/>
    <mergeCell ref="O930:P930"/>
    <mergeCell ref="A931:B931"/>
    <mergeCell ref="C931:F931"/>
    <mergeCell ref="I931:J931"/>
    <mergeCell ref="M931:N931"/>
    <mergeCell ref="O931:P931"/>
    <mergeCell ref="A944:B944"/>
    <mergeCell ref="C944:F944"/>
    <mergeCell ref="I944:J944"/>
    <mergeCell ref="M944:N944"/>
    <mergeCell ref="O944:P944"/>
    <mergeCell ref="A945:B945"/>
    <mergeCell ref="C945:F945"/>
    <mergeCell ref="I945:J945"/>
    <mergeCell ref="M945:N945"/>
    <mergeCell ref="O945:P945"/>
    <mergeCell ref="A942:B942"/>
    <mergeCell ref="C942:F942"/>
    <mergeCell ref="I942:J942"/>
    <mergeCell ref="M942:N942"/>
    <mergeCell ref="O942:P942"/>
    <mergeCell ref="A943:B943"/>
    <mergeCell ref="C943:F943"/>
    <mergeCell ref="I943:J943"/>
    <mergeCell ref="M943:N943"/>
    <mergeCell ref="O943:P943"/>
    <mergeCell ref="A940:B940"/>
    <mergeCell ref="C940:F940"/>
    <mergeCell ref="I940:J940"/>
    <mergeCell ref="M940:N940"/>
    <mergeCell ref="O940:P940"/>
    <mergeCell ref="A941:B941"/>
    <mergeCell ref="C941:F941"/>
    <mergeCell ref="I941:J941"/>
    <mergeCell ref="M941:N941"/>
    <mergeCell ref="O941:P941"/>
    <mergeCell ref="A938:B938"/>
    <mergeCell ref="C938:F938"/>
    <mergeCell ref="I938:J938"/>
    <mergeCell ref="M938:N938"/>
    <mergeCell ref="O938:P938"/>
    <mergeCell ref="A939:B939"/>
    <mergeCell ref="C939:F939"/>
    <mergeCell ref="I939:J939"/>
    <mergeCell ref="M939:N939"/>
    <mergeCell ref="O939:P939"/>
    <mergeCell ref="G943:H943"/>
    <mergeCell ref="A952:B952"/>
    <mergeCell ref="C952:F952"/>
    <mergeCell ref="I952:J952"/>
    <mergeCell ref="M952:N952"/>
    <mergeCell ref="O952:P952"/>
    <mergeCell ref="A953:B953"/>
    <mergeCell ref="C953:F953"/>
    <mergeCell ref="I953:J953"/>
    <mergeCell ref="M953:N953"/>
    <mergeCell ref="O953:P953"/>
    <mergeCell ref="A950:B950"/>
    <mergeCell ref="C950:F950"/>
    <mergeCell ref="I950:J950"/>
    <mergeCell ref="M950:N950"/>
    <mergeCell ref="O950:P950"/>
    <mergeCell ref="A951:B951"/>
    <mergeCell ref="C951:F951"/>
    <mergeCell ref="I951:J951"/>
    <mergeCell ref="M951:N951"/>
    <mergeCell ref="O951:P951"/>
    <mergeCell ref="A948:B948"/>
    <mergeCell ref="C948:F948"/>
    <mergeCell ref="I948:J948"/>
    <mergeCell ref="M948:N948"/>
    <mergeCell ref="O948:P948"/>
    <mergeCell ref="A949:B949"/>
    <mergeCell ref="C949:F949"/>
    <mergeCell ref="I949:J949"/>
    <mergeCell ref="M949:N949"/>
    <mergeCell ref="O949:P949"/>
    <mergeCell ref="A946:B946"/>
    <mergeCell ref="C946:F946"/>
    <mergeCell ref="I946:J946"/>
    <mergeCell ref="M946:N946"/>
    <mergeCell ref="O946:P946"/>
    <mergeCell ref="A947:B947"/>
    <mergeCell ref="C947:F947"/>
    <mergeCell ref="I947:J947"/>
    <mergeCell ref="M947:N947"/>
    <mergeCell ref="O947:P947"/>
    <mergeCell ref="A959:B959"/>
    <mergeCell ref="C959:F959"/>
    <mergeCell ref="I959:J959"/>
    <mergeCell ref="M959:N959"/>
    <mergeCell ref="O959:P959"/>
    <mergeCell ref="A960:B960"/>
    <mergeCell ref="C960:F960"/>
    <mergeCell ref="I960:J960"/>
    <mergeCell ref="M960:N960"/>
    <mergeCell ref="O960:P960"/>
    <mergeCell ref="A957:B957"/>
    <mergeCell ref="C957:F957"/>
    <mergeCell ref="I957:J957"/>
    <mergeCell ref="M957:N957"/>
    <mergeCell ref="O957:P957"/>
    <mergeCell ref="A958:B958"/>
    <mergeCell ref="C958:F958"/>
    <mergeCell ref="I958:J958"/>
    <mergeCell ref="M958:N958"/>
    <mergeCell ref="O958:P958"/>
    <mergeCell ref="O955:P955"/>
    <mergeCell ref="A956:B956"/>
    <mergeCell ref="C956:F956"/>
    <mergeCell ref="I956:J956"/>
    <mergeCell ref="M956:N956"/>
    <mergeCell ref="O956:P956"/>
    <mergeCell ref="A954:B954"/>
    <mergeCell ref="C954:F954"/>
    <mergeCell ref="I954:J954"/>
    <mergeCell ref="M954:N954"/>
    <mergeCell ref="O954:P954"/>
    <mergeCell ref="A955:B955"/>
    <mergeCell ref="C955:F955"/>
    <mergeCell ref="I955:J955"/>
    <mergeCell ref="M955:N955"/>
    <mergeCell ref="A967:B967"/>
    <mergeCell ref="C967:F967"/>
    <mergeCell ref="I967:J967"/>
    <mergeCell ref="M967:N967"/>
    <mergeCell ref="O967:P967"/>
    <mergeCell ref="A968:B968"/>
    <mergeCell ref="C968:F968"/>
    <mergeCell ref="I968:J968"/>
    <mergeCell ref="M968:N968"/>
    <mergeCell ref="O968:P968"/>
    <mergeCell ref="A965:B965"/>
    <mergeCell ref="C965:F965"/>
    <mergeCell ref="I965:J965"/>
    <mergeCell ref="M965:N965"/>
    <mergeCell ref="O965:P965"/>
    <mergeCell ref="A966:B966"/>
    <mergeCell ref="C966:F966"/>
    <mergeCell ref="I966:J966"/>
    <mergeCell ref="M966:N966"/>
    <mergeCell ref="O966:P966"/>
    <mergeCell ref="A963:B963"/>
    <mergeCell ref="C963:F963"/>
    <mergeCell ref="I963:J963"/>
    <mergeCell ref="M963:N963"/>
    <mergeCell ref="O963:P963"/>
    <mergeCell ref="A964:B964"/>
    <mergeCell ref="C964:F964"/>
    <mergeCell ref="I964:J964"/>
    <mergeCell ref="M964:N964"/>
    <mergeCell ref="O964:P964"/>
    <mergeCell ref="A961:B961"/>
    <mergeCell ref="C961:F961"/>
    <mergeCell ref="I961:J961"/>
    <mergeCell ref="M961:N961"/>
    <mergeCell ref="O961:P961"/>
    <mergeCell ref="A962:B962"/>
    <mergeCell ref="C962:F962"/>
    <mergeCell ref="I962:J962"/>
    <mergeCell ref="M962:N962"/>
    <mergeCell ref="O962:P962"/>
    <mergeCell ref="A974:B974"/>
    <mergeCell ref="C974:F974"/>
    <mergeCell ref="I974:J974"/>
    <mergeCell ref="M974:N974"/>
    <mergeCell ref="O974:P974"/>
    <mergeCell ref="A975:B975"/>
    <mergeCell ref="C975:F975"/>
    <mergeCell ref="I975:J975"/>
    <mergeCell ref="M975:N975"/>
    <mergeCell ref="O975:P975"/>
    <mergeCell ref="A972:B972"/>
    <mergeCell ref="C972:F972"/>
    <mergeCell ref="I972:J972"/>
    <mergeCell ref="M972:N972"/>
    <mergeCell ref="O972:P972"/>
    <mergeCell ref="A973:B973"/>
    <mergeCell ref="C973:F973"/>
    <mergeCell ref="I973:J973"/>
    <mergeCell ref="M973:N973"/>
    <mergeCell ref="O973:P973"/>
    <mergeCell ref="A970:B970"/>
    <mergeCell ref="C970:F970"/>
    <mergeCell ref="I970:J970"/>
    <mergeCell ref="M970:N970"/>
    <mergeCell ref="O970:P970"/>
    <mergeCell ref="A971:B971"/>
    <mergeCell ref="C971:F971"/>
    <mergeCell ref="I971:J971"/>
    <mergeCell ref="M971:N971"/>
    <mergeCell ref="O971:P971"/>
    <mergeCell ref="A969:B969"/>
    <mergeCell ref="C969:F969"/>
    <mergeCell ref="I969:J969"/>
    <mergeCell ref="M969:N969"/>
    <mergeCell ref="O969:P969"/>
    <mergeCell ref="G975:H975"/>
    <mergeCell ref="A982:B982"/>
    <mergeCell ref="C982:F982"/>
    <mergeCell ref="I982:J982"/>
    <mergeCell ref="M982:N982"/>
    <mergeCell ref="O982:P982"/>
    <mergeCell ref="A983:B983"/>
    <mergeCell ref="C983:F983"/>
    <mergeCell ref="I983:J983"/>
    <mergeCell ref="M983:N983"/>
    <mergeCell ref="O983:P983"/>
    <mergeCell ref="A980:B980"/>
    <mergeCell ref="C980:F980"/>
    <mergeCell ref="I980:J980"/>
    <mergeCell ref="M980:N980"/>
    <mergeCell ref="O980:P980"/>
    <mergeCell ref="A981:B981"/>
    <mergeCell ref="C981:F981"/>
    <mergeCell ref="I981:J981"/>
    <mergeCell ref="M981:N981"/>
    <mergeCell ref="O981:P981"/>
    <mergeCell ref="A978:B978"/>
    <mergeCell ref="C978:F978"/>
    <mergeCell ref="I978:J978"/>
    <mergeCell ref="M978:N978"/>
    <mergeCell ref="O978:P978"/>
    <mergeCell ref="A979:B979"/>
    <mergeCell ref="C979:F979"/>
    <mergeCell ref="I979:J979"/>
    <mergeCell ref="M979:N979"/>
    <mergeCell ref="O979:P979"/>
    <mergeCell ref="A976:B976"/>
    <mergeCell ref="C976:F976"/>
    <mergeCell ref="I976:J976"/>
    <mergeCell ref="M976:N976"/>
    <mergeCell ref="O976:P976"/>
    <mergeCell ref="A977:B977"/>
    <mergeCell ref="C977:F977"/>
    <mergeCell ref="I977:J977"/>
    <mergeCell ref="M977:N977"/>
    <mergeCell ref="O977:P977"/>
    <mergeCell ref="A990:B990"/>
    <mergeCell ref="C990:F990"/>
    <mergeCell ref="I990:J990"/>
    <mergeCell ref="M990:N990"/>
    <mergeCell ref="O990:P990"/>
    <mergeCell ref="A991:B991"/>
    <mergeCell ref="C991:F991"/>
    <mergeCell ref="I991:J991"/>
    <mergeCell ref="M991:N991"/>
    <mergeCell ref="O991:P991"/>
    <mergeCell ref="A988:B988"/>
    <mergeCell ref="C988:F988"/>
    <mergeCell ref="I988:J988"/>
    <mergeCell ref="M988:N988"/>
    <mergeCell ref="O988:P988"/>
    <mergeCell ref="A989:B989"/>
    <mergeCell ref="C989:F989"/>
    <mergeCell ref="I989:J989"/>
    <mergeCell ref="M989:N989"/>
    <mergeCell ref="O989:P989"/>
    <mergeCell ref="A986:B986"/>
    <mergeCell ref="C986:F986"/>
    <mergeCell ref="I986:J986"/>
    <mergeCell ref="M986:N986"/>
    <mergeCell ref="O986:P986"/>
    <mergeCell ref="A987:B987"/>
    <mergeCell ref="C987:F987"/>
    <mergeCell ref="I987:J987"/>
    <mergeCell ref="M987:N987"/>
    <mergeCell ref="O987:P987"/>
    <mergeCell ref="A984:B984"/>
    <mergeCell ref="C984:F984"/>
    <mergeCell ref="I984:J984"/>
    <mergeCell ref="M984:N984"/>
    <mergeCell ref="O984:P984"/>
    <mergeCell ref="A985:B985"/>
    <mergeCell ref="C985:F985"/>
    <mergeCell ref="I985:J985"/>
    <mergeCell ref="M985:N985"/>
    <mergeCell ref="O985:P985"/>
    <mergeCell ref="G989:H989"/>
    <mergeCell ref="G990:H990"/>
    <mergeCell ref="A998:B998"/>
    <mergeCell ref="C998:F998"/>
    <mergeCell ref="I998:J998"/>
    <mergeCell ref="M998:N998"/>
    <mergeCell ref="O998:P998"/>
    <mergeCell ref="A999:B999"/>
    <mergeCell ref="C999:F999"/>
    <mergeCell ref="I999:J999"/>
    <mergeCell ref="M999:N999"/>
    <mergeCell ref="O999:P999"/>
    <mergeCell ref="A996:B996"/>
    <mergeCell ref="C996:F996"/>
    <mergeCell ref="I996:J996"/>
    <mergeCell ref="M996:N996"/>
    <mergeCell ref="O996:P996"/>
    <mergeCell ref="A997:B997"/>
    <mergeCell ref="C997:F997"/>
    <mergeCell ref="I997:J997"/>
    <mergeCell ref="M997:N997"/>
    <mergeCell ref="O997:P997"/>
    <mergeCell ref="A994:B994"/>
    <mergeCell ref="C994:F994"/>
    <mergeCell ref="I994:J994"/>
    <mergeCell ref="M994:N994"/>
    <mergeCell ref="O994:P994"/>
    <mergeCell ref="A995:B995"/>
    <mergeCell ref="C995:F995"/>
    <mergeCell ref="I995:J995"/>
    <mergeCell ref="M995:N995"/>
    <mergeCell ref="O995:P995"/>
    <mergeCell ref="A992:B992"/>
    <mergeCell ref="C992:F992"/>
    <mergeCell ref="I992:J992"/>
    <mergeCell ref="M992:N992"/>
    <mergeCell ref="O992:P992"/>
    <mergeCell ref="A993:B993"/>
    <mergeCell ref="C993:F993"/>
    <mergeCell ref="I993:J993"/>
    <mergeCell ref="M993:N993"/>
    <mergeCell ref="O993:P993"/>
    <mergeCell ref="A1006:B1006"/>
    <mergeCell ref="C1006:F1006"/>
    <mergeCell ref="I1006:J1006"/>
    <mergeCell ref="M1006:N1006"/>
    <mergeCell ref="O1006:P1006"/>
    <mergeCell ref="A1007:B1007"/>
    <mergeCell ref="C1007:F1007"/>
    <mergeCell ref="I1007:J1007"/>
    <mergeCell ref="M1007:N1007"/>
    <mergeCell ref="O1007:P1007"/>
    <mergeCell ref="A1005:B1005"/>
    <mergeCell ref="C1005:F1005"/>
    <mergeCell ref="I1005:J1005"/>
    <mergeCell ref="M1005:N1005"/>
    <mergeCell ref="O1005:P1005"/>
    <mergeCell ref="A1004:B1004"/>
    <mergeCell ref="C1004:F1004"/>
    <mergeCell ref="I1004:J1004"/>
    <mergeCell ref="M1004:N1004"/>
    <mergeCell ref="O1004:P1004"/>
    <mergeCell ref="A1002:B1002"/>
    <mergeCell ref="C1002:F1002"/>
    <mergeCell ref="I1002:J1002"/>
    <mergeCell ref="M1002:N1002"/>
    <mergeCell ref="O1002:P1002"/>
    <mergeCell ref="A1003:B1003"/>
    <mergeCell ref="C1003:F1003"/>
    <mergeCell ref="I1003:J1003"/>
    <mergeCell ref="M1003:N1003"/>
    <mergeCell ref="O1003:P1003"/>
    <mergeCell ref="A1000:B1000"/>
    <mergeCell ref="C1000:F1000"/>
    <mergeCell ref="I1000:J1000"/>
    <mergeCell ref="M1000:N1000"/>
    <mergeCell ref="O1000:P1000"/>
    <mergeCell ref="A1001:B1001"/>
    <mergeCell ref="C1001:F1001"/>
    <mergeCell ref="I1001:J1001"/>
    <mergeCell ref="M1001:N1001"/>
    <mergeCell ref="O1001:P1001"/>
    <mergeCell ref="A1013:B1013"/>
    <mergeCell ref="C1013:F1013"/>
    <mergeCell ref="I1013:J1013"/>
    <mergeCell ref="M1013:N1013"/>
    <mergeCell ref="O1013:P1013"/>
    <mergeCell ref="A1014:B1014"/>
    <mergeCell ref="C1014:F1014"/>
    <mergeCell ref="I1014:J1014"/>
    <mergeCell ref="M1014:N1014"/>
    <mergeCell ref="O1014:P1014"/>
    <mergeCell ref="A1011:B1011"/>
    <mergeCell ref="C1011:F1011"/>
    <mergeCell ref="I1011:J1011"/>
    <mergeCell ref="M1011:N1011"/>
    <mergeCell ref="O1011:P1011"/>
    <mergeCell ref="A1012:B1012"/>
    <mergeCell ref="C1012:F1012"/>
    <mergeCell ref="I1012:J1012"/>
    <mergeCell ref="M1012:N1012"/>
    <mergeCell ref="O1012:P1012"/>
    <mergeCell ref="A1009:B1009"/>
    <mergeCell ref="C1009:F1009"/>
    <mergeCell ref="I1009:J1009"/>
    <mergeCell ref="M1009:N1009"/>
    <mergeCell ref="O1009:P1009"/>
    <mergeCell ref="A1010:B1010"/>
    <mergeCell ref="C1010:F1010"/>
    <mergeCell ref="I1010:J1010"/>
    <mergeCell ref="M1010:N1010"/>
    <mergeCell ref="O1010:P1010"/>
    <mergeCell ref="A1008:B1008"/>
    <mergeCell ref="C1008:F1008"/>
    <mergeCell ref="I1008:J1008"/>
    <mergeCell ref="M1008:N1008"/>
    <mergeCell ref="O1008:P1008"/>
    <mergeCell ref="A1021:B1021"/>
    <mergeCell ref="C1021:F1021"/>
    <mergeCell ref="I1021:J1021"/>
    <mergeCell ref="M1021:N1021"/>
    <mergeCell ref="O1021:P1021"/>
    <mergeCell ref="A1022:B1022"/>
    <mergeCell ref="C1022:F1022"/>
    <mergeCell ref="I1022:J1022"/>
    <mergeCell ref="M1022:N1022"/>
    <mergeCell ref="O1022:P1022"/>
    <mergeCell ref="A1019:B1019"/>
    <mergeCell ref="C1019:F1019"/>
    <mergeCell ref="I1019:J1019"/>
    <mergeCell ref="M1019:N1019"/>
    <mergeCell ref="O1019:P1019"/>
    <mergeCell ref="A1020:B1020"/>
    <mergeCell ref="C1020:F1020"/>
    <mergeCell ref="I1020:J1020"/>
    <mergeCell ref="M1020:N1020"/>
    <mergeCell ref="O1020:P1020"/>
    <mergeCell ref="A1017:B1017"/>
    <mergeCell ref="C1017:F1017"/>
    <mergeCell ref="I1017:J1017"/>
    <mergeCell ref="M1017:N1017"/>
    <mergeCell ref="O1017:P1017"/>
    <mergeCell ref="A1018:B1018"/>
    <mergeCell ref="C1018:F1018"/>
    <mergeCell ref="I1018:J1018"/>
    <mergeCell ref="M1018:N1018"/>
    <mergeCell ref="O1018:P1018"/>
    <mergeCell ref="A1015:B1015"/>
    <mergeCell ref="C1015:F1015"/>
    <mergeCell ref="I1015:J1015"/>
    <mergeCell ref="M1015:N1015"/>
    <mergeCell ref="O1015:P1015"/>
    <mergeCell ref="A1016:B1016"/>
    <mergeCell ref="C1016:F1016"/>
    <mergeCell ref="I1016:J1016"/>
    <mergeCell ref="M1016:N1016"/>
    <mergeCell ref="O1016:P1016"/>
    <mergeCell ref="A1028:B1028"/>
    <mergeCell ref="C1028:F1028"/>
    <mergeCell ref="I1028:J1028"/>
    <mergeCell ref="M1028:N1028"/>
    <mergeCell ref="O1028:P1028"/>
    <mergeCell ref="A1029:B1029"/>
    <mergeCell ref="C1029:F1029"/>
    <mergeCell ref="I1029:J1029"/>
    <mergeCell ref="M1029:N1029"/>
    <mergeCell ref="A1027:B1027"/>
    <mergeCell ref="C1027:F1027"/>
    <mergeCell ref="I1027:J1027"/>
    <mergeCell ref="M1027:N1027"/>
    <mergeCell ref="O1027:P1027"/>
    <mergeCell ref="A1026:B1026"/>
    <mergeCell ref="C1026:F1026"/>
    <mergeCell ref="I1026:J1026"/>
    <mergeCell ref="M1026:N1026"/>
    <mergeCell ref="O1026:P1026"/>
    <mergeCell ref="A1025:B1025"/>
    <mergeCell ref="C1025:F1025"/>
    <mergeCell ref="G1025:H1025"/>
    <mergeCell ref="I1025:J1025"/>
    <mergeCell ref="M1025:N1025"/>
    <mergeCell ref="O1025:P1025"/>
    <mergeCell ref="A1023:B1023"/>
    <mergeCell ref="C1023:F1023"/>
    <mergeCell ref="I1023:J1023"/>
    <mergeCell ref="M1023:N1023"/>
    <mergeCell ref="O1023:P1023"/>
    <mergeCell ref="A1024:B1024"/>
    <mergeCell ref="C1024:F1024"/>
    <mergeCell ref="I1024:J1024"/>
    <mergeCell ref="M1024:N1024"/>
    <mergeCell ref="O1024:P1024"/>
    <mergeCell ref="G1024:H1024"/>
    <mergeCell ref="G1028:H1028"/>
    <mergeCell ref="A1035:B1035"/>
    <mergeCell ref="C1035:F1035"/>
    <mergeCell ref="I1035:J1035"/>
    <mergeCell ref="M1035:N1035"/>
    <mergeCell ref="O1035:P1035"/>
    <mergeCell ref="A1036:B1036"/>
    <mergeCell ref="C1036:F1036"/>
    <mergeCell ref="I1036:J1036"/>
    <mergeCell ref="M1036:N1036"/>
    <mergeCell ref="O1036:P1036"/>
    <mergeCell ref="A1033:B1033"/>
    <mergeCell ref="C1033:F1033"/>
    <mergeCell ref="I1033:J1033"/>
    <mergeCell ref="M1033:N1033"/>
    <mergeCell ref="O1033:P1033"/>
    <mergeCell ref="A1034:B1034"/>
    <mergeCell ref="C1034:F1034"/>
    <mergeCell ref="I1034:J1034"/>
    <mergeCell ref="M1034:N1034"/>
    <mergeCell ref="O1034:P1034"/>
    <mergeCell ref="A1031:B1031"/>
    <mergeCell ref="C1031:F1031"/>
    <mergeCell ref="I1031:J1031"/>
    <mergeCell ref="M1031:N1031"/>
    <mergeCell ref="O1031:P1031"/>
    <mergeCell ref="A1032:B1032"/>
    <mergeCell ref="C1032:F1032"/>
    <mergeCell ref="I1032:J1032"/>
    <mergeCell ref="M1032:N1032"/>
    <mergeCell ref="O1032:P1032"/>
    <mergeCell ref="O1029:P1029"/>
    <mergeCell ref="A1030:B1030"/>
    <mergeCell ref="C1030:F1030"/>
    <mergeCell ref="I1030:J1030"/>
    <mergeCell ref="M1030:N1030"/>
    <mergeCell ref="O1030:P1030"/>
    <mergeCell ref="A1043:B1043"/>
    <mergeCell ref="C1043:F1043"/>
    <mergeCell ref="I1043:J1043"/>
    <mergeCell ref="M1043:N1043"/>
    <mergeCell ref="O1043:P1043"/>
    <mergeCell ref="A1044:B1044"/>
    <mergeCell ref="C1044:F1044"/>
    <mergeCell ref="I1044:J1044"/>
    <mergeCell ref="M1044:N1044"/>
    <mergeCell ref="O1044:P1044"/>
    <mergeCell ref="A1041:B1041"/>
    <mergeCell ref="C1041:F1041"/>
    <mergeCell ref="I1041:J1041"/>
    <mergeCell ref="M1041:N1041"/>
    <mergeCell ref="O1041:P1041"/>
    <mergeCell ref="A1042:B1042"/>
    <mergeCell ref="C1042:F1042"/>
    <mergeCell ref="I1042:J1042"/>
    <mergeCell ref="M1042:N1042"/>
    <mergeCell ref="O1042:P1042"/>
    <mergeCell ref="A1039:B1039"/>
    <mergeCell ref="C1039:F1039"/>
    <mergeCell ref="I1039:J1039"/>
    <mergeCell ref="M1039:N1039"/>
    <mergeCell ref="O1039:P1039"/>
    <mergeCell ref="A1040:B1040"/>
    <mergeCell ref="C1040:F1040"/>
    <mergeCell ref="I1040:J1040"/>
    <mergeCell ref="M1040:N1040"/>
    <mergeCell ref="O1040:P1040"/>
    <mergeCell ref="A1037:B1037"/>
    <mergeCell ref="C1037:F1037"/>
    <mergeCell ref="I1037:J1037"/>
    <mergeCell ref="M1037:N1037"/>
    <mergeCell ref="O1037:P1037"/>
    <mergeCell ref="A1038:B1038"/>
    <mergeCell ref="C1038:F1038"/>
    <mergeCell ref="I1038:J1038"/>
    <mergeCell ref="M1038:N1038"/>
    <mergeCell ref="O1038:P1038"/>
    <mergeCell ref="A1051:B1051"/>
    <mergeCell ref="C1051:F1051"/>
    <mergeCell ref="I1051:J1051"/>
    <mergeCell ref="M1051:N1051"/>
    <mergeCell ref="O1051:P1051"/>
    <mergeCell ref="A1052:B1052"/>
    <mergeCell ref="C1052:F1052"/>
    <mergeCell ref="I1052:J1052"/>
    <mergeCell ref="M1052:N1052"/>
    <mergeCell ref="O1052:P1052"/>
    <mergeCell ref="A1049:B1049"/>
    <mergeCell ref="C1049:F1049"/>
    <mergeCell ref="I1049:J1049"/>
    <mergeCell ref="M1049:N1049"/>
    <mergeCell ref="O1049:P1049"/>
    <mergeCell ref="A1050:B1050"/>
    <mergeCell ref="C1050:F1050"/>
    <mergeCell ref="I1050:J1050"/>
    <mergeCell ref="M1050:N1050"/>
    <mergeCell ref="O1050:P1050"/>
    <mergeCell ref="A1047:B1047"/>
    <mergeCell ref="C1047:F1047"/>
    <mergeCell ref="I1047:J1047"/>
    <mergeCell ref="M1047:N1047"/>
    <mergeCell ref="O1047:P1047"/>
    <mergeCell ref="A1048:B1048"/>
    <mergeCell ref="C1048:F1048"/>
    <mergeCell ref="I1048:J1048"/>
    <mergeCell ref="M1048:N1048"/>
    <mergeCell ref="O1048:P1048"/>
    <mergeCell ref="A1045:B1045"/>
    <mergeCell ref="C1045:F1045"/>
    <mergeCell ref="I1045:J1045"/>
    <mergeCell ref="M1045:N1045"/>
    <mergeCell ref="O1045:P1045"/>
    <mergeCell ref="A1046:B1046"/>
    <mergeCell ref="C1046:F1046"/>
    <mergeCell ref="I1046:J1046"/>
    <mergeCell ref="M1046:N1046"/>
    <mergeCell ref="O1046:P1046"/>
    <mergeCell ref="G1045:H1045"/>
    <mergeCell ref="G1046:H1046"/>
    <mergeCell ref="G1047:H1047"/>
    <mergeCell ref="G1049:H1049"/>
    <mergeCell ref="A1059:B1059"/>
    <mergeCell ref="C1059:F1059"/>
    <mergeCell ref="I1059:J1059"/>
    <mergeCell ref="M1059:N1059"/>
    <mergeCell ref="O1059:P1059"/>
    <mergeCell ref="A1060:B1060"/>
    <mergeCell ref="C1060:F1060"/>
    <mergeCell ref="I1060:J1060"/>
    <mergeCell ref="M1060:N1060"/>
    <mergeCell ref="O1060:P1060"/>
    <mergeCell ref="A1057:B1057"/>
    <mergeCell ref="C1057:F1057"/>
    <mergeCell ref="I1057:J1057"/>
    <mergeCell ref="M1057:N1057"/>
    <mergeCell ref="O1057:P1057"/>
    <mergeCell ref="A1058:B1058"/>
    <mergeCell ref="C1058:F1058"/>
    <mergeCell ref="I1058:J1058"/>
    <mergeCell ref="M1058:N1058"/>
    <mergeCell ref="O1058:P1058"/>
    <mergeCell ref="A1055:B1055"/>
    <mergeCell ref="C1055:F1055"/>
    <mergeCell ref="I1055:J1055"/>
    <mergeCell ref="M1055:N1055"/>
    <mergeCell ref="O1055:P1055"/>
    <mergeCell ref="A1056:B1056"/>
    <mergeCell ref="C1056:F1056"/>
    <mergeCell ref="I1056:J1056"/>
    <mergeCell ref="M1056:N1056"/>
    <mergeCell ref="O1056:P1056"/>
    <mergeCell ref="A1053:B1053"/>
    <mergeCell ref="C1053:F1053"/>
    <mergeCell ref="I1053:J1053"/>
    <mergeCell ref="M1053:N1053"/>
    <mergeCell ref="O1053:P1053"/>
    <mergeCell ref="A1054:B1054"/>
    <mergeCell ref="C1054:F1054"/>
    <mergeCell ref="I1054:J1054"/>
    <mergeCell ref="M1054:N1054"/>
    <mergeCell ref="O1054:P1054"/>
    <mergeCell ref="A1066:B1066"/>
    <mergeCell ref="C1066:F1066"/>
    <mergeCell ref="I1066:J1066"/>
    <mergeCell ref="M1066:N1066"/>
    <mergeCell ref="O1066:P1066"/>
    <mergeCell ref="A1067:B1067"/>
    <mergeCell ref="C1067:F1067"/>
    <mergeCell ref="I1067:J1067"/>
    <mergeCell ref="M1067:N1067"/>
    <mergeCell ref="O1067:P1067"/>
    <mergeCell ref="A1065:B1065"/>
    <mergeCell ref="C1065:F1065"/>
    <mergeCell ref="I1065:J1065"/>
    <mergeCell ref="M1065:N1065"/>
    <mergeCell ref="O1065:P1065"/>
    <mergeCell ref="A1063:B1063"/>
    <mergeCell ref="C1063:F1063"/>
    <mergeCell ref="I1063:J1063"/>
    <mergeCell ref="M1063:N1063"/>
    <mergeCell ref="O1063:P1063"/>
    <mergeCell ref="A1064:B1064"/>
    <mergeCell ref="C1064:F1064"/>
    <mergeCell ref="I1064:J1064"/>
    <mergeCell ref="M1064:N1064"/>
    <mergeCell ref="O1064:P1064"/>
    <mergeCell ref="A1061:B1061"/>
    <mergeCell ref="C1061:F1061"/>
    <mergeCell ref="I1061:J1061"/>
    <mergeCell ref="M1061:N1061"/>
    <mergeCell ref="O1061:P1061"/>
    <mergeCell ref="A1062:B1062"/>
    <mergeCell ref="C1062:F1062"/>
    <mergeCell ref="I1062:J1062"/>
    <mergeCell ref="M1062:N1062"/>
    <mergeCell ref="O1062:P1062"/>
    <mergeCell ref="A1074:B1074"/>
    <mergeCell ref="C1074:F1074"/>
    <mergeCell ref="I1074:J1074"/>
    <mergeCell ref="M1074:N1074"/>
    <mergeCell ref="O1074:P1074"/>
    <mergeCell ref="A1075:B1075"/>
    <mergeCell ref="C1075:F1075"/>
    <mergeCell ref="I1075:J1075"/>
    <mergeCell ref="M1075:N1075"/>
    <mergeCell ref="O1075:P1075"/>
    <mergeCell ref="A1072:B1072"/>
    <mergeCell ref="C1072:F1072"/>
    <mergeCell ref="I1072:J1072"/>
    <mergeCell ref="M1072:N1072"/>
    <mergeCell ref="O1072:P1072"/>
    <mergeCell ref="A1073:B1073"/>
    <mergeCell ref="C1073:F1073"/>
    <mergeCell ref="I1073:J1073"/>
    <mergeCell ref="M1073:N1073"/>
    <mergeCell ref="O1073:P1073"/>
    <mergeCell ref="A1070:B1070"/>
    <mergeCell ref="C1070:F1070"/>
    <mergeCell ref="I1070:J1070"/>
    <mergeCell ref="M1070:N1070"/>
    <mergeCell ref="O1070:P1070"/>
    <mergeCell ref="A1071:B1071"/>
    <mergeCell ref="C1071:F1071"/>
    <mergeCell ref="I1071:J1071"/>
    <mergeCell ref="M1071:N1071"/>
    <mergeCell ref="O1071:P1071"/>
    <mergeCell ref="A1068:B1068"/>
    <mergeCell ref="C1068:F1068"/>
    <mergeCell ref="I1068:J1068"/>
    <mergeCell ref="M1068:N1068"/>
    <mergeCell ref="O1068:P1068"/>
    <mergeCell ref="A1069:B1069"/>
    <mergeCell ref="C1069:F1069"/>
    <mergeCell ref="I1069:J1069"/>
    <mergeCell ref="M1069:N1069"/>
    <mergeCell ref="O1069:P1069"/>
    <mergeCell ref="A1082:B1082"/>
    <mergeCell ref="C1082:F1082"/>
    <mergeCell ref="I1082:J1082"/>
    <mergeCell ref="M1082:N1082"/>
    <mergeCell ref="O1082:P1082"/>
    <mergeCell ref="A1083:B1083"/>
    <mergeCell ref="C1083:F1083"/>
    <mergeCell ref="I1083:J1083"/>
    <mergeCell ref="M1083:N1083"/>
    <mergeCell ref="O1083:P1083"/>
    <mergeCell ref="A1080:B1080"/>
    <mergeCell ref="C1080:F1080"/>
    <mergeCell ref="I1080:J1080"/>
    <mergeCell ref="M1080:N1080"/>
    <mergeCell ref="O1080:P1080"/>
    <mergeCell ref="A1081:B1081"/>
    <mergeCell ref="C1081:F1081"/>
    <mergeCell ref="I1081:J1081"/>
    <mergeCell ref="M1081:N1081"/>
    <mergeCell ref="O1081:P1081"/>
    <mergeCell ref="A1078:B1078"/>
    <mergeCell ref="C1078:F1078"/>
    <mergeCell ref="I1078:J1078"/>
    <mergeCell ref="M1078:N1078"/>
    <mergeCell ref="O1078:P1078"/>
    <mergeCell ref="A1079:B1079"/>
    <mergeCell ref="C1079:F1079"/>
    <mergeCell ref="I1079:J1079"/>
    <mergeCell ref="M1079:N1079"/>
    <mergeCell ref="O1079:P1079"/>
    <mergeCell ref="A1076:B1076"/>
    <mergeCell ref="C1076:F1076"/>
    <mergeCell ref="I1076:J1076"/>
    <mergeCell ref="M1076:N1076"/>
    <mergeCell ref="O1076:P1076"/>
    <mergeCell ref="A1077:B1077"/>
    <mergeCell ref="C1077:F1077"/>
    <mergeCell ref="I1077:J1077"/>
    <mergeCell ref="M1077:N1077"/>
    <mergeCell ref="O1077:P1077"/>
    <mergeCell ref="G1083:H1083"/>
    <mergeCell ref="A1090:B1090"/>
    <mergeCell ref="C1090:F1090"/>
    <mergeCell ref="I1090:J1090"/>
    <mergeCell ref="M1090:N1090"/>
    <mergeCell ref="O1090:P1090"/>
    <mergeCell ref="A1091:B1091"/>
    <mergeCell ref="C1091:F1091"/>
    <mergeCell ref="I1091:J1091"/>
    <mergeCell ref="M1091:N1091"/>
    <mergeCell ref="O1091:P1091"/>
    <mergeCell ref="A1088:B1088"/>
    <mergeCell ref="C1088:F1088"/>
    <mergeCell ref="I1088:J1088"/>
    <mergeCell ref="M1088:N1088"/>
    <mergeCell ref="O1088:P1088"/>
    <mergeCell ref="A1089:B1089"/>
    <mergeCell ref="C1089:F1089"/>
    <mergeCell ref="I1089:J1089"/>
    <mergeCell ref="M1089:N1089"/>
    <mergeCell ref="O1089:P1089"/>
    <mergeCell ref="A1086:B1086"/>
    <mergeCell ref="C1086:F1086"/>
    <mergeCell ref="I1086:J1086"/>
    <mergeCell ref="M1086:N1086"/>
    <mergeCell ref="O1086:P1086"/>
    <mergeCell ref="A1087:B1087"/>
    <mergeCell ref="C1087:F1087"/>
    <mergeCell ref="I1087:J1087"/>
    <mergeCell ref="M1087:N1087"/>
    <mergeCell ref="O1087:P1087"/>
    <mergeCell ref="A1084:B1084"/>
    <mergeCell ref="C1084:F1084"/>
    <mergeCell ref="I1084:J1084"/>
    <mergeCell ref="M1084:N1084"/>
    <mergeCell ref="O1084:P1084"/>
    <mergeCell ref="A1085:B1085"/>
    <mergeCell ref="C1085:F1085"/>
    <mergeCell ref="I1085:J1085"/>
    <mergeCell ref="M1085:N1085"/>
    <mergeCell ref="O1085:P1085"/>
    <mergeCell ref="A1097:B1097"/>
    <mergeCell ref="C1097:F1097"/>
    <mergeCell ref="I1097:J1097"/>
    <mergeCell ref="M1097:N1097"/>
    <mergeCell ref="O1097:P1097"/>
    <mergeCell ref="A1098:B1098"/>
    <mergeCell ref="C1098:F1098"/>
    <mergeCell ref="I1098:J1098"/>
    <mergeCell ref="M1098:N1098"/>
    <mergeCell ref="O1098:P1098"/>
    <mergeCell ref="A1095:B1095"/>
    <mergeCell ref="C1095:F1095"/>
    <mergeCell ref="I1095:J1095"/>
    <mergeCell ref="M1095:N1095"/>
    <mergeCell ref="O1095:P1095"/>
    <mergeCell ref="A1096:B1096"/>
    <mergeCell ref="C1096:F1096"/>
    <mergeCell ref="I1096:J1096"/>
    <mergeCell ref="M1096:N1096"/>
    <mergeCell ref="O1096:P1096"/>
    <mergeCell ref="O1093:P1093"/>
    <mergeCell ref="A1094:B1094"/>
    <mergeCell ref="C1094:F1094"/>
    <mergeCell ref="I1094:J1094"/>
    <mergeCell ref="M1094:N1094"/>
    <mergeCell ref="O1094:P1094"/>
    <mergeCell ref="A1092:B1092"/>
    <mergeCell ref="C1092:F1092"/>
    <mergeCell ref="I1092:J1092"/>
    <mergeCell ref="M1092:N1092"/>
    <mergeCell ref="O1092:P1092"/>
    <mergeCell ref="A1093:B1093"/>
    <mergeCell ref="C1093:F1093"/>
    <mergeCell ref="I1093:J1093"/>
    <mergeCell ref="M1093:N1093"/>
    <mergeCell ref="A1105:B1105"/>
    <mergeCell ref="C1105:F1105"/>
    <mergeCell ref="I1105:J1105"/>
    <mergeCell ref="M1105:N1105"/>
    <mergeCell ref="O1105:P1105"/>
    <mergeCell ref="A1106:B1106"/>
    <mergeCell ref="C1106:F1106"/>
    <mergeCell ref="I1106:J1106"/>
    <mergeCell ref="M1106:N1106"/>
    <mergeCell ref="O1106:P1106"/>
    <mergeCell ref="A1103:B1103"/>
    <mergeCell ref="C1103:F1103"/>
    <mergeCell ref="I1103:J1103"/>
    <mergeCell ref="M1103:N1103"/>
    <mergeCell ref="O1103:P1103"/>
    <mergeCell ref="A1104:B1104"/>
    <mergeCell ref="C1104:F1104"/>
    <mergeCell ref="I1104:J1104"/>
    <mergeCell ref="M1104:N1104"/>
    <mergeCell ref="O1104:P1104"/>
    <mergeCell ref="A1101:B1101"/>
    <mergeCell ref="C1101:F1101"/>
    <mergeCell ref="I1101:J1101"/>
    <mergeCell ref="M1101:N1101"/>
    <mergeCell ref="O1101:P1101"/>
    <mergeCell ref="A1102:B1102"/>
    <mergeCell ref="C1102:F1102"/>
    <mergeCell ref="I1102:J1102"/>
    <mergeCell ref="M1102:N1102"/>
    <mergeCell ref="O1102:P1102"/>
    <mergeCell ref="A1099:B1099"/>
    <mergeCell ref="C1099:F1099"/>
    <mergeCell ref="I1099:J1099"/>
    <mergeCell ref="M1099:N1099"/>
    <mergeCell ref="O1099:P1099"/>
    <mergeCell ref="A1100:B1100"/>
    <mergeCell ref="C1100:F1100"/>
    <mergeCell ref="I1100:J1100"/>
    <mergeCell ref="M1100:N1100"/>
    <mergeCell ref="O1100:P1100"/>
    <mergeCell ref="A1113:B1113"/>
    <mergeCell ref="C1113:F1113"/>
    <mergeCell ref="I1113:J1113"/>
    <mergeCell ref="M1113:N1113"/>
    <mergeCell ref="O1113:P1113"/>
    <mergeCell ref="A1114:B1114"/>
    <mergeCell ref="C1114:F1114"/>
    <mergeCell ref="I1114:J1114"/>
    <mergeCell ref="M1114:N1114"/>
    <mergeCell ref="O1114:P1114"/>
    <mergeCell ref="A1111:B1111"/>
    <mergeCell ref="C1111:F1111"/>
    <mergeCell ref="I1111:J1111"/>
    <mergeCell ref="M1111:N1111"/>
    <mergeCell ref="O1111:P1111"/>
    <mergeCell ref="A1112:B1112"/>
    <mergeCell ref="C1112:F1112"/>
    <mergeCell ref="I1112:J1112"/>
    <mergeCell ref="M1112:N1112"/>
    <mergeCell ref="O1112:P1112"/>
    <mergeCell ref="A1109:B1109"/>
    <mergeCell ref="C1109:F1109"/>
    <mergeCell ref="I1109:J1109"/>
    <mergeCell ref="M1109:N1109"/>
    <mergeCell ref="O1109:P1109"/>
    <mergeCell ref="A1110:B1110"/>
    <mergeCell ref="C1110:F1110"/>
    <mergeCell ref="I1110:J1110"/>
    <mergeCell ref="M1110:N1110"/>
    <mergeCell ref="O1110:P1110"/>
    <mergeCell ref="A1107:B1107"/>
    <mergeCell ref="C1107:F1107"/>
    <mergeCell ref="I1107:J1107"/>
    <mergeCell ref="M1107:N1107"/>
    <mergeCell ref="O1107:P1107"/>
    <mergeCell ref="A1108:B1108"/>
    <mergeCell ref="C1108:F1108"/>
    <mergeCell ref="I1108:J1108"/>
    <mergeCell ref="M1108:N1108"/>
    <mergeCell ref="O1108:P1108"/>
    <mergeCell ref="G1111:H1111"/>
    <mergeCell ref="A1120:B1120"/>
    <mergeCell ref="C1120:F1120"/>
    <mergeCell ref="I1120:J1120"/>
    <mergeCell ref="M1120:N1120"/>
    <mergeCell ref="O1120:P1120"/>
    <mergeCell ref="A1121:B1121"/>
    <mergeCell ref="C1121:F1121"/>
    <mergeCell ref="I1121:J1121"/>
    <mergeCell ref="M1121:N1121"/>
    <mergeCell ref="O1121:P1121"/>
    <mergeCell ref="A1118:B1118"/>
    <mergeCell ref="C1118:F1118"/>
    <mergeCell ref="I1118:J1118"/>
    <mergeCell ref="M1118:N1118"/>
    <mergeCell ref="O1118:P1118"/>
    <mergeCell ref="A1119:B1119"/>
    <mergeCell ref="C1119:F1119"/>
    <mergeCell ref="I1119:J1119"/>
    <mergeCell ref="M1119:N1119"/>
    <mergeCell ref="O1119:P1119"/>
    <mergeCell ref="O1116:P1116"/>
    <mergeCell ref="A1117:B1117"/>
    <mergeCell ref="C1117:F1117"/>
    <mergeCell ref="I1117:J1117"/>
    <mergeCell ref="M1117:N1117"/>
    <mergeCell ref="O1117:P1117"/>
    <mergeCell ref="A1115:B1115"/>
    <mergeCell ref="C1115:F1115"/>
    <mergeCell ref="I1115:J1115"/>
    <mergeCell ref="M1115:N1115"/>
    <mergeCell ref="O1115:P1115"/>
    <mergeCell ref="A1116:B1116"/>
    <mergeCell ref="C1116:F1116"/>
    <mergeCell ref="I1116:J1116"/>
    <mergeCell ref="M1116:N1116"/>
    <mergeCell ref="A1127:B1127"/>
    <mergeCell ref="C1127:F1127"/>
    <mergeCell ref="I1127:J1127"/>
    <mergeCell ref="M1127:N1127"/>
    <mergeCell ref="O1127:P1127"/>
    <mergeCell ref="A1128:B1128"/>
    <mergeCell ref="C1128:F1128"/>
    <mergeCell ref="I1128:J1128"/>
    <mergeCell ref="M1128:N1128"/>
    <mergeCell ref="O1128:P1128"/>
    <mergeCell ref="A1125:B1125"/>
    <mergeCell ref="C1125:F1125"/>
    <mergeCell ref="I1125:J1125"/>
    <mergeCell ref="M1125:N1125"/>
    <mergeCell ref="O1125:P1125"/>
    <mergeCell ref="A1126:B1126"/>
    <mergeCell ref="C1126:F1126"/>
    <mergeCell ref="I1126:J1126"/>
    <mergeCell ref="M1126:N1126"/>
    <mergeCell ref="O1126:P1126"/>
    <mergeCell ref="O1123:P1123"/>
    <mergeCell ref="A1124:B1124"/>
    <mergeCell ref="C1124:F1124"/>
    <mergeCell ref="I1124:J1124"/>
    <mergeCell ref="M1124:N1124"/>
    <mergeCell ref="O1124:P1124"/>
    <mergeCell ref="A1122:B1122"/>
    <mergeCell ref="C1122:F1122"/>
    <mergeCell ref="I1122:J1122"/>
    <mergeCell ref="M1122:N1122"/>
    <mergeCell ref="O1122:P1122"/>
    <mergeCell ref="A1123:B1123"/>
    <mergeCell ref="C1123:F1123"/>
    <mergeCell ref="I1123:J1123"/>
    <mergeCell ref="M1123:N1123"/>
    <mergeCell ref="A1135:B1135"/>
    <mergeCell ref="C1135:F1135"/>
    <mergeCell ref="I1135:J1135"/>
    <mergeCell ref="M1135:N1135"/>
    <mergeCell ref="O1135:P1135"/>
    <mergeCell ref="A1136:B1136"/>
    <mergeCell ref="C1136:F1136"/>
    <mergeCell ref="I1136:J1136"/>
    <mergeCell ref="M1136:N1136"/>
    <mergeCell ref="O1136:P1136"/>
    <mergeCell ref="A1133:B1133"/>
    <mergeCell ref="C1133:F1133"/>
    <mergeCell ref="I1133:J1133"/>
    <mergeCell ref="M1133:N1133"/>
    <mergeCell ref="O1133:P1133"/>
    <mergeCell ref="A1134:B1134"/>
    <mergeCell ref="C1134:F1134"/>
    <mergeCell ref="I1134:J1134"/>
    <mergeCell ref="M1134:N1134"/>
    <mergeCell ref="O1134:P1134"/>
    <mergeCell ref="A1131:B1131"/>
    <mergeCell ref="C1131:F1131"/>
    <mergeCell ref="I1131:J1131"/>
    <mergeCell ref="M1131:N1131"/>
    <mergeCell ref="O1131:P1131"/>
    <mergeCell ref="A1132:B1132"/>
    <mergeCell ref="C1132:F1132"/>
    <mergeCell ref="I1132:J1132"/>
    <mergeCell ref="M1132:N1132"/>
    <mergeCell ref="O1132:P1132"/>
    <mergeCell ref="A1129:B1129"/>
    <mergeCell ref="C1129:F1129"/>
    <mergeCell ref="I1129:J1129"/>
    <mergeCell ref="M1129:N1129"/>
    <mergeCell ref="O1129:P1129"/>
    <mergeCell ref="A1130:B1130"/>
    <mergeCell ref="C1130:F1130"/>
    <mergeCell ref="I1130:J1130"/>
    <mergeCell ref="M1130:N1130"/>
    <mergeCell ref="O1130:P1130"/>
    <mergeCell ref="G1130:H1130"/>
    <mergeCell ref="G1136:H1136"/>
    <mergeCell ref="A1143:B1143"/>
    <mergeCell ref="C1143:F1143"/>
    <mergeCell ref="I1143:J1143"/>
    <mergeCell ref="M1143:N1143"/>
    <mergeCell ref="O1143:P1143"/>
    <mergeCell ref="A1144:B1144"/>
    <mergeCell ref="C1144:F1144"/>
    <mergeCell ref="I1144:J1144"/>
    <mergeCell ref="M1144:N1144"/>
    <mergeCell ref="O1144:P1144"/>
    <mergeCell ref="A1141:B1141"/>
    <mergeCell ref="C1141:F1141"/>
    <mergeCell ref="I1141:J1141"/>
    <mergeCell ref="M1141:N1141"/>
    <mergeCell ref="O1141:P1141"/>
    <mergeCell ref="A1142:B1142"/>
    <mergeCell ref="C1142:F1142"/>
    <mergeCell ref="I1142:J1142"/>
    <mergeCell ref="M1142:N1142"/>
    <mergeCell ref="O1142:P1142"/>
    <mergeCell ref="A1139:B1139"/>
    <mergeCell ref="C1139:F1139"/>
    <mergeCell ref="I1139:J1139"/>
    <mergeCell ref="M1139:N1139"/>
    <mergeCell ref="O1139:P1139"/>
    <mergeCell ref="A1140:B1140"/>
    <mergeCell ref="C1140:F1140"/>
    <mergeCell ref="I1140:J1140"/>
    <mergeCell ref="M1140:N1140"/>
    <mergeCell ref="O1140:P1140"/>
    <mergeCell ref="A1137:B1137"/>
    <mergeCell ref="C1137:F1137"/>
    <mergeCell ref="I1137:J1137"/>
    <mergeCell ref="M1137:N1137"/>
    <mergeCell ref="O1137:P1137"/>
    <mergeCell ref="A1138:B1138"/>
    <mergeCell ref="C1138:F1138"/>
    <mergeCell ref="I1138:J1138"/>
    <mergeCell ref="M1138:N1138"/>
    <mergeCell ref="O1138:P1138"/>
    <mergeCell ref="A1151:B1151"/>
    <mergeCell ref="C1151:F1151"/>
    <mergeCell ref="I1151:J1151"/>
    <mergeCell ref="M1151:N1151"/>
    <mergeCell ref="O1151:P1151"/>
    <mergeCell ref="A1152:B1152"/>
    <mergeCell ref="C1152:F1152"/>
    <mergeCell ref="I1152:J1152"/>
    <mergeCell ref="M1152:N1152"/>
    <mergeCell ref="O1152:P1152"/>
    <mergeCell ref="A1149:B1149"/>
    <mergeCell ref="C1149:F1149"/>
    <mergeCell ref="I1149:J1149"/>
    <mergeCell ref="M1149:N1149"/>
    <mergeCell ref="O1149:P1149"/>
    <mergeCell ref="A1150:B1150"/>
    <mergeCell ref="C1150:F1150"/>
    <mergeCell ref="I1150:J1150"/>
    <mergeCell ref="M1150:N1150"/>
    <mergeCell ref="O1150:P1150"/>
    <mergeCell ref="A1147:B1147"/>
    <mergeCell ref="C1147:F1147"/>
    <mergeCell ref="I1147:J1147"/>
    <mergeCell ref="M1147:N1147"/>
    <mergeCell ref="O1147:P1147"/>
    <mergeCell ref="A1148:B1148"/>
    <mergeCell ref="C1148:F1148"/>
    <mergeCell ref="I1148:J1148"/>
    <mergeCell ref="M1148:N1148"/>
    <mergeCell ref="O1148:P1148"/>
    <mergeCell ref="A1145:B1145"/>
    <mergeCell ref="C1145:F1145"/>
    <mergeCell ref="I1145:J1145"/>
    <mergeCell ref="M1145:N1145"/>
    <mergeCell ref="O1145:P1145"/>
    <mergeCell ref="A1146:B1146"/>
    <mergeCell ref="C1146:F1146"/>
    <mergeCell ref="I1146:J1146"/>
    <mergeCell ref="M1146:N1146"/>
    <mergeCell ref="O1146:P1146"/>
    <mergeCell ref="A1159:B1159"/>
    <mergeCell ref="C1159:F1159"/>
    <mergeCell ref="I1159:J1159"/>
    <mergeCell ref="M1159:N1159"/>
    <mergeCell ref="O1159:P1159"/>
    <mergeCell ref="A1160:B1160"/>
    <mergeCell ref="C1160:F1160"/>
    <mergeCell ref="I1160:J1160"/>
    <mergeCell ref="M1160:N1160"/>
    <mergeCell ref="O1160:P1160"/>
    <mergeCell ref="A1157:B1157"/>
    <mergeCell ref="C1157:F1157"/>
    <mergeCell ref="I1157:J1157"/>
    <mergeCell ref="M1157:N1157"/>
    <mergeCell ref="O1157:P1157"/>
    <mergeCell ref="A1158:B1158"/>
    <mergeCell ref="C1158:F1158"/>
    <mergeCell ref="I1158:J1158"/>
    <mergeCell ref="M1158:N1158"/>
    <mergeCell ref="O1158:P1158"/>
    <mergeCell ref="A1155:B1155"/>
    <mergeCell ref="C1155:F1155"/>
    <mergeCell ref="I1155:J1155"/>
    <mergeCell ref="M1155:N1155"/>
    <mergeCell ref="O1155:P1155"/>
    <mergeCell ref="A1156:B1156"/>
    <mergeCell ref="C1156:F1156"/>
    <mergeCell ref="I1156:J1156"/>
    <mergeCell ref="M1156:N1156"/>
    <mergeCell ref="O1156:P1156"/>
    <mergeCell ref="A1153:B1153"/>
    <mergeCell ref="C1153:F1153"/>
    <mergeCell ref="I1153:J1153"/>
    <mergeCell ref="M1153:N1153"/>
    <mergeCell ref="O1153:P1153"/>
    <mergeCell ref="A1154:B1154"/>
    <mergeCell ref="C1154:F1154"/>
    <mergeCell ref="I1154:J1154"/>
    <mergeCell ref="M1154:N1154"/>
    <mergeCell ref="O1154:P1154"/>
    <mergeCell ref="A1167:B1167"/>
    <mergeCell ref="C1167:F1167"/>
    <mergeCell ref="I1167:J1167"/>
    <mergeCell ref="M1167:N1167"/>
    <mergeCell ref="O1167:P1167"/>
    <mergeCell ref="A1168:B1168"/>
    <mergeCell ref="C1168:F1168"/>
    <mergeCell ref="I1168:J1168"/>
    <mergeCell ref="M1168:N1168"/>
    <mergeCell ref="O1168:P1168"/>
    <mergeCell ref="A1165:B1165"/>
    <mergeCell ref="C1165:F1165"/>
    <mergeCell ref="I1165:J1165"/>
    <mergeCell ref="M1165:N1165"/>
    <mergeCell ref="O1165:P1165"/>
    <mergeCell ref="A1166:B1166"/>
    <mergeCell ref="C1166:F1166"/>
    <mergeCell ref="I1166:J1166"/>
    <mergeCell ref="M1166:N1166"/>
    <mergeCell ref="O1166:P1166"/>
    <mergeCell ref="A1163:B1163"/>
    <mergeCell ref="C1163:F1163"/>
    <mergeCell ref="I1163:J1163"/>
    <mergeCell ref="M1163:N1163"/>
    <mergeCell ref="O1163:P1163"/>
    <mergeCell ref="A1164:B1164"/>
    <mergeCell ref="C1164:F1164"/>
    <mergeCell ref="I1164:J1164"/>
    <mergeCell ref="M1164:N1164"/>
    <mergeCell ref="O1164:P1164"/>
    <mergeCell ref="A1161:B1161"/>
    <mergeCell ref="C1161:F1161"/>
    <mergeCell ref="I1161:J1161"/>
    <mergeCell ref="M1161:N1161"/>
    <mergeCell ref="O1161:P1161"/>
    <mergeCell ref="A1162:B1162"/>
    <mergeCell ref="C1162:F1162"/>
    <mergeCell ref="I1162:J1162"/>
    <mergeCell ref="M1162:N1162"/>
    <mergeCell ref="O1162:P1162"/>
    <mergeCell ref="A1175:B1175"/>
    <mergeCell ref="C1175:F1175"/>
    <mergeCell ref="I1175:J1175"/>
    <mergeCell ref="M1175:N1175"/>
    <mergeCell ref="O1175:P1175"/>
    <mergeCell ref="A1176:B1176"/>
    <mergeCell ref="C1176:F1176"/>
    <mergeCell ref="I1176:J1176"/>
    <mergeCell ref="M1176:N1176"/>
    <mergeCell ref="O1176:P1176"/>
    <mergeCell ref="A1173:B1173"/>
    <mergeCell ref="C1173:F1173"/>
    <mergeCell ref="I1173:J1173"/>
    <mergeCell ref="M1173:N1173"/>
    <mergeCell ref="O1173:P1173"/>
    <mergeCell ref="A1174:B1174"/>
    <mergeCell ref="C1174:F1174"/>
    <mergeCell ref="I1174:J1174"/>
    <mergeCell ref="M1174:N1174"/>
    <mergeCell ref="O1174:P1174"/>
    <mergeCell ref="A1171:B1171"/>
    <mergeCell ref="C1171:F1171"/>
    <mergeCell ref="I1171:J1171"/>
    <mergeCell ref="M1171:N1171"/>
    <mergeCell ref="O1171:P1171"/>
    <mergeCell ref="A1172:B1172"/>
    <mergeCell ref="C1172:F1172"/>
    <mergeCell ref="I1172:J1172"/>
    <mergeCell ref="M1172:N1172"/>
    <mergeCell ref="O1172:P1172"/>
    <mergeCell ref="A1169:B1169"/>
    <mergeCell ref="C1169:F1169"/>
    <mergeCell ref="I1169:J1169"/>
    <mergeCell ref="M1169:N1169"/>
    <mergeCell ref="O1169:P1169"/>
    <mergeCell ref="A1170:B1170"/>
    <mergeCell ref="C1170:F1170"/>
    <mergeCell ref="I1170:J1170"/>
    <mergeCell ref="M1170:N1170"/>
    <mergeCell ref="O1170:P1170"/>
    <mergeCell ref="O1182:P1182"/>
    <mergeCell ref="A1183:B1183"/>
    <mergeCell ref="C1183:F1183"/>
    <mergeCell ref="I1183:J1183"/>
    <mergeCell ref="M1183:N1183"/>
    <mergeCell ref="O1183:P1183"/>
    <mergeCell ref="A1181:B1181"/>
    <mergeCell ref="C1181:F1181"/>
    <mergeCell ref="I1181:J1181"/>
    <mergeCell ref="M1181:N1181"/>
    <mergeCell ref="O1181:P1181"/>
    <mergeCell ref="A1182:B1182"/>
    <mergeCell ref="C1182:F1182"/>
    <mergeCell ref="I1182:J1182"/>
    <mergeCell ref="M1182:N1182"/>
    <mergeCell ref="A1179:B1179"/>
    <mergeCell ref="C1179:F1179"/>
    <mergeCell ref="I1179:J1179"/>
    <mergeCell ref="M1179:N1179"/>
    <mergeCell ref="O1179:P1179"/>
    <mergeCell ref="A1180:B1180"/>
    <mergeCell ref="C1180:F1180"/>
    <mergeCell ref="I1180:J1180"/>
    <mergeCell ref="M1180:N1180"/>
    <mergeCell ref="O1180:P1180"/>
    <mergeCell ref="A1177:B1177"/>
    <mergeCell ref="C1177:F1177"/>
    <mergeCell ref="I1177:J1177"/>
    <mergeCell ref="M1177:N1177"/>
    <mergeCell ref="O1177:P1177"/>
    <mergeCell ref="A1178:B1178"/>
    <mergeCell ref="C1178:F1178"/>
    <mergeCell ref="I1178:J1178"/>
    <mergeCell ref="M1178:N1178"/>
    <mergeCell ref="O1178:P1178"/>
    <mergeCell ref="A1190:B1190"/>
    <mergeCell ref="C1190:F1190"/>
    <mergeCell ref="I1190:J1190"/>
    <mergeCell ref="M1190:N1190"/>
    <mergeCell ref="O1190:P1190"/>
    <mergeCell ref="A1191:B1191"/>
    <mergeCell ref="C1191:F1191"/>
    <mergeCell ref="I1191:J1191"/>
    <mergeCell ref="M1191:N1191"/>
    <mergeCell ref="O1191:P1191"/>
    <mergeCell ref="A1188:B1188"/>
    <mergeCell ref="C1188:F1188"/>
    <mergeCell ref="I1188:J1188"/>
    <mergeCell ref="M1188:N1188"/>
    <mergeCell ref="O1188:P1188"/>
    <mergeCell ref="A1189:B1189"/>
    <mergeCell ref="C1189:F1189"/>
    <mergeCell ref="I1189:J1189"/>
    <mergeCell ref="M1189:N1189"/>
    <mergeCell ref="O1189:P1189"/>
    <mergeCell ref="A1186:B1186"/>
    <mergeCell ref="C1186:F1186"/>
    <mergeCell ref="I1186:J1186"/>
    <mergeCell ref="M1186:N1186"/>
    <mergeCell ref="O1186:P1186"/>
    <mergeCell ref="A1187:B1187"/>
    <mergeCell ref="C1187:F1187"/>
    <mergeCell ref="I1187:J1187"/>
    <mergeCell ref="M1187:N1187"/>
    <mergeCell ref="O1187:P1187"/>
    <mergeCell ref="A1184:B1184"/>
    <mergeCell ref="C1184:F1184"/>
    <mergeCell ref="I1184:J1184"/>
    <mergeCell ref="M1184:N1184"/>
    <mergeCell ref="O1184:P1184"/>
    <mergeCell ref="A1185:B1185"/>
    <mergeCell ref="C1185:F1185"/>
    <mergeCell ref="I1185:J1185"/>
    <mergeCell ref="M1185:N1185"/>
    <mergeCell ref="O1185:P1185"/>
    <mergeCell ref="A1198:B1198"/>
    <mergeCell ref="C1198:F1198"/>
    <mergeCell ref="I1198:J1198"/>
    <mergeCell ref="M1198:N1198"/>
    <mergeCell ref="O1198:P1198"/>
    <mergeCell ref="A1199:B1199"/>
    <mergeCell ref="C1199:F1199"/>
    <mergeCell ref="I1199:J1199"/>
    <mergeCell ref="M1199:N1199"/>
    <mergeCell ref="O1199:P1199"/>
    <mergeCell ref="A1196:B1196"/>
    <mergeCell ref="C1196:F1196"/>
    <mergeCell ref="I1196:J1196"/>
    <mergeCell ref="M1196:N1196"/>
    <mergeCell ref="O1196:P1196"/>
    <mergeCell ref="A1197:B1197"/>
    <mergeCell ref="C1197:F1197"/>
    <mergeCell ref="I1197:J1197"/>
    <mergeCell ref="M1197:N1197"/>
    <mergeCell ref="O1197:P1197"/>
    <mergeCell ref="A1194:B1194"/>
    <mergeCell ref="C1194:F1194"/>
    <mergeCell ref="I1194:J1194"/>
    <mergeCell ref="M1194:N1194"/>
    <mergeCell ref="O1194:P1194"/>
    <mergeCell ref="A1195:B1195"/>
    <mergeCell ref="C1195:F1195"/>
    <mergeCell ref="I1195:J1195"/>
    <mergeCell ref="M1195:N1195"/>
    <mergeCell ref="O1195:P1195"/>
    <mergeCell ref="A1192:B1192"/>
    <mergeCell ref="C1192:F1192"/>
    <mergeCell ref="I1192:J1192"/>
    <mergeCell ref="M1192:N1192"/>
    <mergeCell ref="O1192:P1192"/>
    <mergeCell ref="A1193:B1193"/>
    <mergeCell ref="C1193:F1193"/>
    <mergeCell ref="I1193:J1193"/>
    <mergeCell ref="M1193:N1193"/>
    <mergeCell ref="O1193:P1193"/>
    <mergeCell ref="G1195:H1195"/>
    <mergeCell ref="A1206:B1206"/>
    <mergeCell ref="C1206:F1206"/>
    <mergeCell ref="I1206:J1206"/>
    <mergeCell ref="M1206:N1206"/>
    <mergeCell ref="O1206:P1206"/>
    <mergeCell ref="A1207:B1207"/>
    <mergeCell ref="C1207:F1207"/>
    <mergeCell ref="I1207:J1207"/>
    <mergeCell ref="M1207:N1207"/>
    <mergeCell ref="O1207:P1207"/>
    <mergeCell ref="A1204:B1204"/>
    <mergeCell ref="C1204:F1204"/>
    <mergeCell ref="I1204:J1204"/>
    <mergeCell ref="M1204:N1204"/>
    <mergeCell ref="O1204:P1204"/>
    <mergeCell ref="A1205:B1205"/>
    <mergeCell ref="C1205:F1205"/>
    <mergeCell ref="I1205:J1205"/>
    <mergeCell ref="M1205:N1205"/>
    <mergeCell ref="O1205:P1205"/>
    <mergeCell ref="A1202:B1202"/>
    <mergeCell ref="C1202:F1202"/>
    <mergeCell ref="I1202:J1202"/>
    <mergeCell ref="M1202:N1202"/>
    <mergeCell ref="O1202:P1202"/>
    <mergeCell ref="A1203:B1203"/>
    <mergeCell ref="C1203:F1203"/>
    <mergeCell ref="I1203:J1203"/>
    <mergeCell ref="M1203:N1203"/>
    <mergeCell ref="O1203:P1203"/>
    <mergeCell ref="A1200:B1200"/>
    <mergeCell ref="C1200:F1200"/>
    <mergeCell ref="I1200:J1200"/>
    <mergeCell ref="M1200:N1200"/>
    <mergeCell ref="O1200:P1200"/>
    <mergeCell ref="A1201:B1201"/>
    <mergeCell ref="C1201:F1201"/>
    <mergeCell ref="I1201:J1201"/>
    <mergeCell ref="M1201:N1201"/>
    <mergeCell ref="O1201:P1201"/>
    <mergeCell ref="A1214:B1214"/>
    <mergeCell ref="C1214:F1214"/>
    <mergeCell ref="I1214:J1214"/>
    <mergeCell ref="M1214:N1214"/>
    <mergeCell ref="O1214:P1214"/>
    <mergeCell ref="A1215:B1215"/>
    <mergeCell ref="C1215:F1215"/>
    <mergeCell ref="I1215:J1215"/>
    <mergeCell ref="M1215:N1215"/>
    <mergeCell ref="O1215:P1215"/>
    <mergeCell ref="A1212:B1212"/>
    <mergeCell ref="C1212:F1212"/>
    <mergeCell ref="I1212:J1212"/>
    <mergeCell ref="M1212:N1212"/>
    <mergeCell ref="O1212:P1212"/>
    <mergeCell ref="A1213:B1213"/>
    <mergeCell ref="C1213:F1213"/>
    <mergeCell ref="I1213:J1213"/>
    <mergeCell ref="M1213:N1213"/>
    <mergeCell ref="O1213:P1213"/>
    <mergeCell ref="A1210:B1210"/>
    <mergeCell ref="C1210:F1210"/>
    <mergeCell ref="I1210:J1210"/>
    <mergeCell ref="M1210:N1210"/>
    <mergeCell ref="O1210:P1210"/>
    <mergeCell ref="A1211:B1211"/>
    <mergeCell ref="C1211:F1211"/>
    <mergeCell ref="I1211:J1211"/>
    <mergeCell ref="M1211:N1211"/>
    <mergeCell ref="O1211:P1211"/>
    <mergeCell ref="A1208:B1208"/>
    <mergeCell ref="C1208:F1208"/>
    <mergeCell ref="I1208:J1208"/>
    <mergeCell ref="M1208:N1208"/>
    <mergeCell ref="O1208:P1208"/>
    <mergeCell ref="A1209:B1209"/>
    <mergeCell ref="C1209:F1209"/>
    <mergeCell ref="I1209:J1209"/>
    <mergeCell ref="M1209:N1209"/>
    <mergeCell ref="O1209:P1209"/>
    <mergeCell ref="A1222:B1222"/>
    <mergeCell ref="C1222:F1222"/>
    <mergeCell ref="I1222:J1222"/>
    <mergeCell ref="M1222:N1222"/>
    <mergeCell ref="O1222:P1222"/>
    <mergeCell ref="A1223:B1223"/>
    <mergeCell ref="C1223:F1223"/>
    <mergeCell ref="I1223:J1223"/>
    <mergeCell ref="M1223:N1223"/>
    <mergeCell ref="O1223:P1223"/>
    <mergeCell ref="A1220:B1220"/>
    <mergeCell ref="C1220:F1220"/>
    <mergeCell ref="I1220:J1220"/>
    <mergeCell ref="M1220:N1220"/>
    <mergeCell ref="O1220:P1220"/>
    <mergeCell ref="A1221:B1221"/>
    <mergeCell ref="C1221:F1221"/>
    <mergeCell ref="I1221:J1221"/>
    <mergeCell ref="M1221:N1221"/>
    <mergeCell ref="O1221:P1221"/>
    <mergeCell ref="A1218:B1218"/>
    <mergeCell ref="C1218:F1218"/>
    <mergeCell ref="I1218:J1218"/>
    <mergeCell ref="M1218:N1218"/>
    <mergeCell ref="O1218:P1218"/>
    <mergeCell ref="A1219:B1219"/>
    <mergeCell ref="C1219:F1219"/>
    <mergeCell ref="I1219:J1219"/>
    <mergeCell ref="M1219:N1219"/>
    <mergeCell ref="O1219:P1219"/>
    <mergeCell ref="A1216:B1216"/>
    <mergeCell ref="C1216:F1216"/>
    <mergeCell ref="I1216:J1216"/>
    <mergeCell ref="M1216:N1216"/>
    <mergeCell ref="O1216:P1216"/>
    <mergeCell ref="A1217:B1217"/>
    <mergeCell ref="C1217:F1217"/>
    <mergeCell ref="I1217:J1217"/>
    <mergeCell ref="M1217:N1217"/>
    <mergeCell ref="O1217:P1217"/>
    <mergeCell ref="A1230:B1230"/>
    <mergeCell ref="C1230:F1230"/>
    <mergeCell ref="I1230:J1230"/>
    <mergeCell ref="M1230:N1230"/>
    <mergeCell ref="O1230:P1230"/>
    <mergeCell ref="A1231:B1231"/>
    <mergeCell ref="C1231:F1231"/>
    <mergeCell ref="I1231:J1231"/>
    <mergeCell ref="M1231:N1231"/>
    <mergeCell ref="O1231:P1231"/>
    <mergeCell ref="A1228:B1228"/>
    <mergeCell ref="C1228:F1228"/>
    <mergeCell ref="I1228:J1228"/>
    <mergeCell ref="M1228:N1228"/>
    <mergeCell ref="O1228:P1228"/>
    <mergeCell ref="A1229:B1229"/>
    <mergeCell ref="C1229:F1229"/>
    <mergeCell ref="I1229:J1229"/>
    <mergeCell ref="M1229:N1229"/>
    <mergeCell ref="O1229:P1229"/>
    <mergeCell ref="A1226:B1226"/>
    <mergeCell ref="C1226:F1226"/>
    <mergeCell ref="I1226:J1226"/>
    <mergeCell ref="M1226:N1226"/>
    <mergeCell ref="O1226:P1226"/>
    <mergeCell ref="A1227:B1227"/>
    <mergeCell ref="C1227:F1227"/>
    <mergeCell ref="I1227:J1227"/>
    <mergeCell ref="M1227:N1227"/>
    <mergeCell ref="O1227:P1227"/>
    <mergeCell ref="A1224:B1224"/>
    <mergeCell ref="C1224:F1224"/>
    <mergeCell ref="I1224:J1224"/>
    <mergeCell ref="M1224:N1224"/>
    <mergeCell ref="O1224:P1224"/>
    <mergeCell ref="A1225:B1225"/>
    <mergeCell ref="C1225:F1225"/>
    <mergeCell ref="I1225:J1225"/>
    <mergeCell ref="M1225:N1225"/>
    <mergeCell ref="O1225:P1225"/>
    <mergeCell ref="A1238:B1238"/>
    <mergeCell ref="C1238:F1238"/>
    <mergeCell ref="I1238:J1238"/>
    <mergeCell ref="M1238:N1238"/>
    <mergeCell ref="O1238:P1238"/>
    <mergeCell ref="A1239:B1239"/>
    <mergeCell ref="C1239:F1239"/>
    <mergeCell ref="I1239:J1239"/>
    <mergeCell ref="M1239:N1239"/>
    <mergeCell ref="O1239:P1239"/>
    <mergeCell ref="A1236:B1236"/>
    <mergeCell ref="C1236:F1236"/>
    <mergeCell ref="I1236:J1236"/>
    <mergeCell ref="M1236:N1236"/>
    <mergeCell ref="O1236:P1236"/>
    <mergeCell ref="A1237:B1237"/>
    <mergeCell ref="C1237:F1237"/>
    <mergeCell ref="I1237:J1237"/>
    <mergeCell ref="M1237:N1237"/>
    <mergeCell ref="O1237:P1237"/>
    <mergeCell ref="A1234:B1234"/>
    <mergeCell ref="C1234:F1234"/>
    <mergeCell ref="I1234:J1234"/>
    <mergeCell ref="M1234:N1234"/>
    <mergeCell ref="O1234:P1234"/>
    <mergeCell ref="A1235:B1235"/>
    <mergeCell ref="C1235:F1235"/>
    <mergeCell ref="I1235:J1235"/>
    <mergeCell ref="M1235:N1235"/>
    <mergeCell ref="O1235:P1235"/>
    <mergeCell ref="A1232:B1232"/>
    <mergeCell ref="C1232:F1232"/>
    <mergeCell ref="I1232:J1232"/>
    <mergeCell ref="M1232:N1232"/>
    <mergeCell ref="O1232:P1232"/>
    <mergeCell ref="A1233:B1233"/>
    <mergeCell ref="C1233:F1233"/>
    <mergeCell ref="I1233:J1233"/>
    <mergeCell ref="M1233:N1233"/>
    <mergeCell ref="O1233:P1233"/>
    <mergeCell ref="A1246:B1246"/>
    <mergeCell ref="C1246:F1246"/>
    <mergeCell ref="I1246:J1246"/>
    <mergeCell ref="M1246:N1246"/>
    <mergeCell ref="O1246:P1246"/>
    <mergeCell ref="A1247:B1247"/>
    <mergeCell ref="C1247:F1247"/>
    <mergeCell ref="I1247:J1247"/>
    <mergeCell ref="M1247:N1247"/>
    <mergeCell ref="O1247:P1247"/>
    <mergeCell ref="A1244:B1244"/>
    <mergeCell ref="C1244:F1244"/>
    <mergeCell ref="I1244:J1244"/>
    <mergeCell ref="M1244:N1244"/>
    <mergeCell ref="O1244:P1244"/>
    <mergeCell ref="A1245:B1245"/>
    <mergeCell ref="C1245:F1245"/>
    <mergeCell ref="I1245:J1245"/>
    <mergeCell ref="M1245:N1245"/>
    <mergeCell ref="O1245:P1245"/>
    <mergeCell ref="A1242:B1242"/>
    <mergeCell ref="C1242:F1242"/>
    <mergeCell ref="I1242:J1242"/>
    <mergeCell ref="M1242:N1242"/>
    <mergeCell ref="O1242:P1242"/>
    <mergeCell ref="A1243:B1243"/>
    <mergeCell ref="C1243:F1243"/>
    <mergeCell ref="I1243:J1243"/>
    <mergeCell ref="M1243:N1243"/>
    <mergeCell ref="O1243:P1243"/>
    <mergeCell ref="A1240:B1240"/>
    <mergeCell ref="C1240:F1240"/>
    <mergeCell ref="I1240:J1240"/>
    <mergeCell ref="M1240:N1240"/>
    <mergeCell ref="O1240:P1240"/>
    <mergeCell ref="A1241:B1241"/>
    <mergeCell ref="C1241:F1241"/>
    <mergeCell ref="I1241:J1241"/>
    <mergeCell ref="M1241:N1241"/>
    <mergeCell ref="O1241:P1241"/>
    <mergeCell ref="A1254:B1254"/>
    <mergeCell ref="C1254:F1254"/>
    <mergeCell ref="I1254:J1254"/>
    <mergeCell ref="M1254:N1254"/>
    <mergeCell ref="O1254:P1254"/>
    <mergeCell ref="A1255:B1255"/>
    <mergeCell ref="C1255:F1255"/>
    <mergeCell ref="I1255:J1255"/>
    <mergeCell ref="M1255:N1255"/>
    <mergeCell ref="O1255:P1255"/>
    <mergeCell ref="A1252:B1252"/>
    <mergeCell ref="C1252:F1252"/>
    <mergeCell ref="I1252:J1252"/>
    <mergeCell ref="M1252:N1252"/>
    <mergeCell ref="O1252:P1252"/>
    <mergeCell ref="A1253:B1253"/>
    <mergeCell ref="C1253:F1253"/>
    <mergeCell ref="I1253:J1253"/>
    <mergeCell ref="M1253:N1253"/>
    <mergeCell ref="O1253:P1253"/>
    <mergeCell ref="A1250:B1250"/>
    <mergeCell ref="C1250:F1250"/>
    <mergeCell ref="I1250:J1250"/>
    <mergeCell ref="M1250:N1250"/>
    <mergeCell ref="O1250:P1250"/>
    <mergeCell ref="A1251:B1251"/>
    <mergeCell ref="C1251:F1251"/>
    <mergeCell ref="I1251:J1251"/>
    <mergeCell ref="M1251:N1251"/>
    <mergeCell ref="O1251:P1251"/>
    <mergeCell ref="A1248:B1248"/>
    <mergeCell ref="C1248:F1248"/>
    <mergeCell ref="I1248:J1248"/>
    <mergeCell ref="M1248:N1248"/>
    <mergeCell ref="O1248:P1248"/>
    <mergeCell ref="A1249:B1249"/>
    <mergeCell ref="C1249:F1249"/>
    <mergeCell ref="I1249:J1249"/>
    <mergeCell ref="M1249:N1249"/>
    <mergeCell ref="O1249:P1249"/>
    <mergeCell ref="A1262:B1262"/>
    <mergeCell ref="C1262:F1262"/>
    <mergeCell ref="I1262:J1262"/>
    <mergeCell ref="M1262:N1262"/>
    <mergeCell ref="O1262:P1262"/>
    <mergeCell ref="A1263:B1263"/>
    <mergeCell ref="C1263:F1263"/>
    <mergeCell ref="I1263:J1263"/>
    <mergeCell ref="M1263:N1263"/>
    <mergeCell ref="O1263:P1263"/>
    <mergeCell ref="A1260:B1260"/>
    <mergeCell ref="C1260:F1260"/>
    <mergeCell ref="I1260:J1260"/>
    <mergeCell ref="M1260:N1260"/>
    <mergeCell ref="O1260:P1260"/>
    <mergeCell ref="A1261:B1261"/>
    <mergeCell ref="C1261:F1261"/>
    <mergeCell ref="I1261:J1261"/>
    <mergeCell ref="M1261:N1261"/>
    <mergeCell ref="O1261:P1261"/>
    <mergeCell ref="A1258:B1258"/>
    <mergeCell ref="C1258:F1258"/>
    <mergeCell ref="I1258:J1258"/>
    <mergeCell ref="M1258:N1258"/>
    <mergeCell ref="O1258:P1258"/>
    <mergeCell ref="A1259:B1259"/>
    <mergeCell ref="C1259:F1259"/>
    <mergeCell ref="I1259:J1259"/>
    <mergeCell ref="M1259:N1259"/>
    <mergeCell ref="O1259:P1259"/>
    <mergeCell ref="A1256:B1256"/>
    <mergeCell ref="C1256:F1256"/>
    <mergeCell ref="I1256:J1256"/>
    <mergeCell ref="M1256:N1256"/>
    <mergeCell ref="O1256:P1256"/>
    <mergeCell ref="A1257:B1257"/>
    <mergeCell ref="C1257:F1257"/>
    <mergeCell ref="I1257:J1257"/>
    <mergeCell ref="M1257:N1257"/>
    <mergeCell ref="O1257:P1257"/>
    <mergeCell ref="A1270:B1270"/>
    <mergeCell ref="C1270:F1270"/>
    <mergeCell ref="I1270:J1270"/>
    <mergeCell ref="M1270:N1270"/>
    <mergeCell ref="O1270:P1270"/>
    <mergeCell ref="A1271:B1271"/>
    <mergeCell ref="C1271:F1271"/>
    <mergeCell ref="I1271:J1271"/>
    <mergeCell ref="M1271:N1271"/>
    <mergeCell ref="O1271:P1271"/>
    <mergeCell ref="A1268:B1268"/>
    <mergeCell ref="C1268:F1268"/>
    <mergeCell ref="I1268:J1268"/>
    <mergeCell ref="M1268:N1268"/>
    <mergeCell ref="O1268:P1268"/>
    <mergeCell ref="A1269:B1269"/>
    <mergeCell ref="C1269:F1269"/>
    <mergeCell ref="I1269:J1269"/>
    <mergeCell ref="M1269:N1269"/>
    <mergeCell ref="O1269:P1269"/>
    <mergeCell ref="A1266:B1266"/>
    <mergeCell ref="C1266:F1266"/>
    <mergeCell ref="I1266:J1266"/>
    <mergeCell ref="M1266:N1266"/>
    <mergeCell ref="O1266:P1266"/>
    <mergeCell ref="A1267:B1267"/>
    <mergeCell ref="C1267:F1267"/>
    <mergeCell ref="I1267:J1267"/>
    <mergeCell ref="M1267:N1267"/>
    <mergeCell ref="O1267:P1267"/>
    <mergeCell ref="A1264:B1264"/>
    <mergeCell ref="C1264:F1264"/>
    <mergeCell ref="I1264:J1264"/>
    <mergeCell ref="M1264:N1264"/>
    <mergeCell ref="O1264:P1264"/>
    <mergeCell ref="A1265:B1265"/>
    <mergeCell ref="C1265:F1265"/>
    <mergeCell ref="I1265:J1265"/>
    <mergeCell ref="M1265:N1265"/>
    <mergeCell ref="O1265:P1265"/>
    <mergeCell ref="A1278:B1278"/>
    <mergeCell ref="C1278:F1278"/>
    <mergeCell ref="I1278:J1278"/>
    <mergeCell ref="M1278:N1278"/>
    <mergeCell ref="O1278:P1278"/>
    <mergeCell ref="A1279:B1279"/>
    <mergeCell ref="C1279:F1279"/>
    <mergeCell ref="I1279:J1279"/>
    <mergeCell ref="M1279:N1279"/>
    <mergeCell ref="O1279:P1279"/>
    <mergeCell ref="A1276:B1276"/>
    <mergeCell ref="C1276:F1276"/>
    <mergeCell ref="I1276:J1276"/>
    <mergeCell ref="M1276:N1276"/>
    <mergeCell ref="O1276:P1276"/>
    <mergeCell ref="A1277:B1277"/>
    <mergeCell ref="C1277:F1277"/>
    <mergeCell ref="I1277:J1277"/>
    <mergeCell ref="M1277:N1277"/>
    <mergeCell ref="O1277:P1277"/>
    <mergeCell ref="A1274:B1274"/>
    <mergeCell ref="C1274:F1274"/>
    <mergeCell ref="I1274:J1274"/>
    <mergeCell ref="M1274:N1274"/>
    <mergeCell ref="O1274:P1274"/>
    <mergeCell ref="A1275:B1275"/>
    <mergeCell ref="C1275:F1275"/>
    <mergeCell ref="I1275:J1275"/>
    <mergeCell ref="M1275:N1275"/>
    <mergeCell ref="O1275:P1275"/>
    <mergeCell ref="A1272:B1272"/>
    <mergeCell ref="C1272:F1272"/>
    <mergeCell ref="I1272:J1272"/>
    <mergeCell ref="M1272:N1272"/>
    <mergeCell ref="O1272:P1272"/>
    <mergeCell ref="A1273:B1273"/>
    <mergeCell ref="C1273:F1273"/>
    <mergeCell ref="I1273:J1273"/>
    <mergeCell ref="M1273:N1273"/>
    <mergeCell ref="O1273:P1273"/>
    <mergeCell ref="A1286:B1286"/>
    <mergeCell ref="C1286:F1286"/>
    <mergeCell ref="I1286:J1286"/>
    <mergeCell ref="M1286:N1286"/>
    <mergeCell ref="O1286:P1286"/>
    <mergeCell ref="A1287:B1287"/>
    <mergeCell ref="C1287:F1287"/>
    <mergeCell ref="I1287:J1287"/>
    <mergeCell ref="M1287:N1287"/>
    <mergeCell ref="O1287:P1287"/>
    <mergeCell ref="A1284:B1284"/>
    <mergeCell ref="C1284:F1284"/>
    <mergeCell ref="I1284:J1284"/>
    <mergeCell ref="M1284:N1284"/>
    <mergeCell ref="O1284:P1284"/>
    <mergeCell ref="A1285:B1285"/>
    <mergeCell ref="C1285:F1285"/>
    <mergeCell ref="I1285:J1285"/>
    <mergeCell ref="M1285:N1285"/>
    <mergeCell ref="O1285:P1285"/>
    <mergeCell ref="A1282:B1282"/>
    <mergeCell ref="C1282:F1282"/>
    <mergeCell ref="I1282:J1282"/>
    <mergeCell ref="M1282:N1282"/>
    <mergeCell ref="O1282:P1282"/>
    <mergeCell ref="A1283:B1283"/>
    <mergeCell ref="C1283:F1283"/>
    <mergeCell ref="I1283:J1283"/>
    <mergeCell ref="M1283:N1283"/>
    <mergeCell ref="O1283:P1283"/>
    <mergeCell ref="A1280:B1280"/>
    <mergeCell ref="C1280:F1280"/>
    <mergeCell ref="I1280:J1280"/>
    <mergeCell ref="M1280:N1280"/>
    <mergeCell ref="O1280:P1280"/>
    <mergeCell ref="A1281:B1281"/>
    <mergeCell ref="C1281:F1281"/>
    <mergeCell ref="I1281:J1281"/>
    <mergeCell ref="M1281:N1281"/>
    <mergeCell ref="O1281:P1281"/>
    <mergeCell ref="A1294:B1294"/>
    <mergeCell ref="C1294:F1294"/>
    <mergeCell ref="I1294:J1294"/>
    <mergeCell ref="M1294:N1294"/>
    <mergeCell ref="O1294:P1294"/>
    <mergeCell ref="A1295:B1295"/>
    <mergeCell ref="C1295:F1295"/>
    <mergeCell ref="I1295:J1295"/>
    <mergeCell ref="M1295:N1295"/>
    <mergeCell ref="O1295:P1295"/>
    <mergeCell ref="A1292:B1292"/>
    <mergeCell ref="C1292:F1292"/>
    <mergeCell ref="I1292:J1292"/>
    <mergeCell ref="M1292:N1292"/>
    <mergeCell ref="O1292:P1292"/>
    <mergeCell ref="A1293:B1293"/>
    <mergeCell ref="C1293:F1293"/>
    <mergeCell ref="I1293:J1293"/>
    <mergeCell ref="M1293:N1293"/>
    <mergeCell ref="O1293:P1293"/>
    <mergeCell ref="A1290:B1290"/>
    <mergeCell ref="C1290:F1290"/>
    <mergeCell ref="I1290:J1290"/>
    <mergeCell ref="M1290:N1290"/>
    <mergeCell ref="O1290:P1290"/>
    <mergeCell ref="A1291:B1291"/>
    <mergeCell ref="C1291:F1291"/>
    <mergeCell ref="I1291:J1291"/>
    <mergeCell ref="M1291:N1291"/>
    <mergeCell ref="O1291:P1291"/>
    <mergeCell ref="A1288:B1288"/>
    <mergeCell ref="C1288:F1288"/>
    <mergeCell ref="I1288:J1288"/>
    <mergeCell ref="M1288:N1288"/>
    <mergeCell ref="O1288:P1288"/>
    <mergeCell ref="A1289:B1289"/>
    <mergeCell ref="C1289:F1289"/>
    <mergeCell ref="I1289:J1289"/>
    <mergeCell ref="M1289:N1289"/>
    <mergeCell ref="O1289:P1289"/>
    <mergeCell ref="A1302:B1302"/>
    <mergeCell ref="C1302:F1302"/>
    <mergeCell ref="I1302:J1302"/>
    <mergeCell ref="M1302:N1302"/>
    <mergeCell ref="O1302:P1302"/>
    <mergeCell ref="A1303:B1303"/>
    <mergeCell ref="C1303:F1303"/>
    <mergeCell ref="I1303:J1303"/>
    <mergeCell ref="M1303:N1303"/>
    <mergeCell ref="O1303:P1303"/>
    <mergeCell ref="A1300:B1300"/>
    <mergeCell ref="C1300:F1300"/>
    <mergeCell ref="I1300:J1300"/>
    <mergeCell ref="M1300:N1300"/>
    <mergeCell ref="O1300:P1300"/>
    <mergeCell ref="A1301:B1301"/>
    <mergeCell ref="C1301:F1301"/>
    <mergeCell ref="I1301:J1301"/>
    <mergeCell ref="M1301:N1301"/>
    <mergeCell ref="O1301:P1301"/>
    <mergeCell ref="A1298:B1298"/>
    <mergeCell ref="C1298:F1298"/>
    <mergeCell ref="I1298:J1298"/>
    <mergeCell ref="M1298:N1298"/>
    <mergeCell ref="O1298:P1298"/>
    <mergeCell ref="A1299:B1299"/>
    <mergeCell ref="C1299:F1299"/>
    <mergeCell ref="I1299:J1299"/>
    <mergeCell ref="M1299:N1299"/>
    <mergeCell ref="O1299:P1299"/>
    <mergeCell ref="A1296:B1296"/>
    <mergeCell ref="C1296:F1296"/>
    <mergeCell ref="I1296:J1296"/>
    <mergeCell ref="M1296:N1296"/>
    <mergeCell ref="O1296:P1296"/>
    <mergeCell ref="A1297:B1297"/>
    <mergeCell ref="C1297:F1297"/>
    <mergeCell ref="I1297:J1297"/>
    <mergeCell ref="M1297:N1297"/>
    <mergeCell ref="O1297:P1297"/>
    <mergeCell ref="A1310:B1310"/>
    <mergeCell ref="C1310:F1310"/>
    <mergeCell ref="I1310:J1310"/>
    <mergeCell ref="M1310:N1310"/>
    <mergeCell ref="O1310:P1310"/>
    <mergeCell ref="A1311:B1311"/>
    <mergeCell ref="C1311:F1311"/>
    <mergeCell ref="I1311:J1311"/>
    <mergeCell ref="M1311:N1311"/>
    <mergeCell ref="O1311:P1311"/>
    <mergeCell ref="A1308:B1308"/>
    <mergeCell ref="C1308:F1308"/>
    <mergeCell ref="I1308:J1308"/>
    <mergeCell ref="M1308:N1308"/>
    <mergeCell ref="O1308:P1308"/>
    <mergeCell ref="A1309:B1309"/>
    <mergeCell ref="C1309:F1309"/>
    <mergeCell ref="I1309:J1309"/>
    <mergeCell ref="M1309:N1309"/>
    <mergeCell ref="O1309:P1309"/>
    <mergeCell ref="A1306:B1306"/>
    <mergeCell ref="C1306:F1306"/>
    <mergeCell ref="I1306:J1306"/>
    <mergeCell ref="M1306:N1306"/>
    <mergeCell ref="O1306:P1306"/>
    <mergeCell ref="A1307:B1307"/>
    <mergeCell ref="C1307:F1307"/>
    <mergeCell ref="I1307:J1307"/>
    <mergeCell ref="M1307:N1307"/>
    <mergeCell ref="O1307:P1307"/>
    <mergeCell ref="A1304:B1304"/>
    <mergeCell ref="C1304:F1304"/>
    <mergeCell ref="I1304:J1304"/>
    <mergeCell ref="M1304:N1304"/>
    <mergeCell ref="O1304:P1304"/>
    <mergeCell ref="A1305:B1305"/>
    <mergeCell ref="C1305:F1305"/>
    <mergeCell ref="I1305:J1305"/>
    <mergeCell ref="M1305:N1305"/>
    <mergeCell ref="O1305:P1305"/>
    <mergeCell ref="A1318:B1318"/>
    <mergeCell ref="C1318:F1318"/>
    <mergeCell ref="I1318:J1318"/>
    <mergeCell ref="M1318:N1318"/>
    <mergeCell ref="O1318:P1318"/>
    <mergeCell ref="A1319:B1319"/>
    <mergeCell ref="C1319:F1319"/>
    <mergeCell ref="I1319:J1319"/>
    <mergeCell ref="M1319:N1319"/>
    <mergeCell ref="O1319:P1319"/>
    <mergeCell ref="A1316:B1316"/>
    <mergeCell ref="C1316:F1316"/>
    <mergeCell ref="I1316:J1316"/>
    <mergeCell ref="M1316:N1316"/>
    <mergeCell ref="O1316:P1316"/>
    <mergeCell ref="A1317:B1317"/>
    <mergeCell ref="C1317:F1317"/>
    <mergeCell ref="I1317:J1317"/>
    <mergeCell ref="M1317:N1317"/>
    <mergeCell ref="O1317:P1317"/>
    <mergeCell ref="A1314:B1314"/>
    <mergeCell ref="C1314:F1314"/>
    <mergeCell ref="I1314:J1314"/>
    <mergeCell ref="M1314:N1314"/>
    <mergeCell ref="O1314:P1314"/>
    <mergeCell ref="A1315:B1315"/>
    <mergeCell ref="C1315:F1315"/>
    <mergeCell ref="I1315:J1315"/>
    <mergeCell ref="M1315:N1315"/>
    <mergeCell ref="O1315:P1315"/>
    <mergeCell ref="A1312:B1312"/>
    <mergeCell ref="C1312:F1312"/>
    <mergeCell ref="I1312:J1312"/>
    <mergeCell ref="M1312:N1312"/>
    <mergeCell ref="O1312:P1312"/>
    <mergeCell ref="A1313:B1313"/>
    <mergeCell ref="C1313:F1313"/>
    <mergeCell ref="I1313:J1313"/>
    <mergeCell ref="M1313:N1313"/>
    <mergeCell ref="O1313:P1313"/>
    <mergeCell ref="A1326:B1326"/>
    <mergeCell ref="C1326:F1326"/>
    <mergeCell ref="I1326:J1326"/>
    <mergeCell ref="M1326:N1326"/>
    <mergeCell ref="O1326:P1326"/>
    <mergeCell ref="A1327:B1327"/>
    <mergeCell ref="C1327:F1327"/>
    <mergeCell ref="I1327:J1327"/>
    <mergeCell ref="M1327:N1327"/>
    <mergeCell ref="O1327:P1327"/>
    <mergeCell ref="A1324:B1324"/>
    <mergeCell ref="C1324:F1324"/>
    <mergeCell ref="I1324:J1324"/>
    <mergeCell ref="M1324:N1324"/>
    <mergeCell ref="O1324:P1324"/>
    <mergeCell ref="A1325:B1325"/>
    <mergeCell ref="C1325:F1325"/>
    <mergeCell ref="I1325:J1325"/>
    <mergeCell ref="M1325:N1325"/>
    <mergeCell ref="O1325:P1325"/>
    <mergeCell ref="A1322:B1322"/>
    <mergeCell ref="C1322:F1322"/>
    <mergeCell ref="I1322:J1322"/>
    <mergeCell ref="M1322:N1322"/>
    <mergeCell ref="O1322:P1322"/>
    <mergeCell ref="A1323:B1323"/>
    <mergeCell ref="C1323:F1323"/>
    <mergeCell ref="I1323:J1323"/>
    <mergeCell ref="M1323:N1323"/>
    <mergeCell ref="O1323:P1323"/>
    <mergeCell ref="A1320:B1320"/>
    <mergeCell ref="C1320:F1320"/>
    <mergeCell ref="I1320:J1320"/>
    <mergeCell ref="M1320:N1320"/>
    <mergeCell ref="O1320:P1320"/>
    <mergeCell ref="A1321:B1321"/>
    <mergeCell ref="C1321:F1321"/>
    <mergeCell ref="I1321:J1321"/>
    <mergeCell ref="M1321:N1321"/>
    <mergeCell ref="O1321:P1321"/>
    <mergeCell ref="A1334:B1334"/>
    <mergeCell ref="C1334:F1334"/>
    <mergeCell ref="I1334:J1334"/>
    <mergeCell ref="M1334:N1334"/>
    <mergeCell ref="O1334:P1334"/>
    <mergeCell ref="A1335:B1335"/>
    <mergeCell ref="C1335:F1335"/>
    <mergeCell ref="I1335:J1335"/>
    <mergeCell ref="M1335:N1335"/>
    <mergeCell ref="O1335:P1335"/>
    <mergeCell ref="A1332:B1332"/>
    <mergeCell ref="C1332:F1332"/>
    <mergeCell ref="I1332:J1332"/>
    <mergeCell ref="M1332:N1332"/>
    <mergeCell ref="O1332:P1332"/>
    <mergeCell ref="A1333:B1333"/>
    <mergeCell ref="C1333:F1333"/>
    <mergeCell ref="I1333:J1333"/>
    <mergeCell ref="M1333:N1333"/>
    <mergeCell ref="O1333:P1333"/>
    <mergeCell ref="A1330:B1330"/>
    <mergeCell ref="C1330:F1330"/>
    <mergeCell ref="I1330:J1330"/>
    <mergeCell ref="M1330:N1330"/>
    <mergeCell ref="O1330:P1330"/>
    <mergeCell ref="A1331:B1331"/>
    <mergeCell ref="C1331:F1331"/>
    <mergeCell ref="I1331:J1331"/>
    <mergeCell ref="M1331:N1331"/>
    <mergeCell ref="O1331:P1331"/>
    <mergeCell ref="A1328:B1328"/>
    <mergeCell ref="C1328:F1328"/>
    <mergeCell ref="I1328:J1328"/>
    <mergeCell ref="M1328:N1328"/>
    <mergeCell ref="O1328:P1328"/>
    <mergeCell ref="A1329:B1329"/>
    <mergeCell ref="C1329:F1329"/>
    <mergeCell ref="I1329:J1329"/>
    <mergeCell ref="M1329:N1329"/>
    <mergeCell ref="O1329:P1329"/>
    <mergeCell ref="G1333:H1333"/>
    <mergeCell ref="G1334:H1334"/>
    <mergeCell ref="A1342:B1342"/>
    <mergeCell ref="C1342:F1342"/>
    <mergeCell ref="I1342:J1342"/>
    <mergeCell ref="M1342:N1342"/>
    <mergeCell ref="O1342:P1342"/>
    <mergeCell ref="A1343:B1343"/>
    <mergeCell ref="C1343:F1343"/>
    <mergeCell ref="I1343:J1343"/>
    <mergeCell ref="M1343:N1343"/>
    <mergeCell ref="O1343:P1343"/>
    <mergeCell ref="A1340:B1340"/>
    <mergeCell ref="C1340:F1340"/>
    <mergeCell ref="I1340:J1340"/>
    <mergeCell ref="M1340:N1340"/>
    <mergeCell ref="O1340:P1340"/>
    <mergeCell ref="A1341:B1341"/>
    <mergeCell ref="C1341:F1341"/>
    <mergeCell ref="I1341:J1341"/>
    <mergeCell ref="M1341:N1341"/>
    <mergeCell ref="O1341:P1341"/>
    <mergeCell ref="A1338:B1338"/>
    <mergeCell ref="C1338:F1338"/>
    <mergeCell ref="I1338:J1338"/>
    <mergeCell ref="M1338:N1338"/>
    <mergeCell ref="O1338:P1338"/>
    <mergeCell ref="A1339:B1339"/>
    <mergeCell ref="C1339:F1339"/>
    <mergeCell ref="I1339:J1339"/>
    <mergeCell ref="M1339:N1339"/>
    <mergeCell ref="O1339:P1339"/>
    <mergeCell ref="A1336:B1336"/>
    <mergeCell ref="C1336:F1336"/>
    <mergeCell ref="I1336:J1336"/>
    <mergeCell ref="M1336:N1336"/>
    <mergeCell ref="O1336:P1336"/>
    <mergeCell ref="A1337:B1337"/>
    <mergeCell ref="C1337:F1337"/>
    <mergeCell ref="I1337:J1337"/>
    <mergeCell ref="M1337:N1337"/>
    <mergeCell ref="O1337:P1337"/>
    <mergeCell ref="G1336:H1336"/>
    <mergeCell ref="G1337:H1337"/>
    <mergeCell ref="G1338:H1338"/>
    <mergeCell ref="G1339:H1339"/>
    <mergeCell ref="G1340:H1340"/>
    <mergeCell ref="A1350:B1350"/>
    <mergeCell ref="C1350:F1350"/>
    <mergeCell ref="I1350:J1350"/>
    <mergeCell ref="M1350:N1350"/>
    <mergeCell ref="O1350:P1350"/>
    <mergeCell ref="A1351:B1351"/>
    <mergeCell ref="C1351:F1351"/>
    <mergeCell ref="I1351:J1351"/>
    <mergeCell ref="M1351:N1351"/>
    <mergeCell ref="O1351:P1351"/>
    <mergeCell ref="A1348:B1348"/>
    <mergeCell ref="C1348:F1348"/>
    <mergeCell ref="I1348:J1348"/>
    <mergeCell ref="M1348:N1348"/>
    <mergeCell ref="O1348:P1348"/>
    <mergeCell ref="A1349:B1349"/>
    <mergeCell ref="C1349:F1349"/>
    <mergeCell ref="I1349:J1349"/>
    <mergeCell ref="M1349:N1349"/>
    <mergeCell ref="O1349:P1349"/>
    <mergeCell ref="A1346:B1346"/>
    <mergeCell ref="C1346:F1346"/>
    <mergeCell ref="I1346:J1346"/>
    <mergeCell ref="M1346:N1346"/>
    <mergeCell ref="O1346:P1346"/>
    <mergeCell ref="A1347:B1347"/>
    <mergeCell ref="C1347:F1347"/>
    <mergeCell ref="I1347:J1347"/>
    <mergeCell ref="M1347:N1347"/>
    <mergeCell ref="O1347:P1347"/>
    <mergeCell ref="A1344:B1344"/>
    <mergeCell ref="C1344:F1344"/>
    <mergeCell ref="I1344:J1344"/>
    <mergeCell ref="M1344:N1344"/>
    <mergeCell ref="O1344:P1344"/>
    <mergeCell ref="A1345:B1345"/>
    <mergeCell ref="C1345:F1345"/>
    <mergeCell ref="I1345:J1345"/>
    <mergeCell ref="M1345:N1345"/>
    <mergeCell ref="O1345:P1345"/>
    <mergeCell ref="A1358:B1358"/>
    <mergeCell ref="C1358:F1358"/>
    <mergeCell ref="I1358:J1358"/>
    <mergeCell ref="M1358:N1358"/>
    <mergeCell ref="O1358:P1358"/>
    <mergeCell ref="A1359:B1359"/>
    <mergeCell ref="C1359:F1359"/>
    <mergeCell ref="I1359:J1359"/>
    <mergeCell ref="M1359:N1359"/>
    <mergeCell ref="O1359:P1359"/>
    <mergeCell ref="A1356:B1356"/>
    <mergeCell ref="C1356:F1356"/>
    <mergeCell ref="I1356:J1356"/>
    <mergeCell ref="M1356:N1356"/>
    <mergeCell ref="O1356:P1356"/>
    <mergeCell ref="A1357:B1357"/>
    <mergeCell ref="C1357:F1357"/>
    <mergeCell ref="I1357:J1357"/>
    <mergeCell ref="M1357:N1357"/>
    <mergeCell ref="O1357:P1357"/>
    <mergeCell ref="A1354:B1354"/>
    <mergeCell ref="C1354:F1354"/>
    <mergeCell ref="I1354:J1354"/>
    <mergeCell ref="M1354:N1354"/>
    <mergeCell ref="O1354:P1354"/>
    <mergeCell ref="A1355:B1355"/>
    <mergeCell ref="C1355:F1355"/>
    <mergeCell ref="I1355:J1355"/>
    <mergeCell ref="M1355:N1355"/>
    <mergeCell ref="O1355:P1355"/>
    <mergeCell ref="A1352:B1352"/>
    <mergeCell ref="C1352:F1352"/>
    <mergeCell ref="I1352:J1352"/>
    <mergeCell ref="M1352:N1352"/>
    <mergeCell ref="O1352:P1352"/>
    <mergeCell ref="A1353:B1353"/>
    <mergeCell ref="C1353:F1353"/>
    <mergeCell ref="I1353:J1353"/>
    <mergeCell ref="M1353:N1353"/>
    <mergeCell ref="O1353:P1353"/>
    <mergeCell ref="A1366:B1366"/>
    <mergeCell ref="C1366:F1366"/>
    <mergeCell ref="I1366:J1366"/>
    <mergeCell ref="M1366:N1366"/>
    <mergeCell ref="O1366:P1366"/>
    <mergeCell ref="A1367:B1367"/>
    <mergeCell ref="C1367:F1367"/>
    <mergeCell ref="I1367:J1367"/>
    <mergeCell ref="M1367:N1367"/>
    <mergeCell ref="O1367:P1367"/>
    <mergeCell ref="A1364:B1364"/>
    <mergeCell ref="C1364:F1364"/>
    <mergeCell ref="I1364:J1364"/>
    <mergeCell ref="M1364:N1364"/>
    <mergeCell ref="O1364:P1364"/>
    <mergeCell ref="A1365:B1365"/>
    <mergeCell ref="C1365:F1365"/>
    <mergeCell ref="I1365:J1365"/>
    <mergeCell ref="M1365:N1365"/>
    <mergeCell ref="O1365:P1365"/>
    <mergeCell ref="A1362:B1362"/>
    <mergeCell ref="C1362:F1362"/>
    <mergeCell ref="I1362:J1362"/>
    <mergeCell ref="M1362:N1362"/>
    <mergeCell ref="O1362:P1362"/>
    <mergeCell ref="A1363:B1363"/>
    <mergeCell ref="C1363:F1363"/>
    <mergeCell ref="I1363:J1363"/>
    <mergeCell ref="M1363:N1363"/>
    <mergeCell ref="O1363:P1363"/>
    <mergeCell ref="A1360:B1360"/>
    <mergeCell ref="C1360:F1360"/>
    <mergeCell ref="I1360:J1360"/>
    <mergeCell ref="M1360:N1360"/>
    <mergeCell ref="O1360:P1360"/>
    <mergeCell ref="A1361:B1361"/>
    <mergeCell ref="C1361:F1361"/>
    <mergeCell ref="I1361:J1361"/>
    <mergeCell ref="M1361:N1361"/>
    <mergeCell ref="O1361:P1361"/>
    <mergeCell ref="A1374:B1374"/>
    <mergeCell ref="C1374:F1374"/>
    <mergeCell ref="I1374:J1374"/>
    <mergeCell ref="M1374:N1374"/>
    <mergeCell ref="O1374:P1374"/>
    <mergeCell ref="A1375:B1375"/>
    <mergeCell ref="C1375:F1375"/>
    <mergeCell ref="I1375:J1375"/>
    <mergeCell ref="M1375:N1375"/>
    <mergeCell ref="O1375:P1375"/>
    <mergeCell ref="A1372:B1372"/>
    <mergeCell ref="C1372:F1372"/>
    <mergeCell ref="I1372:J1372"/>
    <mergeCell ref="M1372:N1372"/>
    <mergeCell ref="O1372:P1372"/>
    <mergeCell ref="A1373:B1373"/>
    <mergeCell ref="C1373:F1373"/>
    <mergeCell ref="I1373:J1373"/>
    <mergeCell ref="M1373:N1373"/>
    <mergeCell ref="O1373:P1373"/>
    <mergeCell ref="A1370:B1370"/>
    <mergeCell ref="C1370:F1370"/>
    <mergeCell ref="I1370:J1370"/>
    <mergeCell ref="M1370:N1370"/>
    <mergeCell ref="O1370:P1370"/>
    <mergeCell ref="A1371:B1371"/>
    <mergeCell ref="C1371:F1371"/>
    <mergeCell ref="I1371:J1371"/>
    <mergeCell ref="M1371:N1371"/>
    <mergeCell ref="O1371:P1371"/>
    <mergeCell ref="A1368:B1368"/>
    <mergeCell ref="C1368:F1368"/>
    <mergeCell ref="I1368:J1368"/>
    <mergeCell ref="M1368:N1368"/>
    <mergeCell ref="O1368:P1368"/>
    <mergeCell ref="A1369:B1369"/>
    <mergeCell ref="C1369:F1369"/>
    <mergeCell ref="I1369:J1369"/>
    <mergeCell ref="M1369:N1369"/>
    <mergeCell ref="O1369:P1369"/>
    <mergeCell ref="A1382:B1382"/>
    <mergeCell ref="C1382:F1382"/>
    <mergeCell ref="I1382:J1382"/>
    <mergeCell ref="M1382:N1382"/>
    <mergeCell ref="O1382:P1382"/>
    <mergeCell ref="A1383:B1383"/>
    <mergeCell ref="C1383:F1383"/>
    <mergeCell ref="I1383:J1383"/>
    <mergeCell ref="M1383:N1383"/>
    <mergeCell ref="O1383:P1383"/>
    <mergeCell ref="A1380:B1380"/>
    <mergeCell ref="C1380:F1380"/>
    <mergeCell ref="I1380:J1380"/>
    <mergeCell ref="M1380:N1380"/>
    <mergeCell ref="O1380:P1380"/>
    <mergeCell ref="A1381:B1381"/>
    <mergeCell ref="C1381:F1381"/>
    <mergeCell ref="I1381:J1381"/>
    <mergeCell ref="M1381:N1381"/>
    <mergeCell ref="O1381:P1381"/>
    <mergeCell ref="A1378:B1378"/>
    <mergeCell ref="C1378:F1378"/>
    <mergeCell ref="I1378:J1378"/>
    <mergeCell ref="M1378:N1378"/>
    <mergeCell ref="O1378:P1378"/>
    <mergeCell ref="A1379:B1379"/>
    <mergeCell ref="C1379:F1379"/>
    <mergeCell ref="I1379:J1379"/>
    <mergeCell ref="M1379:N1379"/>
    <mergeCell ref="O1379:P1379"/>
    <mergeCell ref="A1376:B1376"/>
    <mergeCell ref="C1376:F1376"/>
    <mergeCell ref="I1376:J1376"/>
    <mergeCell ref="M1376:N1376"/>
    <mergeCell ref="O1376:P1376"/>
    <mergeCell ref="A1377:B1377"/>
    <mergeCell ref="C1377:F1377"/>
    <mergeCell ref="I1377:J1377"/>
    <mergeCell ref="M1377:N1377"/>
    <mergeCell ref="O1377:P1377"/>
    <mergeCell ref="A1390:B1390"/>
    <mergeCell ref="C1390:F1390"/>
    <mergeCell ref="I1390:J1390"/>
    <mergeCell ref="M1390:N1390"/>
    <mergeCell ref="O1390:P1390"/>
    <mergeCell ref="A1391:B1391"/>
    <mergeCell ref="C1391:F1391"/>
    <mergeCell ref="I1391:J1391"/>
    <mergeCell ref="M1391:N1391"/>
    <mergeCell ref="O1391:P1391"/>
    <mergeCell ref="A1388:B1388"/>
    <mergeCell ref="C1388:F1388"/>
    <mergeCell ref="I1388:J1388"/>
    <mergeCell ref="M1388:N1388"/>
    <mergeCell ref="O1388:P1388"/>
    <mergeCell ref="A1389:B1389"/>
    <mergeCell ref="C1389:F1389"/>
    <mergeCell ref="I1389:J1389"/>
    <mergeCell ref="M1389:N1389"/>
    <mergeCell ref="O1389:P1389"/>
    <mergeCell ref="A1386:B1386"/>
    <mergeCell ref="C1386:F1386"/>
    <mergeCell ref="I1386:J1386"/>
    <mergeCell ref="M1386:N1386"/>
    <mergeCell ref="O1386:P1386"/>
    <mergeCell ref="A1387:B1387"/>
    <mergeCell ref="C1387:F1387"/>
    <mergeCell ref="I1387:J1387"/>
    <mergeCell ref="M1387:N1387"/>
    <mergeCell ref="O1387:P1387"/>
    <mergeCell ref="A1384:B1384"/>
    <mergeCell ref="C1384:F1384"/>
    <mergeCell ref="I1384:J1384"/>
    <mergeCell ref="M1384:N1384"/>
    <mergeCell ref="O1384:P1384"/>
    <mergeCell ref="A1385:B1385"/>
    <mergeCell ref="C1385:F1385"/>
    <mergeCell ref="I1385:J1385"/>
    <mergeCell ref="M1385:N1385"/>
    <mergeCell ref="O1385:P1385"/>
    <mergeCell ref="A1398:B1398"/>
    <mergeCell ref="C1398:F1398"/>
    <mergeCell ref="I1398:J1398"/>
    <mergeCell ref="M1398:N1398"/>
    <mergeCell ref="O1398:P1398"/>
    <mergeCell ref="A1399:B1399"/>
    <mergeCell ref="C1399:F1399"/>
    <mergeCell ref="I1399:J1399"/>
    <mergeCell ref="M1399:N1399"/>
    <mergeCell ref="O1399:P1399"/>
    <mergeCell ref="A1396:B1396"/>
    <mergeCell ref="C1396:F1396"/>
    <mergeCell ref="I1396:J1396"/>
    <mergeCell ref="M1396:N1396"/>
    <mergeCell ref="O1396:P1396"/>
    <mergeCell ref="A1397:B1397"/>
    <mergeCell ref="C1397:F1397"/>
    <mergeCell ref="I1397:J1397"/>
    <mergeCell ref="M1397:N1397"/>
    <mergeCell ref="O1397:P1397"/>
    <mergeCell ref="A1394:B1394"/>
    <mergeCell ref="C1394:F1394"/>
    <mergeCell ref="I1394:J1394"/>
    <mergeCell ref="M1394:N1394"/>
    <mergeCell ref="O1394:P1394"/>
    <mergeCell ref="A1395:B1395"/>
    <mergeCell ref="C1395:F1395"/>
    <mergeCell ref="I1395:J1395"/>
    <mergeCell ref="M1395:N1395"/>
    <mergeCell ref="O1395:P1395"/>
    <mergeCell ref="A1392:B1392"/>
    <mergeCell ref="C1392:F1392"/>
    <mergeCell ref="I1392:J1392"/>
    <mergeCell ref="M1392:N1392"/>
    <mergeCell ref="O1392:P1392"/>
    <mergeCell ref="A1393:B1393"/>
    <mergeCell ref="C1393:F1393"/>
    <mergeCell ref="I1393:J1393"/>
    <mergeCell ref="M1393:N1393"/>
    <mergeCell ref="O1393:P1393"/>
    <mergeCell ref="A1406:B1406"/>
    <mergeCell ref="C1406:F1406"/>
    <mergeCell ref="I1406:J1406"/>
    <mergeCell ref="M1406:N1406"/>
    <mergeCell ref="O1406:P1406"/>
    <mergeCell ref="A1407:B1407"/>
    <mergeCell ref="C1407:F1407"/>
    <mergeCell ref="I1407:J1407"/>
    <mergeCell ref="M1407:N1407"/>
    <mergeCell ref="O1407:P1407"/>
    <mergeCell ref="A1404:B1404"/>
    <mergeCell ref="C1404:F1404"/>
    <mergeCell ref="I1404:J1404"/>
    <mergeCell ref="M1404:N1404"/>
    <mergeCell ref="O1404:P1404"/>
    <mergeCell ref="A1405:B1405"/>
    <mergeCell ref="C1405:F1405"/>
    <mergeCell ref="I1405:J1405"/>
    <mergeCell ref="M1405:N1405"/>
    <mergeCell ref="O1405:P1405"/>
    <mergeCell ref="A1402:B1402"/>
    <mergeCell ref="C1402:F1402"/>
    <mergeCell ref="I1402:J1402"/>
    <mergeCell ref="M1402:N1402"/>
    <mergeCell ref="O1402:P1402"/>
    <mergeCell ref="A1403:B1403"/>
    <mergeCell ref="C1403:F1403"/>
    <mergeCell ref="I1403:J1403"/>
    <mergeCell ref="M1403:N1403"/>
    <mergeCell ref="O1403:P1403"/>
    <mergeCell ref="A1400:B1400"/>
    <mergeCell ref="C1400:F1400"/>
    <mergeCell ref="I1400:J1400"/>
    <mergeCell ref="M1400:N1400"/>
    <mergeCell ref="O1400:P1400"/>
    <mergeCell ref="A1401:B1401"/>
    <mergeCell ref="C1401:F1401"/>
    <mergeCell ref="I1401:J1401"/>
    <mergeCell ref="M1401:N1401"/>
    <mergeCell ref="O1401:P1401"/>
    <mergeCell ref="A1414:B1414"/>
    <mergeCell ref="C1414:F1414"/>
    <mergeCell ref="I1414:J1414"/>
    <mergeCell ref="M1414:N1414"/>
    <mergeCell ref="O1414:P1414"/>
    <mergeCell ref="A1415:B1415"/>
    <mergeCell ref="C1415:F1415"/>
    <mergeCell ref="I1415:J1415"/>
    <mergeCell ref="M1415:N1415"/>
    <mergeCell ref="O1415:P1415"/>
    <mergeCell ref="A1412:B1412"/>
    <mergeCell ref="C1412:F1412"/>
    <mergeCell ref="I1412:J1412"/>
    <mergeCell ref="M1412:N1412"/>
    <mergeCell ref="O1412:P1412"/>
    <mergeCell ref="A1413:B1413"/>
    <mergeCell ref="C1413:F1413"/>
    <mergeCell ref="I1413:J1413"/>
    <mergeCell ref="M1413:N1413"/>
    <mergeCell ref="O1413:P1413"/>
    <mergeCell ref="A1410:B1410"/>
    <mergeCell ref="C1410:F1410"/>
    <mergeCell ref="I1410:J1410"/>
    <mergeCell ref="M1410:N1410"/>
    <mergeCell ref="O1410:P1410"/>
    <mergeCell ref="A1411:B1411"/>
    <mergeCell ref="C1411:F1411"/>
    <mergeCell ref="I1411:J1411"/>
    <mergeCell ref="M1411:N1411"/>
    <mergeCell ref="O1411:P1411"/>
    <mergeCell ref="A1408:B1408"/>
    <mergeCell ref="C1408:F1408"/>
    <mergeCell ref="I1408:J1408"/>
    <mergeCell ref="M1408:N1408"/>
    <mergeCell ref="O1408:P1408"/>
    <mergeCell ref="A1409:B1409"/>
    <mergeCell ref="C1409:F1409"/>
    <mergeCell ref="I1409:J1409"/>
    <mergeCell ref="M1409:N1409"/>
    <mergeCell ref="O1409:P1409"/>
    <mergeCell ref="A1422:B1422"/>
    <mergeCell ref="C1422:F1422"/>
    <mergeCell ref="I1422:J1422"/>
    <mergeCell ref="M1422:N1422"/>
    <mergeCell ref="O1422:P1422"/>
    <mergeCell ref="A1423:B1423"/>
    <mergeCell ref="C1423:F1423"/>
    <mergeCell ref="I1423:J1423"/>
    <mergeCell ref="M1423:N1423"/>
    <mergeCell ref="O1423:P1423"/>
    <mergeCell ref="A1420:B1420"/>
    <mergeCell ref="C1420:F1420"/>
    <mergeCell ref="I1420:J1420"/>
    <mergeCell ref="M1420:N1420"/>
    <mergeCell ref="O1420:P1420"/>
    <mergeCell ref="A1421:B1421"/>
    <mergeCell ref="C1421:F1421"/>
    <mergeCell ref="I1421:J1421"/>
    <mergeCell ref="M1421:N1421"/>
    <mergeCell ref="O1421:P1421"/>
    <mergeCell ref="A1418:B1418"/>
    <mergeCell ref="C1418:F1418"/>
    <mergeCell ref="I1418:J1418"/>
    <mergeCell ref="M1418:N1418"/>
    <mergeCell ref="O1418:P1418"/>
    <mergeCell ref="A1419:B1419"/>
    <mergeCell ref="C1419:F1419"/>
    <mergeCell ref="I1419:J1419"/>
    <mergeCell ref="M1419:N1419"/>
    <mergeCell ref="O1419:P1419"/>
    <mergeCell ref="A1416:B1416"/>
    <mergeCell ref="C1416:F1416"/>
    <mergeCell ref="I1416:J1416"/>
    <mergeCell ref="M1416:N1416"/>
    <mergeCell ref="O1416:P1416"/>
    <mergeCell ref="A1417:B1417"/>
    <mergeCell ref="C1417:F1417"/>
    <mergeCell ref="I1417:J1417"/>
    <mergeCell ref="M1417:N1417"/>
    <mergeCell ref="O1417:P1417"/>
    <mergeCell ref="A1430:B1430"/>
    <mergeCell ref="C1430:F1430"/>
    <mergeCell ref="I1430:J1430"/>
    <mergeCell ref="M1430:N1430"/>
    <mergeCell ref="O1430:P1430"/>
    <mergeCell ref="A1431:B1431"/>
    <mergeCell ref="C1431:F1431"/>
    <mergeCell ref="I1431:J1431"/>
    <mergeCell ref="M1431:N1431"/>
    <mergeCell ref="O1431:P1431"/>
    <mergeCell ref="A1428:B1428"/>
    <mergeCell ref="C1428:F1428"/>
    <mergeCell ref="I1428:J1428"/>
    <mergeCell ref="M1428:N1428"/>
    <mergeCell ref="O1428:P1428"/>
    <mergeCell ref="A1429:B1429"/>
    <mergeCell ref="C1429:F1429"/>
    <mergeCell ref="I1429:J1429"/>
    <mergeCell ref="M1429:N1429"/>
    <mergeCell ref="O1429:P1429"/>
    <mergeCell ref="A1426:B1426"/>
    <mergeCell ref="C1426:F1426"/>
    <mergeCell ref="I1426:J1426"/>
    <mergeCell ref="M1426:N1426"/>
    <mergeCell ref="O1426:P1426"/>
    <mergeCell ref="A1427:B1427"/>
    <mergeCell ref="C1427:F1427"/>
    <mergeCell ref="I1427:J1427"/>
    <mergeCell ref="M1427:N1427"/>
    <mergeCell ref="O1427:P1427"/>
    <mergeCell ref="A1424:B1424"/>
    <mergeCell ref="C1424:F1424"/>
    <mergeCell ref="I1424:J1424"/>
    <mergeCell ref="M1424:N1424"/>
    <mergeCell ref="O1424:P1424"/>
    <mergeCell ref="A1425:B1425"/>
    <mergeCell ref="C1425:F1425"/>
    <mergeCell ref="I1425:J1425"/>
    <mergeCell ref="M1425:N1425"/>
    <mergeCell ref="O1425:P1425"/>
    <mergeCell ref="A1438:B1438"/>
    <mergeCell ref="C1438:F1438"/>
    <mergeCell ref="I1438:J1438"/>
    <mergeCell ref="M1438:N1438"/>
    <mergeCell ref="O1438:P1438"/>
    <mergeCell ref="A1439:B1439"/>
    <mergeCell ref="C1439:F1439"/>
    <mergeCell ref="I1439:J1439"/>
    <mergeCell ref="M1439:N1439"/>
    <mergeCell ref="O1439:P1439"/>
    <mergeCell ref="A1436:B1436"/>
    <mergeCell ref="C1436:F1436"/>
    <mergeCell ref="I1436:J1436"/>
    <mergeCell ref="M1436:N1436"/>
    <mergeCell ref="O1436:P1436"/>
    <mergeCell ref="A1437:B1437"/>
    <mergeCell ref="C1437:F1437"/>
    <mergeCell ref="I1437:J1437"/>
    <mergeCell ref="M1437:N1437"/>
    <mergeCell ref="O1437:P1437"/>
    <mergeCell ref="A1434:B1434"/>
    <mergeCell ref="C1434:F1434"/>
    <mergeCell ref="I1434:J1434"/>
    <mergeCell ref="M1434:N1434"/>
    <mergeCell ref="O1434:P1434"/>
    <mergeCell ref="A1435:B1435"/>
    <mergeCell ref="C1435:F1435"/>
    <mergeCell ref="I1435:J1435"/>
    <mergeCell ref="M1435:N1435"/>
    <mergeCell ref="O1435:P1435"/>
    <mergeCell ref="A1432:B1432"/>
    <mergeCell ref="C1432:F1432"/>
    <mergeCell ref="I1432:J1432"/>
    <mergeCell ref="M1432:N1432"/>
    <mergeCell ref="O1432:P1432"/>
    <mergeCell ref="A1433:B1433"/>
    <mergeCell ref="C1433:F1433"/>
    <mergeCell ref="I1433:J1433"/>
    <mergeCell ref="M1433:N1433"/>
    <mergeCell ref="O1433:P1433"/>
    <mergeCell ref="A1446:B1446"/>
    <mergeCell ref="C1446:F1446"/>
    <mergeCell ref="I1446:J1446"/>
    <mergeCell ref="M1446:N1446"/>
    <mergeCell ref="O1446:P1446"/>
    <mergeCell ref="A1447:B1447"/>
    <mergeCell ref="C1447:F1447"/>
    <mergeCell ref="I1447:J1447"/>
    <mergeCell ref="M1447:N1447"/>
    <mergeCell ref="O1447:P1447"/>
    <mergeCell ref="A1444:B1444"/>
    <mergeCell ref="C1444:F1444"/>
    <mergeCell ref="I1444:J1444"/>
    <mergeCell ref="M1444:N1444"/>
    <mergeCell ref="O1444:P1444"/>
    <mergeCell ref="A1445:B1445"/>
    <mergeCell ref="C1445:F1445"/>
    <mergeCell ref="I1445:J1445"/>
    <mergeCell ref="M1445:N1445"/>
    <mergeCell ref="O1445:P1445"/>
    <mergeCell ref="A1442:B1442"/>
    <mergeCell ref="C1442:F1442"/>
    <mergeCell ref="I1442:J1442"/>
    <mergeCell ref="M1442:N1442"/>
    <mergeCell ref="O1442:P1442"/>
    <mergeCell ref="A1443:B1443"/>
    <mergeCell ref="C1443:F1443"/>
    <mergeCell ref="I1443:J1443"/>
    <mergeCell ref="M1443:N1443"/>
    <mergeCell ref="O1443:P1443"/>
    <mergeCell ref="A1440:B1440"/>
    <mergeCell ref="C1440:F1440"/>
    <mergeCell ref="I1440:J1440"/>
    <mergeCell ref="M1440:N1440"/>
    <mergeCell ref="O1440:P1440"/>
    <mergeCell ref="A1441:B1441"/>
    <mergeCell ref="C1441:F1441"/>
    <mergeCell ref="I1441:J1441"/>
    <mergeCell ref="M1441:N1441"/>
    <mergeCell ref="O1441:P1441"/>
    <mergeCell ref="A1454:B1454"/>
    <mergeCell ref="C1454:F1454"/>
    <mergeCell ref="I1454:J1454"/>
    <mergeCell ref="M1454:N1454"/>
    <mergeCell ref="O1454:P1454"/>
    <mergeCell ref="A1455:B1455"/>
    <mergeCell ref="C1455:F1455"/>
    <mergeCell ref="I1455:J1455"/>
    <mergeCell ref="M1455:N1455"/>
    <mergeCell ref="O1455:P1455"/>
    <mergeCell ref="A1452:B1452"/>
    <mergeCell ref="C1452:F1452"/>
    <mergeCell ref="I1452:J1452"/>
    <mergeCell ref="M1452:N1452"/>
    <mergeCell ref="O1452:P1452"/>
    <mergeCell ref="A1453:B1453"/>
    <mergeCell ref="C1453:F1453"/>
    <mergeCell ref="I1453:J1453"/>
    <mergeCell ref="M1453:N1453"/>
    <mergeCell ref="O1453:P1453"/>
    <mergeCell ref="A1450:B1450"/>
    <mergeCell ref="C1450:F1450"/>
    <mergeCell ref="I1450:J1450"/>
    <mergeCell ref="M1450:N1450"/>
    <mergeCell ref="O1450:P1450"/>
    <mergeCell ref="A1451:B1451"/>
    <mergeCell ref="C1451:F1451"/>
    <mergeCell ref="I1451:J1451"/>
    <mergeCell ref="M1451:N1451"/>
    <mergeCell ref="O1451:P1451"/>
    <mergeCell ref="A1448:B1448"/>
    <mergeCell ref="C1448:F1448"/>
    <mergeCell ref="I1448:J1448"/>
    <mergeCell ref="M1448:N1448"/>
    <mergeCell ref="O1448:P1448"/>
    <mergeCell ref="A1449:B1449"/>
    <mergeCell ref="C1449:F1449"/>
    <mergeCell ref="I1449:J1449"/>
    <mergeCell ref="M1449:N1449"/>
    <mergeCell ref="O1449:P1449"/>
    <mergeCell ref="A1462:B1462"/>
    <mergeCell ref="C1462:F1462"/>
    <mergeCell ref="I1462:J1462"/>
    <mergeCell ref="M1462:N1462"/>
    <mergeCell ref="O1462:P1462"/>
    <mergeCell ref="A1463:B1463"/>
    <mergeCell ref="C1463:F1463"/>
    <mergeCell ref="I1463:J1463"/>
    <mergeCell ref="M1463:N1463"/>
    <mergeCell ref="O1463:P1463"/>
    <mergeCell ref="A1460:B1460"/>
    <mergeCell ref="C1460:F1460"/>
    <mergeCell ref="I1460:J1460"/>
    <mergeCell ref="M1460:N1460"/>
    <mergeCell ref="O1460:P1460"/>
    <mergeCell ref="A1461:B1461"/>
    <mergeCell ref="C1461:F1461"/>
    <mergeCell ref="I1461:J1461"/>
    <mergeCell ref="M1461:N1461"/>
    <mergeCell ref="O1461:P1461"/>
    <mergeCell ref="A1458:B1458"/>
    <mergeCell ref="C1458:F1458"/>
    <mergeCell ref="I1458:J1458"/>
    <mergeCell ref="M1458:N1458"/>
    <mergeCell ref="O1458:P1458"/>
    <mergeCell ref="A1459:B1459"/>
    <mergeCell ref="C1459:F1459"/>
    <mergeCell ref="I1459:J1459"/>
    <mergeCell ref="M1459:N1459"/>
    <mergeCell ref="O1459:P1459"/>
    <mergeCell ref="A1456:B1456"/>
    <mergeCell ref="C1456:F1456"/>
    <mergeCell ref="I1456:J1456"/>
    <mergeCell ref="M1456:N1456"/>
    <mergeCell ref="O1456:P1456"/>
    <mergeCell ref="A1457:B1457"/>
    <mergeCell ref="C1457:F1457"/>
    <mergeCell ref="I1457:J1457"/>
    <mergeCell ref="M1457:N1457"/>
    <mergeCell ref="O1457:P1457"/>
    <mergeCell ref="A1470:B1470"/>
    <mergeCell ref="C1470:F1470"/>
    <mergeCell ref="I1470:J1470"/>
    <mergeCell ref="M1470:N1470"/>
    <mergeCell ref="O1470:P1470"/>
    <mergeCell ref="A1471:B1471"/>
    <mergeCell ref="C1471:F1471"/>
    <mergeCell ref="I1471:J1471"/>
    <mergeCell ref="M1471:N1471"/>
    <mergeCell ref="O1471:P1471"/>
    <mergeCell ref="A1468:B1468"/>
    <mergeCell ref="C1468:F1468"/>
    <mergeCell ref="I1468:J1468"/>
    <mergeCell ref="M1468:N1468"/>
    <mergeCell ref="O1468:P1468"/>
    <mergeCell ref="A1469:B1469"/>
    <mergeCell ref="C1469:F1469"/>
    <mergeCell ref="I1469:J1469"/>
    <mergeCell ref="M1469:N1469"/>
    <mergeCell ref="O1469:P1469"/>
    <mergeCell ref="A1466:B1466"/>
    <mergeCell ref="C1466:F1466"/>
    <mergeCell ref="I1466:J1466"/>
    <mergeCell ref="M1466:N1466"/>
    <mergeCell ref="O1466:P1466"/>
    <mergeCell ref="A1467:B1467"/>
    <mergeCell ref="C1467:F1467"/>
    <mergeCell ref="I1467:J1467"/>
    <mergeCell ref="M1467:N1467"/>
    <mergeCell ref="O1467:P1467"/>
    <mergeCell ref="A1464:B1464"/>
    <mergeCell ref="C1464:F1464"/>
    <mergeCell ref="I1464:J1464"/>
    <mergeCell ref="M1464:N1464"/>
    <mergeCell ref="O1464:P1464"/>
    <mergeCell ref="A1465:B1465"/>
    <mergeCell ref="C1465:F1465"/>
    <mergeCell ref="I1465:J1465"/>
    <mergeCell ref="M1465:N1465"/>
    <mergeCell ref="O1465:P1465"/>
    <mergeCell ref="A1478:B1478"/>
    <mergeCell ref="C1478:F1478"/>
    <mergeCell ref="I1478:J1478"/>
    <mergeCell ref="M1478:N1478"/>
    <mergeCell ref="O1478:P1478"/>
    <mergeCell ref="A1479:B1479"/>
    <mergeCell ref="C1479:F1479"/>
    <mergeCell ref="I1479:J1479"/>
    <mergeCell ref="M1479:N1479"/>
    <mergeCell ref="O1479:P1479"/>
    <mergeCell ref="A1476:B1476"/>
    <mergeCell ref="C1476:F1476"/>
    <mergeCell ref="I1476:J1476"/>
    <mergeCell ref="M1476:N1476"/>
    <mergeCell ref="O1476:P1476"/>
    <mergeCell ref="A1477:B1477"/>
    <mergeCell ref="C1477:F1477"/>
    <mergeCell ref="I1477:J1477"/>
    <mergeCell ref="M1477:N1477"/>
    <mergeCell ref="O1477:P1477"/>
    <mergeCell ref="A1474:B1474"/>
    <mergeCell ref="C1474:F1474"/>
    <mergeCell ref="I1474:J1474"/>
    <mergeCell ref="M1474:N1474"/>
    <mergeCell ref="O1474:P1474"/>
    <mergeCell ref="A1475:B1475"/>
    <mergeCell ref="C1475:F1475"/>
    <mergeCell ref="I1475:J1475"/>
    <mergeCell ref="M1475:N1475"/>
    <mergeCell ref="O1475:P1475"/>
    <mergeCell ref="A1472:B1472"/>
    <mergeCell ref="C1472:F1472"/>
    <mergeCell ref="I1472:J1472"/>
    <mergeCell ref="M1472:N1472"/>
    <mergeCell ref="O1472:P1472"/>
    <mergeCell ref="A1473:B1473"/>
    <mergeCell ref="C1473:F1473"/>
    <mergeCell ref="I1473:J1473"/>
    <mergeCell ref="M1473:N1473"/>
    <mergeCell ref="O1473:P1473"/>
    <mergeCell ref="A1486:B1486"/>
    <mergeCell ref="C1486:F1486"/>
    <mergeCell ref="I1486:J1486"/>
    <mergeCell ref="M1486:N1486"/>
    <mergeCell ref="O1486:P1486"/>
    <mergeCell ref="A1487:B1487"/>
    <mergeCell ref="C1487:F1487"/>
    <mergeCell ref="I1487:J1487"/>
    <mergeCell ref="M1487:N1487"/>
    <mergeCell ref="O1487:P1487"/>
    <mergeCell ref="A1484:B1484"/>
    <mergeCell ref="C1484:F1484"/>
    <mergeCell ref="I1484:J1484"/>
    <mergeCell ref="M1484:N1484"/>
    <mergeCell ref="O1484:P1484"/>
    <mergeCell ref="A1485:B1485"/>
    <mergeCell ref="C1485:F1485"/>
    <mergeCell ref="I1485:J1485"/>
    <mergeCell ref="M1485:N1485"/>
    <mergeCell ref="O1485:P1485"/>
    <mergeCell ref="A1482:B1482"/>
    <mergeCell ref="C1482:F1482"/>
    <mergeCell ref="I1482:J1482"/>
    <mergeCell ref="M1482:N1482"/>
    <mergeCell ref="O1482:P1482"/>
    <mergeCell ref="A1483:B1483"/>
    <mergeCell ref="C1483:F1483"/>
    <mergeCell ref="I1483:J1483"/>
    <mergeCell ref="M1483:N1483"/>
    <mergeCell ref="O1483:P1483"/>
    <mergeCell ref="A1480:B1480"/>
    <mergeCell ref="C1480:F1480"/>
    <mergeCell ref="I1480:J1480"/>
    <mergeCell ref="M1480:N1480"/>
    <mergeCell ref="O1480:P1480"/>
    <mergeCell ref="A1481:B1481"/>
    <mergeCell ref="C1481:F1481"/>
    <mergeCell ref="I1481:J1481"/>
    <mergeCell ref="M1481:N1481"/>
    <mergeCell ref="O1481:P1481"/>
    <mergeCell ref="A1494:B1494"/>
    <mergeCell ref="C1494:F1494"/>
    <mergeCell ref="I1494:J1494"/>
    <mergeCell ref="M1494:N1494"/>
    <mergeCell ref="O1494:P1494"/>
    <mergeCell ref="A1495:B1495"/>
    <mergeCell ref="C1495:F1495"/>
    <mergeCell ref="I1495:J1495"/>
    <mergeCell ref="M1495:N1495"/>
    <mergeCell ref="O1495:P1495"/>
    <mergeCell ref="A1492:B1492"/>
    <mergeCell ref="C1492:F1492"/>
    <mergeCell ref="I1492:J1492"/>
    <mergeCell ref="M1492:N1492"/>
    <mergeCell ref="O1492:P1492"/>
    <mergeCell ref="A1493:B1493"/>
    <mergeCell ref="C1493:F1493"/>
    <mergeCell ref="I1493:J1493"/>
    <mergeCell ref="M1493:N1493"/>
    <mergeCell ref="O1493:P1493"/>
    <mergeCell ref="A1490:B1490"/>
    <mergeCell ref="C1490:F1490"/>
    <mergeCell ref="I1490:J1490"/>
    <mergeCell ref="M1490:N1490"/>
    <mergeCell ref="O1490:P1490"/>
    <mergeCell ref="A1491:B1491"/>
    <mergeCell ref="C1491:F1491"/>
    <mergeCell ref="I1491:J1491"/>
    <mergeCell ref="M1491:N1491"/>
    <mergeCell ref="O1491:P1491"/>
    <mergeCell ref="A1488:B1488"/>
    <mergeCell ref="C1488:F1488"/>
    <mergeCell ref="I1488:J1488"/>
    <mergeCell ref="M1488:N1488"/>
    <mergeCell ref="O1488:P1488"/>
    <mergeCell ref="A1489:B1489"/>
    <mergeCell ref="C1489:F1489"/>
    <mergeCell ref="I1489:J1489"/>
    <mergeCell ref="M1489:N1489"/>
    <mergeCell ref="O1489:P1489"/>
    <mergeCell ref="A1502:B1502"/>
    <mergeCell ref="C1502:F1502"/>
    <mergeCell ref="I1502:J1502"/>
    <mergeCell ref="M1502:N1502"/>
    <mergeCell ref="O1502:P1502"/>
    <mergeCell ref="A1503:B1503"/>
    <mergeCell ref="C1503:F1503"/>
    <mergeCell ref="I1503:J1503"/>
    <mergeCell ref="M1503:N1503"/>
    <mergeCell ref="O1503:P1503"/>
    <mergeCell ref="A1500:B1500"/>
    <mergeCell ref="C1500:F1500"/>
    <mergeCell ref="I1500:J1500"/>
    <mergeCell ref="M1500:N1500"/>
    <mergeCell ref="O1500:P1500"/>
    <mergeCell ref="A1501:B1501"/>
    <mergeCell ref="C1501:F1501"/>
    <mergeCell ref="I1501:J1501"/>
    <mergeCell ref="M1501:N1501"/>
    <mergeCell ref="O1501:P1501"/>
    <mergeCell ref="A1498:B1498"/>
    <mergeCell ref="C1498:F1498"/>
    <mergeCell ref="I1498:J1498"/>
    <mergeCell ref="M1498:N1498"/>
    <mergeCell ref="O1498:P1498"/>
    <mergeCell ref="A1499:B1499"/>
    <mergeCell ref="C1499:F1499"/>
    <mergeCell ref="I1499:J1499"/>
    <mergeCell ref="M1499:N1499"/>
    <mergeCell ref="O1499:P1499"/>
    <mergeCell ref="A1496:B1496"/>
    <mergeCell ref="C1496:F1496"/>
    <mergeCell ref="I1496:J1496"/>
    <mergeCell ref="M1496:N1496"/>
    <mergeCell ref="O1496:P1496"/>
    <mergeCell ref="A1497:B1497"/>
    <mergeCell ref="C1497:F1497"/>
    <mergeCell ref="I1497:J1497"/>
    <mergeCell ref="M1497:N1497"/>
    <mergeCell ref="O1497:P1497"/>
    <mergeCell ref="A1510:B1510"/>
    <mergeCell ref="C1510:F1510"/>
    <mergeCell ref="I1510:J1510"/>
    <mergeCell ref="M1510:N1510"/>
    <mergeCell ref="O1510:P1510"/>
    <mergeCell ref="A1511:B1511"/>
    <mergeCell ref="C1511:F1511"/>
    <mergeCell ref="I1511:J1511"/>
    <mergeCell ref="M1511:N1511"/>
    <mergeCell ref="O1511:P1511"/>
    <mergeCell ref="A1508:B1508"/>
    <mergeCell ref="C1508:F1508"/>
    <mergeCell ref="I1508:J1508"/>
    <mergeCell ref="M1508:N1508"/>
    <mergeCell ref="O1508:P1508"/>
    <mergeCell ref="A1509:B1509"/>
    <mergeCell ref="C1509:F1509"/>
    <mergeCell ref="I1509:J1509"/>
    <mergeCell ref="M1509:N1509"/>
    <mergeCell ref="O1509:P1509"/>
    <mergeCell ref="A1506:B1506"/>
    <mergeCell ref="C1506:F1506"/>
    <mergeCell ref="I1506:J1506"/>
    <mergeCell ref="M1506:N1506"/>
    <mergeCell ref="O1506:P1506"/>
    <mergeCell ref="A1507:B1507"/>
    <mergeCell ref="C1507:F1507"/>
    <mergeCell ref="I1507:J1507"/>
    <mergeCell ref="M1507:N1507"/>
    <mergeCell ref="O1507:P1507"/>
    <mergeCell ref="A1504:B1504"/>
    <mergeCell ref="C1504:F1504"/>
    <mergeCell ref="I1504:J1504"/>
    <mergeCell ref="M1504:N1504"/>
    <mergeCell ref="O1504:P1504"/>
    <mergeCell ref="A1505:B1505"/>
    <mergeCell ref="C1505:F1505"/>
    <mergeCell ref="I1505:J1505"/>
    <mergeCell ref="M1505:N1505"/>
    <mergeCell ref="O1505:P1505"/>
    <mergeCell ref="A1518:B1518"/>
    <mergeCell ref="C1518:F1518"/>
    <mergeCell ref="I1518:J1518"/>
    <mergeCell ref="M1518:N1518"/>
    <mergeCell ref="O1518:P1518"/>
    <mergeCell ref="A1519:B1519"/>
    <mergeCell ref="C1519:F1519"/>
    <mergeCell ref="I1519:J1519"/>
    <mergeCell ref="M1519:N1519"/>
    <mergeCell ref="O1519:P1519"/>
    <mergeCell ref="A1516:B1516"/>
    <mergeCell ref="C1516:F1516"/>
    <mergeCell ref="I1516:J1516"/>
    <mergeCell ref="M1516:N1516"/>
    <mergeCell ref="O1516:P1516"/>
    <mergeCell ref="A1517:B1517"/>
    <mergeCell ref="C1517:F1517"/>
    <mergeCell ref="I1517:J1517"/>
    <mergeCell ref="M1517:N1517"/>
    <mergeCell ref="O1517:P1517"/>
    <mergeCell ref="A1514:B1514"/>
    <mergeCell ref="C1514:F1514"/>
    <mergeCell ref="I1514:J1514"/>
    <mergeCell ref="M1514:N1514"/>
    <mergeCell ref="O1514:P1514"/>
    <mergeCell ref="A1515:B1515"/>
    <mergeCell ref="C1515:F1515"/>
    <mergeCell ref="I1515:J1515"/>
    <mergeCell ref="M1515:N1515"/>
    <mergeCell ref="O1515:P1515"/>
    <mergeCell ref="A1512:B1512"/>
    <mergeCell ref="C1512:F1512"/>
    <mergeCell ref="I1512:J1512"/>
    <mergeCell ref="M1512:N1512"/>
    <mergeCell ref="O1512:P1512"/>
    <mergeCell ref="A1513:B1513"/>
    <mergeCell ref="C1513:F1513"/>
    <mergeCell ref="I1513:J1513"/>
    <mergeCell ref="M1513:N1513"/>
    <mergeCell ref="O1513:P1513"/>
    <mergeCell ref="A1526:B1526"/>
    <mergeCell ref="C1526:F1526"/>
    <mergeCell ref="I1526:J1526"/>
    <mergeCell ref="M1526:N1526"/>
    <mergeCell ref="O1526:P1526"/>
    <mergeCell ref="A1527:B1527"/>
    <mergeCell ref="C1527:F1527"/>
    <mergeCell ref="I1527:J1527"/>
    <mergeCell ref="M1527:N1527"/>
    <mergeCell ref="O1527:P1527"/>
    <mergeCell ref="A1524:B1524"/>
    <mergeCell ref="C1524:F1524"/>
    <mergeCell ref="I1524:J1524"/>
    <mergeCell ref="M1524:N1524"/>
    <mergeCell ref="O1524:P1524"/>
    <mergeCell ref="A1525:B1525"/>
    <mergeCell ref="C1525:F1525"/>
    <mergeCell ref="I1525:J1525"/>
    <mergeCell ref="M1525:N1525"/>
    <mergeCell ref="O1525:P1525"/>
    <mergeCell ref="A1522:B1522"/>
    <mergeCell ref="C1522:F1522"/>
    <mergeCell ref="I1522:J1522"/>
    <mergeCell ref="M1522:N1522"/>
    <mergeCell ref="O1522:P1522"/>
    <mergeCell ref="A1523:B1523"/>
    <mergeCell ref="C1523:F1523"/>
    <mergeCell ref="I1523:J1523"/>
    <mergeCell ref="M1523:N1523"/>
    <mergeCell ref="O1523:P1523"/>
    <mergeCell ref="A1520:B1520"/>
    <mergeCell ref="C1520:F1520"/>
    <mergeCell ref="I1520:J1520"/>
    <mergeCell ref="M1520:N1520"/>
    <mergeCell ref="O1520:P1520"/>
    <mergeCell ref="A1521:B1521"/>
    <mergeCell ref="C1521:F1521"/>
    <mergeCell ref="I1521:J1521"/>
    <mergeCell ref="M1521:N1521"/>
    <mergeCell ref="O1521:P1521"/>
    <mergeCell ref="A1534:B1534"/>
    <mergeCell ref="C1534:F1534"/>
    <mergeCell ref="I1534:J1534"/>
    <mergeCell ref="M1534:N1534"/>
    <mergeCell ref="O1534:P1534"/>
    <mergeCell ref="A1535:B1535"/>
    <mergeCell ref="C1535:F1535"/>
    <mergeCell ref="I1535:J1535"/>
    <mergeCell ref="M1535:N1535"/>
    <mergeCell ref="O1535:P1535"/>
    <mergeCell ref="A1532:B1532"/>
    <mergeCell ref="C1532:F1532"/>
    <mergeCell ref="I1532:J1532"/>
    <mergeCell ref="M1532:N1532"/>
    <mergeCell ref="O1532:P1532"/>
    <mergeCell ref="A1533:B1533"/>
    <mergeCell ref="C1533:F1533"/>
    <mergeCell ref="I1533:J1533"/>
    <mergeCell ref="M1533:N1533"/>
    <mergeCell ref="O1533:P1533"/>
    <mergeCell ref="A1530:B1530"/>
    <mergeCell ref="C1530:F1530"/>
    <mergeCell ref="I1530:J1530"/>
    <mergeCell ref="M1530:N1530"/>
    <mergeCell ref="O1530:P1530"/>
    <mergeCell ref="A1531:B1531"/>
    <mergeCell ref="C1531:F1531"/>
    <mergeCell ref="I1531:J1531"/>
    <mergeCell ref="M1531:N1531"/>
    <mergeCell ref="O1531:P1531"/>
    <mergeCell ref="A1528:B1528"/>
    <mergeCell ref="C1528:F1528"/>
    <mergeCell ref="I1528:J1528"/>
    <mergeCell ref="M1528:N1528"/>
    <mergeCell ref="O1528:P1528"/>
    <mergeCell ref="A1529:B1529"/>
    <mergeCell ref="C1529:F1529"/>
    <mergeCell ref="I1529:J1529"/>
    <mergeCell ref="M1529:N1529"/>
    <mergeCell ref="O1529:P1529"/>
    <mergeCell ref="A1542:B1542"/>
    <mergeCell ref="C1542:F1542"/>
    <mergeCell ref="I1542:J1542"/>
    <mergeCell ref="M1542:N1542"/>
    <mergeCell ref="O1542:P1542"/>
    <mergeCell ref="A1543:B1543"/>
    <mergeCell ref="C1543:F1543"/>
    <mergeCell ref="I1543:J1543"/>
    <mergeCell ref="M1543:N1543"/>
    <mergeCell ref="O1543:P1543"/>
    <mergeCell ref="A1540:B1540"/>
    <mergeCell ref="C1540:F1540"/>
    <mergeCell ref="I1540:J1540"/>
    <mergeCell ref="M1540:N1540"/>
    <mergeCell ref="O1540:P1540"/>
    <mergeCell ref="A1541:B1541"/>
    <mergeCell ref="C1541:F1541"/>
    <mergeCell ref="I1541:J1541"/>
    <mergeCell ref="M1541:N1541"/>
    <mergeCell ref="O1541:P1541"/>
    <mergeCell ref="A1538:B1538"/>
    <mergeCell ref="C1538:F1538"/>
    <mergeCell ref="I1538:J1538"/>
    <mergeCell ref="M1538:N1538"/>
    <mergeCell ref="O1538:P1538"/>
    <mergeCell ref="A1539:B1539"/>
    <mergeCell ref="C1539:F1539"/>
    <mergeCell ref="I1539:J1539"/>
    <mergeCell ref="M1539:N1539"/>
    <mergeCell ref="O1539:P1539"/>
    <mergeCell ref="A1536:B1536"/>
    <mergeCell ref="C1536:F1536"/>
    <mergeCell ref="I1536:J1536"/>
    <mergeCell ref="M1536:N1536"/>
    <mergeCell ref="O1536:P1536"/>
    <mergeCell ref="A1537:B1537"/>
    <mergeCell ref="C1537:F1537"/>
    <mergeCell ref="I1537:J1537"/>
    <mergeCell ref="M1537:N1537"/>
    <mergeCell ref="O1537:P1537"/>
    <mergeCell ref="A1550:B1550"/>
    <mergeCell ref="C1550:F1550"/>
    <mergeCell ref="I1550:J1550"/>
    <mergeCell ref="M1550:N1550"/>
    <mergeCell ref="O1550:P1550"/>
    <mergeCell ref="A1551:B1551"/>
    <mergeCell ref="C1551:F1551"/>
    <mergeCell ref="I1551:J1551"/>
    <mergeCell ref="M1551:N1551"/>
    <mergeCell ref="O1551:P1551"/>
    <mergeCell ref="A1548:B1548"/>
    <mergeCell ref="C1548:F1548"/>
    <mergeCell ref="I1548:J1548"/>
    <mergeCell ref="M1548:N1548"/>
    <mergeCell ref="O1548:P1548"/>
    <mergeCell ref="A1549:B1549"/>
    <mergeCell ref="C1549:F1549"/>
    <mergeCell ref="I1549:J1549"/>
    <mergeCell ref="M1549:N1549"/>
    <mergeCell ref="O1549:P1549"/>
    <mergeCell ref="A1546:B1546"/>
    <mergeCell ref="C1546:F1546"/>
    <mergeCell ref="I1546:J1546"/>
    <mergeCell ref="M1546:N1546"/>
    <mergeCell ref="O1546:P1546"/>
    <mergeCell ref="A1547:B1547"/>
    <mergeCell ref="C1547:F1547"/>
    <mergeCell ref="I1547:J1547"/>
    <mergeCell ref="M1547:N1547"/>
    <mergeCell ref="O1547:P1547"/>
    <mergeCell ref="A1544:B1544"/>
    <mergeCell ref="C1544:F1544"/>
    <mergeCell ref="I1544:J1544"/>
    <mergeCell ref="M1544:N1544"/>
    <mergeCell ref="O1544:P1544"/>
    <mergeCell ref="A1545:B1545"/>
    <mergeCell ref="C1545:F1545"/>
    <mergeCell ref="I1545:J1545"/>
    <mergeCell ref="M1545:N1545"/>
    <mergeCell ref="O1545:P1545"/>
    <mergeCell ref="A1558:B1558"/>
    <mergeCell ref="C1558:F1558"/>
    <mergeCell ref="I1558:J1558"/>
    <mergeCell ref="M1558:N1558"/>
    <mergeCell ref="O1558:P1558"/>
    <mergeCell ref="A1559:B1559"/>
    <mergeCell ref="C1559:F1559"/>
    <mergeCell ref="I1559:J1559"/>
    <mergeCell ref="M1559:N1559"/>
    <mergeCell ref="O1559:P1559"/>
    <mergeCell ref="A1556:B1556"/>
    <mergeCell ref="C1556:F1556"/>
    <mergeCell ref="I1556:J1556"/>
    <mergeCell ref="M1556:N1556"/>
    <mergeCell ref="O1556:P1556"/>
    <mergeCell ref="A1557:B1557"/>
    <mergeCell ref="C1557:F1557"/>
    <mergeCell ref="I1557:J1557"/>
    <mergeCell ref="M1557:N1557"/>
    <mergeCell ref="O1557:P1557"/>
    <mergeCell ref="A1554:B1554"/>
    <mergeCell ref="C1554:F1554"/>
    <mergeCell ref="I1554:J1554"/>
    <mergeCell ref="M1554:N1554"/>
    <mergeCell ref="O1554:P1554"/>
    <mergeCell ref="A1555:B1555"/>
    <mergeCell ref="C1555:F1555"/>
    <mergeCell ref="I1555:J1555"/>
    <mergeCell ref="M1555:N1555"/>
    <mergeCell ref="O1555:P1555"/>
    <mergeCell ref="A1552:B1552"/>
    <mergeCell ref="C1552:F1552"/>
    <mergeCell ref="I1552:J1552"/>
    <mergeCell ref="M1552:N1552"/>
    <mergeCell ref="O1552:P1552"/>
    <mergeCell ref="A1553:B1553"/>
    <mergeCell ref="C1553:F1553"/>
    <mergeCell ref="I1553:J1553"/>
    <mergeCell ref="M1553:N1553"/>
    <mergeCell ref="O1553:P1553"/>
    <mergeCell ref="A1566:B1566"/>
    <mergeCell ref="C1566:F1566"/>
    <mergeCell ref="I1566:J1566"/>
    <mergeCell ref="M1566:N1566"/>
    <mergeCell ref="O1566:P1566"/>
    <mergeCell ref="A1567:B1567"/>
    <mergeCell ref="C1567:F1567"/>
    <mergeCell ref="I1567:J1567"/>
    <mergeCell ref="M1567:N1567"/>
    <mergeCell ref="O1567:P1567"/>
    <mergeCell ref="A1564:B1564"/>
    <mergeCell ref="C1564:F1564"/>
    <mergeCell ref="I1564:J1564"/>
    <mergeCell ref="M1564:N1564"/>
    <mergeCell ref="O1564:P1564"/>
    <mergeCell ref="A1565:B1565"/>
    <mergeCell ref="C1565:F1565"/>
    <mergeCell ref="I1565:J1565"/>
    <mergeCell ref="M1565:N1565"/>
    <mergeCell ref="O1565:P1565"/>
    <mergeCell ref="A1562:B1562"/>
    <mergeCell ref="C1562:F1562"/>
    <mergeCell ref="I1562:J1562"/>
    <mergeCell ref="M1562:N1562"/>
    <mergeCell ref="O1562:P1562"/>
    <mergeCell ref="A1563:B1563"/>
    <mergeCell ref="C1563:F1563"/>
    <mergeCell ref="I1563:J1563"/>
    <mergeCell ref="M1563:N1563"/>
    <mergeCell ref="O1563:P1563"/>
    <mergeCell ref="A1560:B1560"/>
    <mergeCell ref="C1560:F1560"/>
    <mergeCell ref="I1560:J1560"/>
    <mergeCell ref="M1560:N1560"/>
    <mergeCell ref="O1560:P1560"/>
    <mergeCell ref="A1561:B1561"/>
    <mergeCell ref="C1561:F1561"/>
    <mergeCell ref="I1561:J1561"/>
    <mergeCell ref="M1561:N1561"/>
    <mergeCell ref="O1561:P1561"/>
    <mergeCell ref="A1574:B1574"/>
    <mergeCell ref="C1574:F1574"/>
    <mergeCell ref="I1574:J1574"/>
    <mergeCell ref="M1574:N1574"/>
    <mergeCell ref="O1574:P1574"/>
    <mergeCell ref="A1575:B1575"/>
    <mergeCell ref="C1575:F1575"/>
    <mergeCell ref="I1575:J1575"/>
    <mergeCell ref="M1575:N1575"/>
    <mergeCell ref="O1575:P1575"/>
    <mergeCell ref="A1572:B1572"/>
    <mergeCell ref="C1572:F1572"/>
    <mergeCell ref="I1572:J1572"/>
    <mergeCell ref="M1572:N1572"/>
    <mergeCell ref="O1572:P1572"/>
    <mergeCell ref="A1573:B1573"/>
    <mergeCell ref="C1573:F1573"/>
    <mergeCell ref="I1573:J1573"/>
    <mergeCell ref="M1573:N1573"/>
    <mergeCell ref="O1573:P1573"/>
    <mergeCell ref="A1570:B1570"/>
    <mergeCell ref="C1570:F1570"/>
    <mergeCell ref="I1570:J1570"/>
    <mergeCell ref="M1570:N1570"/>
    <mergeCell ref="O1570:P1570"/>
    <mergeCell ref="A1571:B1571"/>
    <mergeCell ref="C1571:F1571"/>
    <mergeCell ref="I1571:J1571"/>
    <mergeCell ref="M1571:N1571"/>
    <mergeCell ref="O1571:P1571"/>
    <mergeCell ref="A1568:B1568"/>
    <mergeCell ref="C1568:F1568"/>
    <mergeCell ref="I1568:J1568"/>
    <mergeCell ref="M1568:N1568"/>
    <mergeCell ref="O1568:P1568"/>
    <mergeCell ref="A1569:B1569"/>
    <mergeCell ref="C1569:F1569"/>
    <mergeCell ref="I1569:J1569"/>
    <mergeCell ref="M1569:N1569"/>
    <mergeCell ref="O1569:P1569"/>
    <mergeCell ref="A1582:B1582"/>
    <mergeCell ref="C1582:F1582"/>
    <mergeCell ref="I1582:J1582"/>
    <mergeCell ref="M1582:N1582"/>
    <mergeCell ref="O1582:P1582"/>
    <mergeCell ref="A1583:B1583"/>
    <mergeCell ref="C1583:F1583"/>
    <mergeCell ref="I1583:J1583"/>
    <mergeCell ref="M1583:N1583"/>
    <mergeCell ref="O1583:P1583"/>
    <mergeCell ref="A1580:B1580"/>
    <mergeCell ref="C1580:F1580"/>
    <mergeCell ref="I1580:J1580"/>
    <mergeCell ref="M1580:N1580"/>
    <mergeCell ref="O1580:P1580"/>
    <mergeCell ref="A1581:B1581"/>
    <mergeCell ref="C1581:F1581"/>
    <mergeCell ref="I1581:J1581"/>
    <mergeCell ref="M1581:N1581"/>
    <mergeCell ref="O1581:P1581"/>
    <mergeCell ref="A1578:B1578"/>
    <mergeCell ref="C1578:F1578"/>
    <mergeCell ref="I1578:J1578"/>
    <mergeCell ref="M1578:N1578"/>
    <mergeCell ref="O1578:P1578"/>
    <mergeCell ref="A1579:B1579"/>
    <mergeCell ref="C1579:F1579"/>
    <mergeCell ref="I1579:J1579"/>
    <mergeCell ref="M1579:N1579"/>
    <mergeCell ref="O1579:P1579"/>
    <mergeCell ref="A1576:B1576"/>
    <mergeCell ref="C1576:F1576"/>
    <mergeCell ref="I1576:J1576"/>
    <mergeCell ref="M1576:N1576"/>
    <mergeCell ref="O1576:P1576"/>
    <mergeCell ref="A1577:B1577"/>
    <mergeCell ref="C1577:F1577"/>
    <mergeCell ref="I1577:J1577"/>
    <mergeCell ref="M1577:N1577"/>
    <mergeCell ref="O1577:P1577"/>
    <mergeCell ref="A1590:B1590"/>
    <mergeCell ref="C1590:F1590"/>
    <mergeCell ref="I1590:J1590"/>
    <mergeCell ref="M1590:N1590"/>
    <mergeCell ref="O1590:P1590"/>
    <mergeCell ref="A1591:B1591"/>
    <mergeCell ref="C1591:F1591"/>
    <mergeCell ref="I1591:J1591"/>
    <mergeCell ref="M1591:N1591"/>
    <mergeCell ref="O1591:P1591"/>
    <mergeCell ref="A1588:B1588"/>
    <mergeCell ref="C1588:F1588"/>
    <mergeCell ref="I1588:J1588"/>
    <mergeCell ref="M1588:N1588"/>
    <mergeCell ref="O1588:P1588"/>
    <mergeCell ref="A1589:B1589"/>
    <mergeCell ref="C1589:F1589"/>
    <mergeCell ref="I1589:J1589"/>
    <mergeCell ref="M1589:N1589"/>
    <mergeCell ref="O1589:P1589"/>
    <mergeCell ref="A1586:B1586"/>
    <mergeCell ref="C1586:F1586"/>
    <mergeCell ref="I1586:J1586"/>
    <mergeCell ref="M1586:N1586"/>
    <mergeCell ref="O1586:P1586"/>
    <mergeCell ref="A1587:B1587"/>
    <mergeCell ref="C1587:F1587"/>
    <mergeCell ref="I1587:J1587"/>
    <mergeCell ref="M1587:N1587"/>
    <mergeCell ref="O1587:P1587"/>
    <mergeCell ref="A1584:B1584"/>
    <mergeCell ref="C1584:F1584"/>
    <mergeCell ref="I1584:J1584"/>
    <mergeCell ref="M1584:N1584"/>
    <mergeCell ref="O1584:P1584"/>
    <mergeCell ref="A1585:B1585"/>
    <mergeCell ref="C1585:F1585"/>
    <mergeCell ref="I1585:J1585"/>
    <mergeCell ref="M1585:N1585"/>
    <mergeCell ref="O1585:P1585"/>
    <mergeCell ref="A1598:B1598"/>
    <mergeCell ref="C1598:F1598"/>
    <mergeCell ref="I1598:J1598"/>
    <mergeCell ref="M1598:N1598"/>
    <mergeCell ref="O1598:P1598"/>
    <mergeCell ref="A1599:B1599"/>
    <mergeCell ref="C1599:F1599"/>
    <mergeCell ref="I1599:J1599"/>
    <mergeCell ref="M1599:N1599"/>
    <mergeCell ref="O1599:P1599"/>
    <mergeCell ref="A1596:B1596"/>
    <mergeCell ref="C1596:F1596"/>
    <mergeCell ref="I1596:J1596"/>
    <mergeCell ref="M1596:N1596"/>
    <mergeCell ref="O1596:P1596"/>
    <mergeCell ref="A1597:B1597"/>
    <mergeCell ref="C1597:F1597"/>
    <mergeCell ref="I1597:J1597"/>
    <mergeCell ref="M1597:N1597"/>
    <mergeCell ref="O1597:P1597"/>
    <mergeCell ref="A1594:B1594"/>
    <mergeCell ref="C1594:F1594"/>
    <mergeCell ref="I1594:J1594"/>
    <mergeCell ref="M1594:N1594"/>
    <mergeCell ref="O1594:P1594"/>
    <mergeCell ref="A1595:B1595"/>
    <mergeCell ref="C1595:F1595"/>
    <mergeCell ref="I1595:J1595"/>
    <mergeCell ref="M1595:N1595"/>
    <mergeCell ref="O1595:P1595"/>
    <mergeCell ref="A1592:B1592"/>
    <mergeCell ref="C1592:F1592"/>
    <mergeCell ref="I1592:J1592"/>
    <mergeCell ref="M1592:N1592"/>
    <mergeCell ref="O1592:P1592"/>
    <mergeCell ref="A1593:B1593"/>
    <mergeCell ref="C1593:F1593"/>
    <mergeCell ref="I1593:J1593"/>
    <mergeCell ref="M1593:N1593"/>
    <mergeCell ref="O1593:P1593"/>
    <mergeCell ref="A1606:B1606"/>
    <mergeCell ref="C1606:F1606"/>
    <mergeCell ref="I1606:J1606"/>
    <mergeCell ref="M1606:N1606"/>
    <mergeCell ref="O1606:P1606"/>
    <mergeCell ref="A1605:B1605"/>
    <mergeCell ref="C1605:F1605"/>
    <mergeCell ref="I1605:J1605"/>
    <mergeCell ref="M1605:N1605"/>
    <mergeCell ref="O1605:P1605"/>
    <mergeCell ref="A1604:B1604"/>
    <mergeCell ref="C1604:F1604"/>
    <mergeCell ref="I1604:J1604"/>
    <mergeCell ref="M1604:N1604"/>
    <mergeCell ref="O1604:P1604"/>
    <mergeCell ref="A1603:B1603"/>
    <mergeCell ref="C1603:F1603"/>
    <mergeCell ref="I1603:J1603"/>
    <mergeCell ref="M1603:N1603"/>
    <mergeCell ref="O1603:P1603"/>
    <mergeCell ref="A1602:B1602"/>
    <mergeCell ref="C1602:F1602"/>
    <mergeCell ref="I1602:J1602"/>
    <mergeCell ref="M1602:N1602"/>
    <mergeCell ref="O1602:P1602"/>
    <mergeCell ref="A1600:B1600"/>
    <mergeCell ref="C1600:F1600"/>
    <mergeCell ref="I1600:J1600"/>
    <mergeCell ref="M1600:N1600"/>
    <mergeCell ref="O1600:P1600"/>
    <mergeCell ref="A1601:B1601"/>
    <mergeCell ref="C1601:F1601"/>
    <mergeCell ref="I1601:J1601"/>
    <mergeCell ref="M1601:N1601"/>
    <mergeCell ref="O1601:P1601"/>
    <mergeCell ref="A1613:B1613"/>
    <mergeCell ref="C1613:F1613"/>
    <mergeCell ref="I1613:J1613"/>
    <mergeCell ref="M1613:N1613"/>
    <mergeCell ref="O1613:P1613"/>
    <mergeCell ref="A1612:B1612"/>
    <mergeCell ref="C1612:F1612"/>
    <mergeCell ref="I1612:J1612"/>
    <mergeCell ref="M1612:N1612"/>
    <mergeCell ref="O1612:P1612"/>
    <mergeCell ref="A1611:B1611"/>
    <mergeCell ref="C1611:F1611"/>
    <mergeCell ref="I1611:J1611"/>
    <mergeCell ref="M1611:N1611"/>
    <mergeCell ref="O1611:P1611"/>
    <mergeCell ref="A1610:B1610"/>
    <mergeCell ref="C1610:F1610"/>
    <mergeCell ref="I1610:J1610"/>
    <mergeCell ref="M1610:N1610"/>
    <mergeCell ref="O1610:P1610"/>
    <mergeCell ref="A1609:B1609"/>
    <mergeCell ref="C1609:F1609"/>
    <mergeCell ref="I1609:J1609"/>
    <mergeCell ref="M1609:N1609"/>
    <mergeCell ref="O1609:P1609"/>
    <mergeCell ref="A1608:B1608"/>
    <mergeCell ref="C1608:F1608"/>
    <mergeCell ref="I1608:J1608"/>
    <mergeCell ref="M1608:N1608"/>
    <mergeCell ref="O1608:P1608"/>
    <mergeCell ref="A1607:B1607"/>
    <mergeCell ref="C1607:F1607"/>
    <mergeCell ref="I1607:J1607"/>
    <mergeCell ref="M1607:N1607"/>
    <mergeCell ref="O1607:P1607"/>
    <mergeCell ref="O1619:P1619"/>
    <mergeCell ref="A1620:B1620"/>
    <mergeCell ref="C1620:F1620"/>
    <mergeCell ref="I1620:J1620"/>
    <mergeCell ref="M1620:N1620"/>
    <mergeCell ref="O1620:P1620"/>
    <mergeCell ref="A1618:B1618"/>
    <mergeCell ref="C1618:F1618"/>
    <mergeCell ref="I1618:J1618"/>
    <mergeCell ref="M1618:N1618"/>
    <mergeCell ref="O1618:P1618"/>
    <mergeCell ref="A1619:B1619"/>
    <mergeCell ref="C1619:F1619"/>
    <mergeCell ref="I1619:J1619"/>
    <mergeCell ref="M1619:N1619"/>
    <mergeCell ref="A1617:B1617"/>
    <mergeCell ref="C1617:F1617"/>
    <mergeCell ref="I1617:J1617"/>
    <mergeCell ref="M1617:N1617"/>
    <mergeCell ref="O1617:P1617"/>
    <mergeCell ref="A1616:B1616"/>
    <mergeCell ref="C1616:F1616"/>
    <mergeCell ref="I1616:J1616"/>
    <mergeCell ref="M1616:N1616"/>
    <mergeCell ref="O1616:P1616"/>
    <mergeCell ref="A1615:B1615"/>
    <mergeCell ref="C1615:F1615"/>
    <mergeCell ref="I1615:J1615"/>
    <mergeCell ref="M1615:N1615"/>
    <mergeCell ref="O1615:P1615"/>
    <mergeCell ref="A1614:B1614"/>
    <mergeCell ref="C1614:F1614"/>
    <mergeCell ref="I1614:J1614"/>
    <mergeCell ref="M1614:N1614"/>
    <mergeCell ref="O1614:P1614"/>
    <mergeCell ref="A1626:B1626"/>
    <mergeCell ref="C1626:F1626"/>
    <mergeCell ref="I1626:J1626"/>
    <mergeCell ref="M1626:N1626"/>
    <mergeCell ref="O1626:P1626"/>
    <mergeCell ref="A1627:B1627"/>
    <mergeCell ref="C1627:F1627"/>
    <mergeCell ref="I1627:J1627"/>
    <mergeCell ref="M1627:N1627"/>
    <mergeCell ref="O1627:P1627"/>
    <mergeCell ref="O1624:P1624"/>
    <mergeCell ref="A1625:B1625"/>
    <mergeCell ref="C1625:F1625"/>
    <mergeCell ref="I1625:J1625"/>
    <mergeCell ref="M1625:N1625"/>
    <mergeCell ref="O1625:P1625"/>
    <mergeCell ref="A1623:B1623"/>
    <mergeCell ref="C1623:F1623"/>
    <mergeCell ref="I1623:J1623"/>
    <mergeCell ref="M1623:N1623"/>
    <mergeCell ref="O1623:P1623"/>
    <mergeCell ref="A1624:B1624"/>
    <mergeCell ref="C1624:F1624"/>
    <mergeCell ref="I1624:J1624"/>
    <mergeCell ref="M1624:N1624"/>
    <mergeCell ref="A1622:B1622"/>
    <mergeCell ref="C1622:F1622"/>
    <mergeCell ref="I1622:J1622"/>
    <mergeCell ref="M1622:N1622"/>
    <mergeCell ref="O1622:P1622"/>
    <mergeCell ref="A1621:B1621"/>
    <mergeCell ref="C1621:F1621"/>
    <mergeCell ref="I1621:J1621"/>
    <mergeCell ref="M1621:N1621"/>
    <mergeCell ref="O1621:P1621"/>
    <mergeCell ref="A1634:B1634"/>
    <mergeCell ref="C1634:F1634"/>
    <mergeCell ref="I1634:J1634"/>
    <mergeCell ref="M1634:N1634"/>
    <mergeCell ref="O1634:P1634"/>
    <mergeCell ref="A1633:B1633"/>
    <mergeCell ref="C1633:F1633"/>
    <mergeCell ref="I1633:J1633"/>
    <mergeCell ref="M1633:N1633"/>
    <mergeCell ref="O1633:P1633"/>
    <mergeCell ref="O1631:P1631"/>
    <mergeCell ref="A1632:B1632"/>
    <mergeCell ref="C1632:F1632"/>
    <mergeCell ref="I1632:J1632"/>
    <mergeCell ref="M1632:N1632"/>
    <mergeCell ref="O1632:P1632"/>
    <mergeCell ref="G1636:H1636"/>
    <mergeCell ref="G1637:H1637"/>
    <mergeCell ref="A1630:B1630"/>
    <mergeCell ref="C1630:F1630"/>
    <mergeCell ref="I1630:J1630"/>
    <mergeCell ref="M1630:N1630"/>
    <mergeCell ref="O1630:P1630"/>
    <mergeCell ref="A1631:B1631"/>
    <mergeCell ref="C1631:F1631"/>
    <mergeCell ref="I1631:J1631"/>
    <mergeCell ref="M1631:N1631"/>
    <mergeCell ref="A1629:B1629"/>
    <mergeCell ref="C1629:F1629"/>
    <mergeCell ref="I1629:J1629"/>
    <mergeCell ref="M1629:N1629"/>
    <mergeCell ref="O1629:P1629"/>
    <mergeCell ref="A1628:B1628"/>
    <mergeCell ref="C1628:F1628"/>
    <mergeCell ref="I1628:J1628"/>
    <mergeCell ref="M1628:N1628"/>
    <mergeCell ref="O1628:P1628"/>
    <mergeCell ref="A1640:B1640"/>
    <mergeCell ref="C1640:F1640"/>
    <mergeCell ref="G1640:H1640"/>
    <mergeCell ref="I1640:J1640"/>
    <mergeCell ref="M1640:N1640"/>
    <mergeCell ref="O1640:P1640"/>
    <mergeCell ref="A1639:B1639"/>
    <mergeCell ref="C1639:F1639"/>
    <mergeCell ref="G1639:H1639"/>
    <mergeCell ref="I1639:J1639"/>
    <mergeCell ref="M1639:N1639"/>
    <mergeCell ref="O1639:P1639"/>
    <mergeCell ref="A1638:B1638"/>
    <mergeCell ref="C1638:F1638"/>
    <mergeCell ref="G1638:H1638"/>
    <mergeCell ref="I1638:J1638"/>
    <mergeCell ref="M1638:N1638"/>
    <mergeCell ref="O1638:P1638"/>
    <mergeCell ref="G1641:H1641"/>
    <mergeCell ref="G1642:H1642"/>
    <mergeCell ref="A1636:B1636"/>
    <mergeCell ref="C1636:F1636"/>
    <mergeCell ref="I1636:J1636"/>
    <mergeCell ref="M1636:N1636"/>
    <mergeCell ref="O1636:P1636"/>
    <mergeCell ref="A1637:B1637"/>
    <mergeCell ref="C1637:F1637"/>
    <mergeCell ref="I1637:J1637"/>
    <mergeCell ref="M1637:N1637"/>
    <mergeCell ref="O1637:P1637"/>
    <mergeCell ref="A1635:B1635"/>
    <mergeCell ref="C1635:F1635"/>
    <mergeCell ref="G1635:H1635"/>
    <mergeCell ref="I1635:J1635"/>
    <mergeCell ref="M1635:N1635"/>
    <mergeCell ref="O1635:P1635"/>
    <mergeCell ref="A1646:B1646"/>
    <mergeCell ref="C1646:F1646"/>
    <mergeCell ref="G1646:H1646"/>
    <mergeCell ref="I1646:J1646"/>
    <mergeCell ref="M1646:N1646"/>
    <mergeCell ref="O1646:P1646"/>
    <mergeCell ref="A1645:B1645"/>
    <mergeCell ref="C1645:F1645"/>
    <mergeCell ref="G1645:H1645"/>
    <mergeCell ref="I1645:J1645"/>
    <mergeCell ref="M1645:N1645"/>
    <mergeCell ref="O1645:P1645"/>
    <mergeCell ref="A1644:B1644"/>
    <mergeCell ref="C1644:F1644"/>
    <mergeCell ref="G1644:H1644"/>
    <mergeCell ref="I1644:J1644"/>
    <mergeCell ref="M1644:N1644"/>
    <mergeCell ref="O1644:P1644"/>
    <mergeCell ref="A1643:B1643"/>
    <mergeCell ref="C1643:F1643"/>
    <mergeCell ref="G1643:H1643"/>
    <mergeCell ref="I1643:J1643"/>
    <mergeCell ref="M1643:N1643"/>
    <mergeCell ref="O1643:P1643"/>
    <mergeCell ref="A1641:B1641"/>
    <mergeCell ref="C1641:F1641"/>
    <mergeCell ref="I1641:J1641"/>
    <mergeCell ref="M1641:N1641"/>
    <mergeCell ref="O1641:P1641"/>
    <mergeCell ref="A1642:B1642"/>
    <mergeCell ref="C1642:F1642"/>
    <mergeCell ref="I1642:J1642"/>
    <mergeCell ref="M1642:N1642"/>
    <mergeCell ref="O1642:P1642"/>
    <mergeCell ref="A1652:B1652"/>
    <mergeCell ref="C1652:F1652"/>
    <mergeCell ref="G1652:H1652"/>
    <mergeCell ref="I1652:J1652"/>
    <mergeCell ref="M1652:N1652"/>
    <mergeCell ref="O1652:P1652"/>
    <mergeCell ref="A1651:B1651"/>
    <mergeCell ref="C1651:F1651"/>
    <mergeCell ref="I1651:J1651"/>
    <mergeCell ref="M1651:N1651"/>
    <mergeCell ref="O1651:P1651"/>
    <mergeCell ref="A1650:B1650"/>
    <mergeCell ref="C1650:F1650"/>
    <mergeCell ref="G1650:H1650"/>
    <mergeCell ref="I1650:J1650"/>
    <mergeCell ref="M1650:N1650"/>
    <mergeCell ref="O1650:P1650"/>
    <mergeCell ref="A1649:B1649"/>
    <mergeCell ref="C1649:F1649"/>
    <mergeCell ref="G1649:H1649"/>
    <mergeCell ref="I1649:J1649"/>
    <mergeCell ref="M1649:N1649"/>
    <mergeCell ref="O1649:P1649"/>
    <mergeCell ref="A1648:B1648"/>
    <mergeCell ref="C1648:F1648"/>
    <mergeCell ref="G1648:H1648"/>
    <mergeCell ref="I1648:J1648"/>
    <mergeCell ref="M1648:N1648"/>
    <mergeCell ref="O1648:P1648"/>
    <mergeCell ref="A1647:B1647"/>
    <mergeCell ref="C1647:F1647"/>
    <mergeCell ref="G1647:H1647"/>
    <mergeCell ref="I1647:J1647"/>
    <mergeCell ref="M1647:N1647"/>
    <mergeCell ref="O1647:P1647"/>
    <mergeCell ref="A1658:B1658"/>
    <mergeCell ref="C1658:F1658"/>
    <mergeCell ref="I1658:J1658"/>
    <mergeCell ref="M1658:N1658"/>
    <mergeCell ref="O1658:P1658"/>
    <mergeCell ref="A1657:B1657"/>
    <mergeCell ref="C1657:F1657"/>
    <mergeCell ref="G1657:H1657"/>
    <mergeCell ref="I1657:J1657"/>
    <mergeCell ref="M1657:N1657"/>
    <mergeCell ref="O1657:P1657"/>
    <mergeCell ref="A1656:B1656"/>
    <mergeCell ref="C1656:F1656"/>
    <mergeCell ref="I1656:J1656"/>
    <mergeCell ref="M1656:N1656"/>
    <mergeCell ref="O1656:P1656"/>
    <mergeCell ref="A1655:B1655"/>
    <mergeCell ref="C1655:F1655"/>
    <mergeCell ref="G1655:H1655"/>
    <mergeCell ref="I1655:J1655"/>
    <mergeCell ref="M1655:N1655"/>
    <mergeCell ref="O1655:P1655"/>
    <mergeCell ref="A1654:B1654"/>
    <mergeCell ref="C1654:F1654"/>
    <mergeCell ref="G1654:H1654"/>
    <mergeCell ref="I1654:J1654"/>
    <mergeCell ref="M1654:N1654"/>
    <mergeCell ref="O1654:P1654"/>
    <mergeCell ref="A1653:B1653"/>
    <mergeCell ref="C1653:F1653"/>
    <mergeCell ref="G1653:H1653"/>
    <mergeCell ref="I1653:J1653"/>
    <mergeCell ref="M1653:N1653"/>
    <mergeCell ref="O1653:P1653"/>
    <mergeCell ref="A1664:B1664"/>
    <mergeCell ref="C1664:F1664"/>
    <mergeCell ref="G1664:H1664"/>
    <mergeCell ref="I1664:J1664"/>
    <mergeCell ref="M1664:N1664"/>
    <mergeCell ref="O1664:P1664"/>
    <mergeCell ref="A1663:B1663"/>
    <mergeCell ref="C1663:F1663"/>
    <mergeCell ref="I1663:J1663"/>
    <mergeCell ref="M1663:N1663"/>
    <mergeCell ref="O1663:P1663"/>
    <mergeCell ref="A1662:B1662"/>
    <mergeCell ref="C1662:F1662"/>
    <mergeCell ref="G1662:H1662"/>
    <mergeCell ref="I1662:J1662"/>
    <mergeCell ref="M1662:N1662"/>
    <mergeCell ref="O1662:P1662"/>
    <mergeCell ref="A1661:B1661"/>
    <mergeCell ref="C1661:F1661"/>
    <mergeCell ref="G1661:H1661"/>
    <mergeCell ref="I1661:J1661"/>
    <mergeCell ref="M1661:N1661"/>
    <mergeCell ref="O1661:P1661"/>
    <mergeCell ref="A1660:B1660"/>
    <mergeCell ref="C1660:F1660"/>
    <mergeCell ref="I1660:J1660"/>
    <mergeCell ref="M1660:N1660"/>
    <mergeCell ref="O1660:P1660"/>
    <mergeCell ref="A1659:B1659"/>
    <mergeCell ref="C1659:F1659"/>
    <mergeCell ref="I1659:J1659"/>
    <mergeCell ref="M1659:N1659"/>
    <mergeCell ref="O1659:P1659"/>
    <mergeCell ref="O1669:P1669"/>
    <mergeCell ref="A1670:B1670"/>
    <mergeCell ref="C1670:F1670"/>
    <mergeCell ref="I1670:J1670"/>
    <mergeCell ref="M1670:N1670"/>
    <mergeCell ref="O1670:P1670"/>
    <mergeCell ref="A1668:B1668"/>
    <mergeCell ref="C1668:F1668"/>
    <mergeCell ref="I1668:J1668"/>
    <mergeCell ref="M1668:N1668"/>
    <mergeCell ref="O1668:P1668"/>
    <mergeCell ref="A1669:B1669"/>
    <mergeCell ref="C1669:F1669"/>
    <mergeCell ref="I1669:J1669"/>
    <mergeCell ref="M1669:N1669"/>
    <mergeCell ref="G1668:H1668"/>
    <mergeCell ref="G1671:H1671"/>
    <mergeCell ref="G1673:H1673"/>
    <mergeCell ref="A1667:B1667"/>
    <mergeCell ref="C1667:F1667"/>
    <mergeCell ref="G1667:H1667"/>
    <mergeCell ref="I1667:J1667"/>
    <mergeCell ref="M1667:N1667"/>
    <mergeCell ref="O1667:P1667"/>
    <mergeCell ref="A1666:B1666"/>
    <mergeCell ref="C1666:F1666"/>
    <mergeCell ref="G1666:H1666"/>
    <mergeCell ref="I1666:J1666"/>
    <mergeCell ref="M1666:N1666"/>
    <mergeCell ref="O1666:P1666"/>
    <mergeCell ref="A1665:B1665"/>
    <mergeCell ref="C1665:F1665"/>
    <mergeCell ref="G1665:H1665"/>
    <mergeCell ref="I1665:J1665"/>
    <mergeCell ref="M1665:N1665"/>
    <mergeCell ref="O1665:P1665"/>
    <mergeCell ref="A1676:B1676"/>
    <mergeCell ref="C1676:F1676"/>
    <mergeCell ref="G1676:H1676"/>
    <mergeCell ref="I1676:J1676"/>
    <mergeCell ref="M1676:N1676"/>
    <mergeCell ref="O1676:P1676"/>
    <mergeCell ref="A1674:B1674"/>
    <mergeCell ref="C1674:F1674"/>
    <mergeCell ref="I1674:J1674"/>
    <mergeCell ref="M1674:N1674"/>
    <mergeCell ref="O1674:P1674"/>
    <mergeCell ref="A1675:B1675"/>
    <mergeCell ref="C1675:F1675"/>
    <mergeCell ref="I1675:J1675"/>
    <mergeCell ref="M1675:N1675"/>
    <mergeCell ref="O1675:P1675"/>
    <mergeCell ref="G1677:H1677"/>
    <mergeCell ref="G1679:H1679"/>
    <mergeCell ref="O1672:P1672"/>
    <mergeCell ref="A1673:B1673"/>
    <mergeCell ref="C1673:F1673"/>
    <mergeCell ref="I1673:J1673"/>
    <mergeCell ref="M1673:N1673"/>
    <mergeCell ref="O1673:P1673"/>
    <mergeCell ref="A1671:B1671"/>
    <mergeCell ref="C1671:F1671"/>
    <mergeCell ref="I1671:J1671"/>
    <mergeCell ref="M1671:N1671"/>
    <mergeCell ref="O1671:P1671"/>
    <mergeCell ref="A1672:B1672"/>
    <mergeCell ref="C1672:F1672"/>
    <mergeCell ref="G1672:H1672"/>
    <mergeCell ref="I1672:J1672"/>
    <mergeCell ref="M1672:N1672"/>
    <mergeCell ref="O1682:P1682"/>
    <mergeCell ref="A1683:B1683"/>
    <mergeCell ref="C1683:F1683"/>
    <mergeCell ref="G1683:H1683"/>
    <mergeCell ref="I1683:J1683"/>
    <mergeCell ref="M1683:N1683"/>
    <mergeCell ref="O1683:P1683"/>
    <mergeCell ref="A1681:B1681"/>
    <mergeCell ref="C1681:F1681"/>
    <mergeCell ref="I1681:J1681"/>
    <mergeCell ref="M1681:N1681"/>
    <mergeCell ref="O1681:P1681"/>
    <mergeCell ref="A1682:B1682"/>
    <mergeCell ref="C1682:F1682"/>
    <mergeCell ref="G1682:H1682"/>
    <mergeCell ref="I1682:J1682"/>
    <mergeCell ref="M1682:N1682"/>
    <mergeCell ref="G1681:H1681"/>
    <mergeCell ref="G1685:H1685"/>
    <mergeCell ref="A1680:B1680"/>
    <mergeCell ref="C1680:F1680"/>
    <mergeCell ref="G1680:H1680"/>
    <mergeCell ref="I1680:J1680"/>
    <mergeCell ref="M1680:N1680"/>
    <mergeCell ref="O1680:P1680"/>
    <mergeCell ref="O1678:P1678"/>
    <mergeCell ref="A1679:B1679"/>
    <mergeCell ref="C1679:F1679"/>
    <mergeCell ref="I1679:J1679"/>
    <mergeCell ref="M1679:N1679"/>
    <mergeCell ref="O1679:P1679"/>
    <mergeCell ref="A1677:B1677"/>
    <mergeCell ref="C1677:F1677"/>
    <mergeCell ref="I1677:J1677"/>
    <mergeCell ref="M1677:N1677"/>
    <mergeCell ref="O1677:P1677"/>
    <mergeCell ref="A1678:B1678"/>
    <mergeCell ref="C1678:F1678"/>
    <mergeCell ref="G1678:H1678"/>
    <mergeCell ref="I1678:J1678"/>
    <mergeCell ref="M1678:N1678"/>
    <mergeCell ref="A1688:B1688"/>
    <mergeCell ref="C1688:F1688"/>
    <mergeCell ref="I1688:J1688"/>
    <mergeCell ref="M1688:N1688"/>
    <mergeCell ref="O1688:P1688"/>
    <mergeCell ref="A1689:B1689"/>
    <mergeCell ref="C1689:F1689"/>
    <mergeCell ref="I1689:J1689"/>
    <mergeCell ref="M1689:N1689"/>
    <mergeCell ref="O1689:P1689"/>
    <mergeCell ref="O1686:P1686"/>
    <mergeCell ref="A1687:B1687"/>
    <mergeCell ref="C1687:F1687"/>
    <mergeCell ref="I1687:J1687"/>
    <mergeCell ref="M1687:N1687"/>
    <mergeCell ref="O1687:P1687"/>
    <mergeCell ref="G1687:H1687"/>
    <mergeCell ref="G1688:H1688"/>
    <mergeCell ref="G1689:H1689"/>
    <mergeCell ref="A1685:B1685"/>
    <mergeCell ref="C1685:F1685"/>
    <mergeCell ref="I1685:J1685"/>
    <mergeCell ref="M1685:N1685"/>
    <mergeCell ref="O1685:P1685"/>
    <mergeCell ref="A1686:B1686"/>
    <mergeCell ref="C1686:F1686"/>
    <mergeCell ref="G1686:H1686"/>
    <mergeCell ref="I1686:J1686"/>
    <mergeCell ref="M1686:N1686"/>
    <mergeCell ref="A1684:B1684"/>
    <mergeCell ref="C1684:F1684"/>
    <mergeCell ref="G1684:H1684"/>
    <mergeCell ref="I1684:J1684"/>
    <mergeCell ref="M1684:N1684"/>
    <mergeCell ref="O1684:P1684"/>
    <mergeCell ref="A1695:B1695"/>
    <mergeCell ref="C1695:F1695"/>
    <mergeCell ref="G1695:H1695"/>
    <mergeCell ref="I1695:J1695"/>
    <mergeCell ref="M1695:N1695"/>
    <mergeCell ref="O1695:P1695"/>
    <mergeCell ref="A1694:B1694"/>
    <mergeCell ref="C1694:F1694"/>
    <mergeCell ref="G1694:H1694"/>
    <mergeCell ref="I1694:J1694"/>
    <mergeCell ref="M1694:N1694"/>
    <mergeCell ref="O1694:P1694"/>
    <mergeCell ref="A1693:B1693"/>
    <mergeCell ref="C1693:F1693"/>
    <mergeCell ref="G1693:H1693"/>
    <mergeCell ref="I1693:J1693"/>
    <mergeCell ref="M1693:N1693"/>
    <mergeCell ref="O1693:P1693"/>
    <mergeCell ref="A1692:B1692"/>
    <mergeCell ref="C1692:F1692"/>
    <mergeCell ref="G1692:H1692"/>
    <mergeCell ref="I1692:J1692"/>
    <mergeCell ref="M1692:N1692"/>
    <mergeCell ref="O1692:P1692"/>
    <mergeCell ref="A1691:B1691"/>
    <mergeCell ref="C1691:F1691"/>
    <mergeCell ref="G1691:H1691"/>
    <mergeCell ref="I1691:J1691"/>
    <mergeCell ref="M1691:N1691"/>
    <mergeCell ref="O1691:P1691"/>
    <mergeCell ref="A1690:B1690"/>
    <mergeCell ref="C1690:F1690"/>
    <mergeCell ref="G1690:H1690"/>
    <mergeCell ref="I1690:J1690"/>
    <mergeCell ref="M1690:N1690"/>
    <mergeCell ref="O1690:P1690"/>
    <mergeCell ref="A1701:B1701"/>
    <mergeCell ref="C1701:F1701"/>
    <mergeCell ref="I1701:J1701"/>
    <mergeCell ref="M1701:N1701"/>
    <mergeCell ref="O1701:P1701"/>
    <mergeCell ref="A1700:B1700"/>
    <mergeCell ref="C1700:F1700"/>
    <mergeCell ref="G1700:H1700"/>
    <mergeCell ref="I1700:J1700"/>
    <mergeCell ref="M1700:N1700"/>
    <mergeCell ref="O1700:P1700"/>
    <mergeCell ref="A1699:B1699"/>
    <mergeCell ref="C1699:F1699"/>
    <mergeCell ref="G1699:H1699"/>
    <mergeCell ref="I1699:J1699"/>
    <mergeCell ref="M1699:N1699"/>
    <mergeCell ref="O1699:P1699"/>
    <mergeCell ref="G1702:H1702"/>
    <mergeCell ref="G1703:H1703"/>
    <mergeCell ref="A1698:B1698"/>
    <mergeCell ref="C1698:F1698"/>
    <mergeCell ref="G1698:H1698"/>
    <mergeCell ref="I1698:J1698"/>
    <mergeCell ref="M1698:N1698"/>
    <mergeCell ref="O1698:P1698"/>
    <mergeCell ref="A1697:B1697"/>
    <mergeCell ref="C1697:F1697"/>
    <mergeCell ref="G1697:H1697"/>
    <mergeCell ref="I1697:J1697"/>
    <mergeCell ref="M1697:N1697"/>
    <mergeCell ref="O1697:P1697"/>
    <mergeCell ref="A1696:B1696"/>
    <mergeCell ref="C1696:F1696"/>
    <mergeCell ref="G1696:H1696"/>
    <mergeCell ref="I1696:J1696"/>
    <mergeCell ref="M1696:N1696"/>
    <mergeCell ref="O1696:P1696"/>
    <mergeCell ref="A1709:B1709"/>
    <mergeCell ref="C1709:F1709"/>
    <mergeCell ref="G1709:H1709"/>
    <mergeCell ref="I1709:J1709"/>
    <mergeCell ref="M1709:N1709"/>
    <mergeCell ref="O1709:P1709"/>
    <mergeCell ref="A1708:B1708"/>
    <mergeCell ref="C1708:F1708"/>
    <mergeCell ref="I1708:J1708"/>
    <mergeCell ref="M1708:N1708"/>
    <mergeCell ref="O1708:P1708"/>
    <mergeCell ref="A1707:B1707"/>
    <mergeCell ref="C1707:F1707"/>
    <mergeCell ref="I1707:J1707"/>
    <mergeCell ref="M1707:N1707"/>
    <mergeCell ref="O1707:P1707"/>
    <mergeCell ref="A1706:B1706"/>
    <mergeCell ref="C1706:F1706"/>
    <mergeCell ref="I1706:J1706"/>
    <mergeCell ref="M1706:N1706"/>
    <mergeCell ref="O1706:P1706"/>
    <mergeCell ref="A1705:B1705"/>
    <mergeCell ref="C1705:F1705"/>
    <mergeCell ref="G1705:H1705"/>
    <mergeCell ref="I1705:J1705"/>
    <mergeCell ref="M1705:N1705"/>
    <mergeCell ref="O1705:P1705"/>
    <mergeCell ref="A1704:B1704"/>
    <mergeCell ref="C1704:F1704"/>
    <mergeCell ref="I1704:J1704"/>
    <mergeCell ref="M1704:N1704"/>
    <mergeCell ref="O1704:P1704"/>
    <mergeCell ref="A1702:B1702"/>
    <mergeCell ref="C1702:F1702"/>
    <mergeCell ref="I1702:J1702"/>
    <mergeCell ref="M1702:N1702"/>
    <mergeCell ref="O1702:P1702"/>
    <mergeCell ref="A1703:B1703"/>
    <mergeCell ref="C1703:F1703"/>
    <mergeCell ref="I1703:J1703"/>
    <mergeCell ref="M1703:N1703"/>
    <mergeCell ref="O1703:P1703"/>
    <mergeCell ref="A1715:B1715"/>
    <mergeCell ref="C1715:F1715"/>
    <mergeCell ref="G1715:H1715"/>
    <mergeCell ref="I1715:J1715"/>
    <mergeCell ref="M1715:N1715"/>
    <mergeCell ref="O1715:P1715"/>
    <mergeCell ref="A1714:B1714"/>
    <mergeCell ref="C1714:F1714"/>
    <mergeCell ref="I1714:J1714"/>
    <mergeCell ref="M1714:N1714"/>
    <mergeCell ref="O1714:P1714"/>
    <mergeCell ref="A1713:B1713"/>
    <mergeCell ref="C1713:F1713"/>
    <mergeCell ref="G1713:H1713"/>
    <mergeCell ref="I1713:J1713"/>
    <mergeCell ref="M1713:N1713"/>
    <mergeCell ref="O1713:P1713"/>
    <mergeCell ref="A1712:B1712"/>
    <mergeCell ref="C1712:F1712"/>
    <mergeCell ref="I1712:J1712"/>
    <mergeCell ref="M1712:N1712"/>
    <mergeCell ref="O1712:P1712"/>
    <mergeCell ref="A1711:B1711"/>
    <mergeCell ref="C1711:F1711"/>
    <mergeCell ref="G1711:H1711"/>
    <mergeCell ref="I1711:J1711"/>
    <mergeCell ref="M1711:N1711"/>
    <mergeCell ref="O1711:P1711"/>
    <mergeCell ref="A1710:B1710"/>
    <mergeCell ref="C1710:F1710"/>
    <mergeCell ref="I1710:J1710"/>
    <mergeCell ref="M1710:N1710"/>
    <mergeCell ref="O1710:P1710"/>
    <mergeCell ref="A1722:B1722"/>
    <mergeCell ref="C1722:F1722"/>
    <mergeCell ref="I1722:J1722"/>
    <mergeCell ref="M1722:N1722"/>
    <mergeCell ref="O1722:P1722"/>
    <mergeCell ref="A1721:B1721"/>
    <mergeCell ref="C1721:F1721"/>
    <mergeCell ref="I1721:J1721"/>
    <mergeCell ref="M1721:N1721"/>
    <mergeCell ref="O1721:P1721"/>
    <mergeCell ref="A1720:B1720"/>
    <mergeCell ref="C1720:F1720"/>
    <mergeCell ref="I1720:J1720"/>
    <mergeCell ref="M1720:N1720"/>
    <mergeCell ref="O1720:P1720"/>
    <mergeCell ref="A1719:B1719"/>
    <mergeCell ref="C1719:F1719"/>
    <mergeCell ref="G1719:H1719"/>
    <mergeCell ref="I1719:J1719"/>
    <mergeCell ref="M1719:N1719"/>
    <mergeCell ref="O1719:P1719"/>
    <mergeCell ref="A1718:B1718"/>
    <mergeCell ref="C1718:F1718"/>
    <mergeCell ref="I1718:J1718"/>
    <mergeCell ref="M1718:N1718"/>
    <mergeCell ref="O1718:P1718"/>
    <mergeCell ref="A1717:B1717"/>
    <mergeCell ref="C1717:F1717"/>
    <mergeCell ref="G1717:H1717"/>
    <mergeCell ref="I1717:J1717"/>
    <mergeCell ref="M1717:N1717"/>
    <mergeCell ref="O1717:P1717"/>
    <mergeCell ref="A1716:B1716"/>
    <mergeCell ref="C1716:F1716"/>
    <mergeCell ref="G1716:H1716"/>
    <mergeCell ref="I1716:J1716"/>
    <mergeCell ref="M1716:N1716"/>
    <mergeCell ref="O1716:P1716"/>
    <mergeCell ref="A1728:B1728"/>
    <mergeCell ref="C1728:F1728"/>
    <mergeCell ref="G1728:H1728"/>
    <mergeCell ref="I1728:J1728"/>
    <mergeCell ref="M1728:N1728"/>
    <mergeCell ref="O1728:P1728"/>
    <mergeCell ref="A1727:B1727"/>
    <mergeCell ref="C1727:F1727"/>
    <mergeCell ref="G1727:H1727"/>
    <mergeCell ref="I1727:J1727"/>
    <mergeCell ref="M1727:N1727"/>
    <mergeCell ref="O1727:P1727"/>
    <mergeCell ref="A1726:B1726"/>
    <mergeCell ref="C1726:F1726"/>
    <mergeCell ref="G1726:H1726"/>
    <mergeCell ref="I1726:J1726"/>
    <mergeCell ref="M1726:N1726"/>
    <mergeCell ref="O1726:P1726"/>
    <mergeCell ref="A1725:B1725"/>
    <mergeCell ref="C1725:F1725"/>
    <mergeCell ref="G1725:H1725"/>
    <mergeCell ref="I1725:J1725"/>
    <mergeCell ref="M1725:N1725"/>
    <mergeCell ref="O1725:P1725"/>
    <mergeCell ref="A1724:B1724"/>
    <mergeCell ref="C1724:F1724"/>
    <mergeCell ref="G1724:H1724"/>
    <mergeCell ref="I1724:J1724"/>
    <mergeCell ref="M1724:N1724"/>
    <mergeCell ref="O1724:P1724"/>
    <mergeCell ref="A1723:B1723"/>
    <mergeCell ref="C1723:F1723"/>
    <mergeCell ref="G1723:H1723"/>
    <mergeCell ref="I1723:J1723"/>
    <mergeCell ref="M1723:N1723"/>
    <mergeCell ref="O1723:P1723"/>
    <mergeCell ref="A1734:B1734"/>
    <mergeCell ref="C1734:F1734"/>
    <mergeCell ref="G1734:H1734"/>
    <mergeCell ref="I1734:J1734"/>
    <mergeCell ref="M1734:N1734"/>
    <mergeCell ref="O1734:P1734"/>
    <mergeCell ref="A1733:B1733"/>
    <mergeCell ref="C1733:F1733"/>
    <mergeCell ref="G1733:H1733"/>
    <mergeCell ref="I1733:J1733"/>
    <mergeCell ref="M1733:N1733"/>
    <mergeCell ref="O1733:P1733"/>
    <mergeCell ref="A1732:B1732"/>
    <mergeCell ref="C1732:F1732"/>
    <mergeCell ref="G1732:H1732"/>
    <mergeCell ref="I1732:J1732"/>
    <mergeCell ref="M1732:N1732"/>
    <mergeCell ref="O1732:P1732"/>
    <mergeCell ref="A1731:B1731"/>
    <mergeCell ref="C1731:F1731"/>
    <mergeCell ref="G1731:H1731"/>
    <mergeCell ref="I1731:J1731"/>
    <mergeCell ref="M1731:N1731"/>
    <mergeCell ref="O1731:P1731"/>
    <mergeCell ref="A1730:B1730"/>
    <mergeCell ref="C1730:F1730"/>
    <mergeCell ref="G1730:H1730"/>
    <mergeCell ref="I1730:J1730"/>
    <mergeCell ref="M1730:N1730"/>
    <mergeCell ref="O1730:P1730"/>
    <mergeCell ref="A1729:B1729"/>
    <mergeCell ref="C1729:F1729"/>
    <mergeCell ref="G1729:H1729"/>
    <mergeCell ref="I1729:J1729"/>
    <mergeCell ref="M1729:N1729"/>
    <mergeCell ref="O1729:P1729"/>
    <mergeCell ref="A1740:B1740"/>
    <mergeCell ref="C1740:F1740"/>
    <mergeCell ref="G1740:H1740"/>
    <mergeCell ref="I1740:J1740"/>
    <mergeCell ref="M1740:N1740"/>
    <mergeCell ref="O1740:P1740"/>
    <mergeCell ref="A1739:B1739"/>
    <mergeCell ref="C1739:F1739"/>
    <mergeCell ref="G1739:H1739"/>
    <mergeCell ref="I1739:J1739"/>
    <mergeCell ref="M1739:N1739"/>
    <mergeCell ref="O1739:P1739"/>
    <mergeCell ref="A1738:B1738"/>
    <mergeCell ref="C1738:F1738"/>
    <mergeCell ref="G1738:H1738"/>
    <mergeCell ref="I1738:J1738"/>
    <mergeCell ref="M1738:N1738"/>
    <mergeCell ref="O1738:P1738"/>
    <mergeCell ref="A1737:B1737"/>
    <mergeCell ref="C1737:F1737"/>
    <mergeCell ref="G1737:H1737"/>
    <mergeCell ref="I1737:J1737"/>
    <mergeCell ref="M1737:N1737"/>
    <mergeCell ref="O1737:P1737"/>
    <mergeCell ref="A1736:B1736"/>
    <mergeCell ref="C1736:F1736"/>
    <mergeCell ref="I1736:J1736"/>
    <mergeCell ref="M1736:N1736"/>
    <mergeCell ref="O1736:P1736"/>
    <mergeCell ref="A1735:B1735"/>
    <mergeCell ref="C1735:F1735"/>
    <mergeCell ref="I1735:J1735"/>
    <mergeCell ref="M1735:N1735"/>
    <mergeCell ref="O1735:P1735"/>
    <mergeCell ref="A1746:B1746"/>
    <mergeCell ref="C1746:F1746"/>
    <mergeCell ref="G1746:H1746"/>
    <mergeCell ref="I1746:J1746"/>
    <mergeCell ref="M1746:N1746"/>
    <mergeCell ref="O1746:P1746"/>
    <mergeCell ref="A1745:B1745"/>
    <mergeCell ref="C1745:F1745"/>
    <mergeCell ref="G1745:H1745"/>
    <mergeCell ref="I1745:J1745"/>
    <mergeCell ref="M1745:N1745"/>
    <mergeCell ref="O1745:P1745"/>
    <mergeCell ref="A1744:B1744"/>
    <mergeCell ref="C1744:F1744"/>
    <mergeCell ref="G1744:H1744"/>
    <mergeCell ref="I1744:J1744"/>
    <mergeCell ref="M1744:N1744"/>
    <mergeCell ref="O1744:P1744"/>
    <mergeCell ref="A1743:B1743"/>
    <mergeCell ref="C1743:F1743"/>
    <mergeCell ref="G1743:H1743"/>
    <mergeCell ref="I1743:J1743"/>
    <mergeCell ref="M1743:N1743"/>
    <mergeCell ref="O1743:P1743"/>
    <mergeCell ref="A1742:B1742"/>
    <mergeCell ref="C1742:F1742"/>
    <mergeCell ref="G1742:H1742"/>
    <mergeCell ref="I1742:J1742"/>
    <mergeCell ref="M1742:N1742"/>
    <mergeCell ref="O1742:P1742"/>
    <mergeCell ref="A1741:B1741"/>
    <mergeCell ref="C1741:F1741"/>
    <mergeCell ref="G1741:H1741"/>
    <mergeCell ref="I1741:J1741"/>
    <mergeCell ref="M1741:N1741"/>
    <mergeCell ref="O1741:P1741"/>
    <mergeCell ref="A1752:B1752"/>
    <mergeCell ref="C1752:F1752"/>
    <mergeCell ref="G1752:H1752"/>
    <mergeCell ref="I1752:J1752"/>
    <mergeCell ref="M1752:N1752"/>
    <mergeCell ref="O1752:P1752"/>
    <mergeCell ref="A1751:B1751"/>
    <mergeCell ref="C1751:F1751"/>
    <mergeCell ref="G1751:H1751"/>
    <mergeCell ref="I1751:J1751"/>
    <mergeCell ref="M1751:N1751"/>
    <mergeCell ref="O1751:P1751"/>
    <mergeCell ref="A1750:B1750"/>
    <mergeCell ref="C1750:F1750"/>
    <mergeCell ref="G1750:H1750"/>
    <mergeCell ref="I1750:J1750"/>
    <mergeCell ref="M1750:N1750"/>
    <mergeCell ref="O1750:P1750"/>
    <mergeCell ref="A1749:B1749"/>
    <mergeCell ref="C1749:F1749"/>
    <mergeCell ref="G1749:H1749"/>
    <mergeCell ref="I1749:J1749"/>
    <mergeCell ref="M1749:N1749"/>
    <mergeCell ref="O1749:P1749"/>
    <mergeCell ref="A1748:B1748"/>
    <mergeCell ref="C1748:F1748"/>
    <mergeCell ref="G1748:H1748"/>
    <mergeCell ref="I1748:J1748"/>
    <mergeCell ref="M1748:N1748"/>
    <mergeCell ref="O1748:P1748"/>
    <mergeCell ref="A1747:B1747"/>
    <mergeCell ref="C1747:F1747"/>
    <mergeCell ref="G1747:H1747"/>
    <mergeCell ref="I1747:J1747"/>
    <mergeCell ref="M1747:N1747"/>
    <mergeCell ref="O1747:P1747"/>
    <mergeCell ref="A1758:B1758"/>
    <mergeCell ref="C1758:F1758"/>
    <mergeCell ref="G1758:H1758"/>
    <mergeCell ref="I1758:J1758"/>
    <mergeCell ref="M1758:N1758"/>
    <mergeCell ref="O1758:P1758"/>
    <mergeCell ref="A1757:B1757"/>
    <mergeCell ref="C1757:F1757"/>
    <mergeCell ref="G1757:H1757"/>
    <mergeCell ref="I1757:J1757"/>
    <mergeCell ref="M1757:N1757"/>
    <mergeCell ref="O1757:P1757"/>
    <mergeCell ref="A1756:B1756"/>
    <mergeCell ref="C1756:F1756"/>
    <mergeCell ref="G1756:H1756"/>
    <mergeCell ref="I1756:J1756"/>
    <mergeCell ref="M1756:N1756"/>
    <mergeCell ref="O1756:P1756"/>
    <mergeCell ref="A1755:B1755"/>
    <mergeCell ref="C1755:F1755"/>
    <mergeCell ref="G1755:H1755"/>
    <mergeCell ref="I1755:J1755"/>
    <mergeCell ref="M1755:N1755"/>
    <mergeCell ref="O1755:P1755"/>
    <mergeCell ref="A1754:B1754"/>
    <mergeCell ref="C1754:F1754"/>
    <mergeCell ref="G1754:H1754"/>
    <mergeCell ref="I1754:J1754"/>
    <mergeCell ref="M1754:N1754"/>
    <mergeCell ref="O1754:P1754"/>
    <mergeCell ref="A1753:B1753"/>
    <mergeCell ref="C1753:F1753"/>
    <mergeCell ref="G1753:H1753"/>
    <mergeCell ref="I1753:J1753"/>
    <mergeCell ref="M1753:N1753"/>
    <mergeCell ref="O1753:P1753"/>
    <mergeCell ref="A1764:B1764"/>
    <mergeCell ref="C1764:F1764"/>
    <mergeCell ref="G1764:H1764"/>
    <mergeCell ref="I1764:J1764"/>
    <mergeCell ref="M1764:N1764"/>
    <mergeCell ref="O1764:P1764"/>
    <mergeCell ref="A1763:B1763"/>
    <mergeCell ref="C1763:F1763"/>
    <mergeCell ref="G1763:H1763"/>
    <mergeCell ref="I1763:J1763"/>
    <mergeCell ref="M1763:N1763"/>
    <mergeCell ref="O1763:P1763"/>
    <mergeCell ref="A1762:B1762"/>
    <mergeCell ref="C1762:F1762"/>
    <mergeCell ref="G1762:H1762"/>
    <mergeCell ref="I1762:J1762"/>
    <mergeCell ref="M1762:N1762"/>
    <mergeCell ref="O1762:P1762"/>
    <mergeCell ref="A1761:B1761"/>
    <mergeCell ref="C1761:F1761"/>
    <mergeCell ref="G1761:H1761"/>
    <mergeCell ref="I1761:J1761"/>
    <mergeCell ref="M1761:N1761"/>
    <mergeCell ref="O1761:P1761"/>
    <mergeCell ref="A1760:B1760"/>
    <mergeCell ref="C1760:F1760"/>
    <mergeCell ref="G1760:H1760"/>
    <mergeCell ref="I1760:J1760"/>
    <mergeCell ref="M1760:N1760"/>
    <mergeCell ref="O1760:P1760"/>
    <mergeCell ref="A1759:B1759"/>
    <mergeCell ref="C1759:F1759"/>
    <mergeCell ref="G1759:H1759"/>
    <mergeCell ref="I1759:J1759"/>
    <mergeCell ref="M1759:N1759"/>
    <mergeCell ref="O1759:P1759"/>
    <mergeCell ref="A1770:B1770"/>
    <mergeCell ref="C1770:F1770"/>
    <mergeCell ref="G1770:H1770"/>
    <mergeCell ref="I1770:J1770"/>
    <mergeCell ref="M1770:N1770"/>
    <mergeCell ref="O1770:P1770"/>
    <mergeCell ref="A1769:B1769"/>
    <mergeCell ref="C1769:F1769"/>
    <mergeCell ref="G1769:H1769"/>
    <mergeCell ref="I1769:J1769"/>
    <mergeCell ref="M1769:N1769"/>
    <mergeCell ref="O1769:P1769"/>
    <mergeCell ref="A1768:B1768"/>
    <mergeCell ref="C1768:F1768"/>
    <mergeCell ref="G1768:H1768"/>
    <mergeCell ref="I1768:J1768"/>
    <mergeCell ref="M1768:N1768"/>
    <mergeCell ref="O1768:P1768"/>
    <mergeCell ref="A1767:B1767"/>
    <mergeCell ref="C1767:F1767"/>
    <mergeCell ref="G1767:H1767"/>
    <mergeCell ref="I1767:J1767"/>
    <mergeCell ref="M1767:N1767"/>
    <mergeCell ref="O1767:P1767"/>
    <mergeCell ref="A1766:B1766"/>
    <mergeCell ref="C1766:F1766"/>
    <mergeCell ref="G1766:H1766"/>
    <mergeCell ref="I1766:J1766"/>
    <mergeCell ref="M1766:N1766"/>
    <mergeCell ref="O1766:P1766"/>
    <mergeCell ref="A1765:B1765"/>
    <mergeCell ref="C1765:F1765"/>
    <mergeCell ref="G1765:H1765"/>
    <mergeCell ref="I1765:J1765"/>
    <mergeCell ref="M1765:N1765"/>
    <mergeCell ref="O1765:P1765"/>
    <mergeCell ref="A1776:B1776"/>
    <mergeCell ref="C1776:F1776"/>
    <mergeCell ref="G1776:H1776"/>
    <mergeCell ref="I1776:J1776"/>
    <mergeCell ref="M1776:N1776"/>
    <mergeCell ref="O1776:P1776"/>
    <mergeCell ref="A1775:B1775"/>
    <mergeCell ref="C1775:F1775"/>
    <mergeCell ref="G1775:H1775"/>
    <mergeCell ref="I1775:J1775"/>
    <mergeCell ref="M1775:N1775"/>
    <mergeCell ref="O1775:P1775"/>
    <mergeCell ref="A1774:B1774"/>
    <mergeCell ref="C1774:F1774"/>
    <mergeCell ref="G1774:H1774"/>
    <mergeCell ref="I1774:J1774"/>
    <mergeCell ref="M1774:N1774"/>
    <mergeCell ref="O1774:P1774"/>
    <mergeCell ref="A1773:B1773"/>
    <mergeCell ref="C1773:F1773"/>
    <mergeCell ref="G1773:H1773"/>
    <mergeCell ref="I1773:J1773"/>
    <mergeCell ref="M1773:N1773"/>
    <mergeCell ref="O1773:P1773"/>
    <mergeCell ref="A1772:B1772"/>
    <mergeCell ref="C1772:F1772"/>
    <mergeCell ref="G1772:H1772"/>
    <mergeCell ref="I1772:J1772"/>
    <mergeCell ref="M1772:N1772"/>
    <mergeCell ref="O1772:P1772"/>
    <mergeCell ref="A1771:B1771"/>
    <mergeCell ref="C1771:F1771"/>
    <mergeCell ref="G1771:H1771"/>
    <mergeCell ref="I1771:J1771"/>
    <mergeCell ref="M1771:N1771"/>
    <mergeCell ref="O1771:P1771"/>
    <mergeCell ref="A1782:B1782"/>
    <mergeCell ref="C1782:F1782"/>
    <mergeCell ref="G1782:H1782"/>
    <mergeCell ref="I1782:J1782"/>
    <mergeCell ref="M1782:N1782"/>
    <mergeCell ref="O1782:P1782"/>
    <mergeCell ref="A1781:B1781"/>
    <mergeCell ref="C1781:F1781"/>
    <mergeCell ref="G1781:H1781"/>
    <mergeCell ref="I1781:J1781"/>
    <mergeCell ref="M1781:N1781"/>
    <mergeCell ref="O1781:P1781"/>
    <mergeCell ref="A1780:B1780"/>
    <mergeCell ref="C1780:F1780"/>
    <mergeCell ref="G1780:H1780"/>
    <mergeCell ref="I1780:J1780"/>
    <mergeCell ref="M1780:N1780"/>
    <mergeCell ref="O1780:P1780"/>
    <mergeCell ref="A1779:B1779"/>
    <mergeCell ref="C1779:F1779"/>
    <mergeCell ref="G1779:H1779"/>
    <mergeCell ref="I1779:J1779"/>
    <mergeCell ref="M1779:N1779"/>
    <mergeCell ref="O1779:P1779"/>
    <mergeCell ref="A1778:B1778"/>
    <mergeCell ref="C1778:F1778"/>
    <mergeCell ref="G1778:H1778"/>
    <mergeCell ref="I1778:J1778"/>
    <mergeCell ref="M1778:N1778"/>
    <mergeCell ref="O1778:P1778"/>
    <mergeCell ref="A1777:B1777"/>
    <mergeCell ref="C1777:F1777"/>
    <mergeCell ref="G1777:H1777"/>
    <mergeCell ref="I1777:J1777"/>
    <mergeCell ref="M1777:N1777"/>
    <mergeCell ref="O1777:P1777"/>
    <mergeCell ref="A1788:B1788"/>
    <mergeCell ref="C1788:F1788"/>
    <mergeCell ref="G1788:H1788"/>
    <mergeCell ref="I1788:J1788"/>
    <mergeCell ref="M1788:N1788"/>
    <mergeCell ref="O1788:P1788"/>
    <mergeCell ref="A1787:B1787"/>
    <mergeCell ref="C1787:F1787"/>
    <mergeCell ref="G1787:H1787"/>
    <mergeCell ref="I1787:J1787"/>
    <mergeCell ref="M1787:N1787"/>
    <mergeCell ref="O1787:P1787"/>
    <mergeCell ref="A1786:B1786"/>
    <mergeCell ref="C1786:F1786"/>
    <mergeCell ref="G1786:H1786"/>
    <mergeCell ref="I1786:J1786"/>
    <mergeCell ref="M1786:N1786"/>
    <mergeCell ref="O1786:P1786"/>
    <mergeCell ref="A1785:B1785"/>
    <mergeCell ref="C1785:F1785"/>
    <mergeCell ref="G1785:H1785"/>
    <mergeCell ref="I1785:J1785"/>
    <mergeCell ref="M1785:N1785"/>
    <mergeCell ref="O1785:P1785"/>
    <mergeCell ref="A1784:B1784"/>
    <mergeCell ref="C1784:F1784"/>
    <mergeCell ref="G1784:H1784"/>
    <mergeCell ref="I1784:J1784"/>
    <mergeCell ref="M1784:N1784"/>
    <mergeCell ref="O1784:P1784"/>
    <mergeCell ref="A1783:B1783"/>
    <mergeCell ref="C1783:F1783"/>
    <mergeCell ref="G1783:H1783"/>
    <mergeCell ref="I1783:J1783"/>
    <mergeCell ref="M1783:N1783"/>
    <mergeCell ref="O1783:P1783"/>
    <mergeCell ref="A1794:B1794"/>
    <mergeCell ref="C1794:F1794"/>
    <mergeCell ref="G1794:H1794"/>
    <mergeCell ref="I1794:J1794"/>
    <mergeCell ref="M1794:N1794"/>
    <mergeCell ref="O1794:P1794"/>
    <mergeCell ref="A1793:B1793"/>
    <mergeCell ref="C1793:F1793"/>
    <mergeCell ref="G1793:H1793"/>
    <mergeCell ref="I1793:J1793"/>
    <mergeCell ref="M1793:N1793"/>
    <mergeCell ref="O1793:P1793"/>
    <mergeCell ref="A1792:B1792"/>
    <mergeCell ref="C1792:F1792"/>
    <mergeCell ref="G1792:H1792"/>
    <mergeCell ref="I1792:J1792"/>
    <mergeCell ref="M1792:N1792"/>
    <mergeCell ref="O1792:P1792"/>
    <mergeCell ref="A1791:B1791"/>
    <mergeCell ref="C1791:F1791"/>
    <mergeCell ref="G1791:H1791"/>
    <mergeCell ref="I1791:J1791"/>
    <mergeCell ref="M1791:N1791"/>
    <mergeCell ref="O1791:P1791"/>
    <mergeCell ref="A1790:B1790"/>
    <mergeCell ref="C1790:F1790"/>
    <mergeCell ref="G1790:H1790"/>
    <mergeCell ref="I1790:J1790"/>
    <mergeCell ref="M1790:N1790"/>
    <mergeCell ref="O1790:P1790"/>
    <mergeCell ref="A1789:B1789"/>
    <mergeCell ref="C1789:F1789"/>
    <mergeCell ref="G1789:H1789"/>
    <mergeCell ref="I1789:J1789"/>
    <mergeCell ref="M1789:N1789"/>
    <mergeCell ref="O1789:P1789"/>
    <mergeCell ref="A1800:B1800"/>
    <mergeCell ref="C1800:F1800"/>
    <mergeCell ref="I1800:J1800"/>
    <mergeCell ref="M1800:N1800"/>
    <mergeCell ref="O1800:P1800"/>
    <mergeCell ref="A1801:B1801"/>
    <mergeCell ref="C1801:F1801"/>
    <mergeCell ref="I1801:J1801"/>
    <mergeCell ref="M1801:N1801"/>
    <mergeCell ref="O1801:P1801"/>
    <mergeCell ref="A1798:B1798"/>
    <mergeCell ref="C1798:F1798"/>
    <mergeCell ref="I1798:J1798"/>
    <mergeCell ref="M1798:N1798"/>
    <mergeCell ref="O1798:P1798"/>
    <mergeCell ref="A1799:B1799"/>
    <mergeCell ref="C1799:F1799"/>
    <mergeCell ref="I1799:J1799"/>
    <mergeCell ref="M1799:N1799"/>
    <mergeCell ref="O1799:P1799"/>
    <mergeCell ref="A1796:B1796"/>
    <mergeCell ref="C1796:F1796"/>
    <mergeCell ref="I1796:J1796"/>
    <mergeCell ref="M1796:N1796"/>
    <mergeCell ref="O1796:P1796"/>
    <mergeCell ref="A1797:B1797"/>
    <mergeCell ref="C1797:F1797"/>
    <mergeCell ref="I1797:J1797"/>
    <mergeCell ref="M1797:N1797"/>
    <mergeCell ref="O1797:P1797"/>
    <mergeCell ref="A1795:B1795"/>
    <mergeCell ref="C1795:F1795"/>
    <mergeCell ref="G1795:H1795"/>
    <mergeCell ref="I1795:J1795"/>
    <mergeCell ref="M1795:N1795"/>
    <mergeCell ref="O1795:P1795"/>
    <mergeCell ref="G1796:H1796"/>
    <mergeCell ref="G1797:H1797"/>
    <mergeCell ref="G1798:H1798"/>
    <mergeCell ref="G1799:H1799"/>
    <mergeCell ref="G1800:H1800"/>
    <mergeCell ref="G1801:H1801"/>
    <mergeCell ref="A1808:B1808"/>
    <mergeCell ref="C1808:F1808"/>
    <mergeCell ref="I1808:J1808"/>
    <mergeCell ref="M1808:N1808"/>
    <mergeCell ref="O1808:P1808"/>
    <mergeCell ref="A1809:B1809"/>
    <mergeCell ref="C1809:F1809"/>
    <mergeCell ref="I1809:J1809"/>
    <mergeCell ref="M1809:N1809"/>
    <mergeCell ref="O1809:P1809"/>
    <mergeCell ref="A1806:B1806"/>
    <mergeCell ref="C1806:F1806"/>
    <mergeCell ref="I1806:J1806"/>
    <mergeCell ref="M1806:N1806"/>
    <mergeCell ref="O1806:P1806"/>
    <mergeCell ref="A1807:B1807"/>
    <mergeCell ref="C1807:F1807"/>
    <mergeCell ref="I1807:J1807"/>
    <mergeCell ref="M1807:N1807"/>
    <mergeCell ref="O1807:P1807"/>
    <mergeCell ref="A1804:B1804"/>
    <mergeCell ref="C1804:F1804"/>
    <mergeCell ref="I1804:J1804"/>
    <mergeCell ref="M1804:N1804"/>
    <mergeCell ref="O1804:P1804"/>
    <mergeCell ref="A1805:B1805"/>
    <mergeCell ref="C1805:F1805"/>
    <mergeCell ref="I1805:J1805"/>
    <mergeCell ref="M1805:N1805"/>
    <mergeCell ref="O1805:P1805"/>
    <mergeCell ref="A1802:B1802"/>
    <mergeCell ref="C1802:F1802"/>
    <mergeCell ref="I1802:J1802"/>
    <mergeCell ref="M1802:N1802"/>
    <mergeCell ref="O1802:P1802"/>
    <mergeCell ref="A1803:B1803"/>
    <mergeCell ref="C1803:F1803"/>
    <mergeCell ref="I1803:J1803"/>
    <mergeCell ref="M1803:N1803"/>
    <mergeCell ref="O1803:P1803"/>
    <mergeCell ref="G1802:H1802"/>
    <mergeCell ref="G1803:H1803"/>
    <mergeCell ref="G1804:H1804"/>
    <mergeCell ref="G1805:H1805"/>
    <mergeCell ref="G1806:H1806"/>
    <mergeCell ref="G1807:H1807"/>
    <mergeCell ref="G1808:H1808"/>
    <mergeCell ref="G1809:H1809"/>
    <mergeCell ref="A1816:B1816"/>
    <mergeCell ref="C1816:F1816"/>
    <mergeCell ref="I1816:J1816"/>
    <mergeCell ref="M1816:N1816"/>
    <mergeCell ref="O1816:P1816"/>
    <mergeCell ref="A1817:B1817"/>
    <mergeCell ref="C1817:F1817"/>
    <mergeCell ref="I1817:J1817"/>
    <mergeCell ref="M1817:N1817"/>
    <mergeCell ref="O1817:P1817"/>
    <mergeCell ref="A1814:B1814"/>
    <mergeCell ref="C1814:F1814"/>
    <mergeCell ref="I1814:J1814"/>
    <mergeCell ref="M1814:N1814"/>
    <mergeCell ref="O1814:P1814"/>
    <mergeCell ref="A1815:B1815"/>
    <mergeCell ref="C1815:F1815"/>
    <mergeCell ref="I1815:J1815"/>
    <mergeCell ref="M1815:N1815"/>
    <mergeCell ref="O1815:P1815"/>
    <mergeCell ref="A1812:B1812"/>
    <mergeCell ref="C1812:F1812"/>
    <mergeCell ref="I1812:J1812"/>
    <mergeCell ref="M1812:N1812"/>
    <mergeCell ref="O1812:P1812"/>
    <mergeCell ref="A1813:B1813"/>
    <mergeCell ref="C1813:F1813"/>
    <mergeCell ref="I1813:J1813"/>
    <mergeCell ref="M1813:N1813"/>
    <mergeCell ref="O1813:P1813"/>
    <mergeCell ref="A1810:B1810"/>
    <mergeCell ref="C1810:F1810"/>
    <mergeCell ref="I1810:J1810"/>
    <mergeCell ref="M1810:N1810"/>
    <mergeCell ref="O1810:P1810"/>
    <mergeCell ref="A1811:B1811"/>
    <mergeCell ref="C1811:F1811"/>
    <mergeCell ref="I1811:J1811"/>
    <mergeCell ref="M1811:N1811"/>
    <mergeCell ref="O1811:P1811"/>
    <mergeCell ref="G1810:H1810"/>
    <mergeCell ref="G1811:H1811"/>
    <mergeCell ref="G1812:H1812"/>
    <mergeCell ref="G1813:H1813"/>
    <mergeCell ref="G1814:H1814"/>
    <mergeCell ref="G1815:H1815"/>
    <mergeCell ref="G1816:H1816"/>
    <mergeCell ref="G1817:H1817"/>
    <mergeCell ref="A1822:B1822"/>
    <mergeCell ref="C1822:F1822"/>
    <mergeCell ref="I1822:J1822"/>
    <mergeCell ref="M1822:N1822"/>
    <mergeCell ref="O1822:P1822"/>
    <mergeCell ref="A1823:B1823"/>
    <mergeCell ref="C1823:F1823"/>
    <mergeCell ref="I1823:J1823"/>
    <mergeCell ref="M1823:N1823"/>
    <mergeCell ref="O1823:P1823"/>
    <mergeCell ref="A1820:B1820"/>
    <mergeCell ref="C1820:F1820"/>
    <mergeCell ref="I1820:J1820"/>
    <mergeCell ref="M1820:N1820"/>
    <mergeCell ref="O1820:P1820"/>
    <mergeCell ref="A1821:B1821"/>
    <mergeCell ref="C1821:F1821"/>
    <mergeCell ref="I1821:J1821"/>
    <mergeCell ref="M1821:N1821"/>
    <mergeCell ref="O1821:P1821"/>
    <mergeCell ref="A1818:B1818"/>
    <mergeCell ref="C1818:F1818"/>
    <mergeCell ref="I1818:J1818"/>
    <mergeCell ref="M1818:N1818"/>
    <mergeCell ref="O1818:P1818"/>
    <mergeCell ref="A1819:B1819"/>
    <mergeCell ref="C1819:F1819"/>
    <mergeCell ref="I1819:J1819"/>
    <mergeCell ref="M1819:N1819"/>
    <mergeCell ref="O1819:P1819"/>
    <mergeCell ref="G1818:H1818"/>
    <mergeCell ref="G1819:H1819"/>
    <mergeCell ref="G1820:H1820"/>
    <mergeCell ref="G1821:H1821"/>
    <mergeCell ref="G1822:H1822"/>
    <mergeCell ref="G1823:H1823"/>
    <mergeCell ref="A1828:B1828"/>
    <mergeCell ref="C1828:F1828"/>
    <mergeCell ref="I1828:J1828"/>
    <mergeCell ref="M1828:N1828"/>
    <mergeCell ref="O1828:P1828"/>
    <mergeCell ref="A1829:B1829"/>
    <mergeCell ref="C1829:F1829"/>
    <mergeCell ref="I1829:J1829"/>
    <mergeCell ref="M1829:N1829"/>
    <mergeCell ref="O1829:P1829"/>
    <mergeCell ref="A1826:B1826"/>
    <mergeCell ref="C1826:F1826"/>
    <mergeCell ref="I1826:J1826"/>
    <mergeCell ref="M1826:N1826"/>
    <mergeCell ref="O1826:P1826"/>
    <mergeCell ref="A1827:B1827"/>
    <mergeCell ref="C1827:F1827"/>
    <mergeCell ref="I1827:J1827"/>
    <mergeCell ref="M1827:N1827"/>
    <mergeCell ref="O1827:P1827"/>
    <mergeCell ref="G1826:H1826"/>
    <mergeCell ref="G1827:H1827"/>
    <mergeCell ref="G1828:H1828"/>
    <mergeCell ref="A1824:B1824"/>
    <mergeCell ref="C1824:F1824"/>
    <mergeCell ref="I1824:J1824"/>
    <mergeCell ref="M1824:N1824"/>
    <mergeCell ref="O1824:P1824"/>
    <mergeCell ref="A1825:B1825"/>
    <mergeCell ref="C1825:F1825"/>
    <mergeCell ref="I1825:J1825"/>
    <mergeCell ref="M1825:N1825"/>
    <mergeCell ref="O1825:P1825"/>
    <mergeCell ref="G1824:H1824"/>
    <mergeCell ref="G1825:H1825"/>
    <mergeCell ref="A1836:B1836"/>
    <mergeCell ref="C1836:F1836"/>
    <mergeCell ref="I1836:J1836"/>
    <mergeCell ref="M1836:N1836"/>
    <mergeCell ref="O1836:P1836"/>
    <mergeCell ref="A1837:B1837"/>
    <mergeCell ref="C1837:F1837"/>
    <mergeCell ref="I1837:J1837"/>
    <mergeCell ref="M1837:N1837"/>
    <mergeCell ref="O1837:P1837"/>
    <mergeCell ref="A1834:B1834"/>
    <mergeCell ref="C1834:F1834"/>
    <mergeCell ref="I1834:J1834"/>
    <mergeCell ref="M1834:N1834"/>
    <mergeCell ref="O1834:P1834"/>
    <mergeCell ref="A1835:B1835"/>
    <mergeCell ref="C1835:F1835"/>
    <mergeCell ref="I1835:J1835"/>
    <mergeCell ref="M1835:N1835"/>
    <mergeCell ref="O1835:P1835"/>
    <mergeCell ref="A1832:B1832"/>
    <mergeCell ref="C1832:F1832"/>
    <mergeCell ref="I1832:J1832"/>
    <mergeCell ref="M1832:N1832"/>
    <mergeCell ref="O1832:P1832"/>
    <mergeCell ref="A1833:B1833"/>
    <mergeCell ref="C1833:F1833"/>
    <mergeCell ref="I1833:J1833"/>
    <mergeCell ref="M1833:N1833"/>
    <mergeCell ref="O1833:P1833"/>
    <mergeCell ref="A1830:B1830"/>
    <mergeCell ref="C1830:F1830"/>
    <mergeCell ref="I1830:J1830"/>
    <mergeCell ref="M1830:N1830"/>
    <mergeCell ref="O1830:P1830"/>
    <mergeCell ref="A1831:B1831"/>
    <mergeCell ref="C1831:F1831"/>
    <mergeCell ref="I1831:J1831"/>
    <mergeCell ref="M1831:N1831"/>
    <mergeCell ref="O1831:P1831"/>
    <mergeCell ref="A1844:B1844"/>
    <mergeCell ref="C1844:F1844"/>
    <mergeCell ref="I1844:J1844"/>
    <mergeCell ref="M1844:N1844"/>
    <mergeCell ref="O1844:P1844"/>
    <mergeCell ref="A1845:B1845"/>
    <mergeCell ref="C1845:F1845"/>
    <mergeCell ref="I1845:J1845"/>
    <mergeCell ref="M1845:N1845"/>
    <mergeCell ref="O1845:P1845"/>
    <mergeCell ref="A1842:B1842"/>
    <mergeCell ref="C1842:F1842"/>
    <mergeCell ref="I1842:J1842"/>
    <mergeCell ref="M1842:N1842"/>
    <mergeCell ref="O1842:P1842"/>
    <mergeCell ref="A1843:B1843"/>
    <mergeCell ref="C1843:F1843"/>
    <mergeCell ref="I1843:J1843"/>
    <mergeCell ref="M1843:N1843"/>
    <mergeCell ref="O1843:P1843"/>
    <mergeCell ref="A1840:B1840"/>
    <mergeCell ref="C1840:F1840"/>
    <mergeCell ref="I1840:J1840"/>
    <mergeCell ref="M1840:N1840"/>
    <mergeCell ref="O1840:P1840"/>
    <mergeCell ref="A1841:B1841"/>
    <mergeCell ref="C1841:F1841"/>
    <mergeCell ref="I1841:J1841"/>
    <mergeCell ref="M1841:N1841"/>
    <mergeCell ref="O1841:P1841"/>
    <mergeCell ref="A1838:B1838"/>
    <mergeCell ref="C1838:F1838"/>
    <mergeCell ref="I1838:J1838"/>
    <mergeCell ref="M1838:N1838"/>
    <mergeCell ref="O1838:P1838"/>
    <mergeCell ref="A1839:B1839"/>
    <mergeCell ref="C1839:F1839"/>
    <mergeCell ref="I1839:J1839"/>
    <mergeCell ref="M1839:N1839"/>
    <mergeCell ref="O1839:P1839"/>
    <mergeCell ref="A1852:B1852"/>
    <mergeCell ref="C1852:F1852"/>
    <mergeCell ref="I1852:J1852"/>
    <mergeCell ref="M1852:N1852"/>
    <mergeCell ref="O1852:P1852"/>
    <mergeCell ref="A1853:B1853"/>
    <mergeCell ref="C1853:F1853"/>
    <mergeCell ref="I1853:J1853"/>
    <mergeCell ref="M1853:N1853"/>
    <mergeCell ref="O1853:P1853"/>
    <mergeCell ref="A1850:B1850"/>
    <mergeCell ref="C1850:F1850"/>
    <mergeCell ref="I1850:J1850"/>
    <mergeCell ref="M1850:N1850"/>
    <mergeCell ref="O1850:P1850"/>
    <mergeCell ref="A1851:B1851"/>
    <mergeCell ref="C1851:F1851"/>
    <mergeCell ref="I1851:J1851"/>
    <mergeCell ref="M1851:N1851"/>
    <mergeCell ref="O1851:P1851"/>
    <mergeCell ref="A1848:B1848"/>
    <mergeCell ref="C1848:F1848"/>
    <mergeCell ref="I1848:J1848"/>
    <mergeCell ref="M1848:N1848"/>
    <mergeCell ref="O1848:P1848"/>
    <mergeCell ref="A1849:B1849"/>
    <mergeCell ref="C1849:F1849"/>
    <mergeCell ref="I1849:J1849"/>
    <mergeCell ref="M1849:N1849"/>
    <mergeCell ref="O1849:P1849"/>
    <mergeCell ref="A1846:B1846"/>
    <mergeCell ref="C1846:F1846"/>
    <mergeCell ref="I1846:J1846"/>
    <mergeCell ref="M1846:N1846"/>
    <mergeCell ref="O1846:P1846"/>
    <mergeCell ref="A1847:B1847"/>
    <mergeCell ref="C1847:F1847"/>
    <mergeCell ref="I1847:J1847"/>
    <mergeCell ref="M1847:N1847"/>
    <mergeCell ref="O1847:P1847"/>
    <mergeCell ref="A1860:B1860"/>
    <mergeCell ref="C1860:F1860"/>
    <mergeCell ref="I1860:J1860"/>
    <mergeCell ref="M1860:N1860"/>
    <mergeCell ref="O1860:P1860"/>
    <mergeCell ref="A1861:B1861"/>
    <mergeCell ref="C1861:F1861"/>
    <mergeCell ref="I1861:J1861"/>
    <mergeCell ref="M1861:N1861"/>
    <mergeCell ref="O1861:P1861"/>
    <mergeCell ref="A1858:B1858"/>
    <mergeCell ref="C1858:F1858"/>
    <mergeCell ref="I1858:J1858"/>
    <mergeCell ref="M1858:N1858"/>
    <mergeCell ref="O1858:P1858"/>
    <mergeCell ref="A1859:B1859"/>
    <mergeCell ref="C1859:F1859"/>
    <mergeCell ref="I1859:J1859"/>
    <mergeCell ref="M1859:N1859"/>
    <mergeCell ref="O1859:P1859"/>
    <mergeCell ref="A1856:B1856"/>
    <mergeCell ref="C1856:F1856"/>
    <mergeCell ref="I1856:J1856"/>
    <mergeCell ref="M1856:N1856"/>
    <mergeCell ref="O1856:P1856"/>
    <mergeCell ref="A1857:B1857"/>
    <mergeCell ref="C1857:F1857"/>
    <mergeCell ref="I1857:J1857"/>
    <mergeCell ref="M1857:N1857"/>
    <mergeCell ref="O1857:P1857"/>
    <mergeCell ref="A1854:B1854"/>
    <mergeCell ref="C1854:F1854"/>
    <mergeCell ref="I1854:J1854"/>
    <mergeCell ref="M1854:N1854"/>
    <mergeCell ref="O1854:P1854"/>
    <mergeCell ref="A1855:B1855"/>
    <mergeCell ref="C1855:F1855"/>
    <mergeCell ref="I1855:J1855"/>
    <mergeCell ref="M1855:N1855"/>
    <mergeCell ref="O1855:P1855"/>
    <mergeCell ref="A1868:B1868"/>
    <mergeCell ref="C1868:F1868"/>
    <mergeCell ref="I1868:J1868"/>
    <mergeCell ref="M1868:N1868"/>
    <mergeCell ref="O1868:P1868"/>
    <mergeCell ref="A1869:B1869"/>
    <mergeCell ref="C1869:F1869"/>
    <mergeCell ref="I1869:J1869"/>
    <mergeCell ref="M1869:N1869"/>
    <mergeCell ref="O1869:P1869"/>
    <mergeCell ref="A1866:B1866"/>
    <mergeCell ref="C1866:F1866"/>
    <mergeCell ref="I1866:J1866"/>
    <mergeCell ref="M1866:N1866"/>
    <mergeCell ref="O1866:P1866"/>
    <mergeCell ref="A1867:B1867"/>
    <mergeCell ref="C1867:F1867"/>
    <mergeCell ref="I1867:J1867"/>
    <mergeCell ref="M1867:N1867"/>
    <mergeCell ref="O1867:P1867"/>
    <mergeCell ref="A1864:B1864"/>
    <mergeCell ref="C1864:F1864"/>
    <mergeCell ref="I1864:J1864"/>
    <mergeCell ref="M1864:N1864"/>
    <mergeCell ref="O1864:P1864"/>
    <mergeCell ref="A1865:B1865"/>
    <mergeCell ref="C1865:F1865"/>
    <mergeCell ref="I1865:J1865"/>
    <mergeCell ref="M1865:N1865"/>
    <mergeCell ref="O1865:P1865"/>
    <mergeCell ref="A1862:B1862"/>
    <mergeCell ref="C1862:F1862"/>
    <mergeCell ref="I1862:J1862"/>
    <mergeCell ref="M1862:N1862"/>
    <mergeCell ref="O1862:P1862"/>
    <mergeCell ref="A1863:B1863"/>
    <mergeCell ref="C1863:F1863"/>
    <mergeCell ref="I1863:J1863"/>
    <mergeCell ref="M1863:N1863"/>
    <mergeCell ref="O1863:P1863"/>
    <mergeCell ref="A1876:B1876"/>
    <mergeCell ref="C1876:F1876"/>
    <mergeCell ref="I1876:J1876"/>
    <mergeCell ref="M1876:N1876"/>
    <mergeCell ref="O1876:P1876"/>
    <mergeCell ref="A1877:B1877"/>
    <mergeCell ref="C1877:F1877"/>
    <mergeCell ref="I1877:J1877"/>
    <mergeCell ref="M1877:N1877"/>
    <mergeCell ref="O1877:P1877"/>
    <mergeCell ref="A1874:B1874"/>
    <mergeCell ref="C1874:F1874"/>
    <mergeCell ref="I1874:J1874"/>
    <mergeCell ref="M1874:N1874"/>
    <mergeCell ref="O1874:P1874"/>
    <mergeCell ref="A1875:B1875"/>
    <mergeCell ref="C1875:F1875"/>
    <mergeCell ref="I1875:J1875"/>
    <mergeCell ref="M1875:N1875"/>
    <mergeCell ref="O1875:P1875"/>
    <mergeCell ref="A1872:B1872"/>
    <mergeCell ref="C1872:F1872"/>
    <mergeCell ref="I1872:J1872"/>
    <mergeCell ref="M1872:N1872"/>
    <mergeCell ref="O1872:P1872"/>
    <mergeCell ref="A1873:B1873"/>
    <mergeCell ref="C1873:F1873"/>
    <mergeCell ref="I1873:J1873"/>
    <mergeCell ref="M1873:N1873"/>
    <mergeCell ref="O1873:P1873"/>
    <mergeCell ref="A1870:B1870"/>
    <mergeCell ref="C1870:F1870"/>
    <mergeCell ref="I1870:J1870"/>
    <mergeCell ref="M1870:N1870"/>
    <mergeCell ref="O1870:P1870"/>
    <mergeCell ref="A1871:B1871"/>
    <mergeCell ref="C1871:F1871"/>
    <mergeCell ref="I1871:J1871"/>
    <mergeCell ref="M1871:N1871"/>
    <mergeCell ref="O1871:P1871"/>
    <mergeCell ref="A1884:B1884"/>
    <mergeCell ref="C1884:F1884"/>
    <mergeCell ref="I1884:J1884"/>
    <mergeCell ref="M1884:N1884"/>
    <mergeCell ref="O1884:P1884"/>
    <mergeCell ref="A1885:B1885"/>
    <mergeCell ref="C1885:F1885"/>
    <mergeCell ref="I1885:J1885"/>
    <mergeCell ref="M1885:N1885"/>
    <mergeCell ref="O1885:P1885"/>
    <mergeCell ref="A1882:B1882"/>
    <mergeCell ref="C1882:F1882"/>
    <mergeCell ref="I1882:J1882"/>
    <mergeCell ref="M1882:N1882"/>
    <mergeCell ref="O1882:P1882"/>
    <mergeCell ref="A1883:B1883"/>
    <mergeCell ref="C1883:F1883"/>
    <mergeCell ref="I1883:J1883"/>
    <mergeCell ref="M1883:N1883"/>
    <mergeCell ref="O1883:P1883"/>
    <mergeCell ref="A1880:B1880"/>
    <mergeCell ref="C1880:F1880"/>
    <mergeCell ref="I1880:J1880"/>
    <mergeCell ref="M1880:N1880"/>
    <mergeCell ref="O1880:P1880"/>
    <mergeCell ref="A1881:B1881"/>
    <mergeCell ref="C1881:F1881"/>
    <mergeCell ref="I1881:J1881"/>
    <mergeCell ref="M1881:N1881"/>
    <mergeCell ref="O1881:P1881"/>
    <mergeCell ref="A1878:B1878"/>
    <mergeCell ref="C1878:F1878"/>
    <mergeCell ref="I1878:J1878"/>
    <mergeCell ref="M1878:N1878"/>
    <mergeCell ref="O1878:P1878"/>
    <mergeCell ref="A1879:B1879"/>
    <mergeCell ref="C1879:F1879"/>
    <mergeCell ref="I1879:J1879"/>
    <mergeCell ref="M1879:N1879"/>
    <mergeCell ref="O1879:P1879"/>
    <mergeCell ref="A1892:B1892"/>
    <mergeCell ref="C1892:F1892"/>
    <mergeCell ref="I1892:J1892"/>
    <mergeCell ref="M1892:N1892"/>
    <mergeCell ref="O1892:P1892"/>
    <mergeCell ref="A1893:B1893"/>
    <mergeCell ref="C1893:F1893"/>
    <mergeCell ref="I1893:J1893"/>
    <mergeCell ref="M1893:N1893"/>
    <mergeCell ref="O1893:P1893"/>
    <mergeCell ref="A1890:B1890"/>
    <mergeCell ref="C1890:F1890"/>
    <mergeCell ref="I1890:J1890"/>
    <mergeCell ref="M1890:N1890"/>
    <mergeCell ref="O1890:P1890"/>
    <mergeCell ref="A1891:B1891"/>
    <mergeCell ref="C1891:F1891"/>
    <mergeCell ref="I1891:J1891"/>
    <mergeCell ref="M1891:N1891"/>
    <mergeCell ref="O1891:P1891"/>
    <mergeCell ref="A1888:B1888"/>
    <mergeCell ref="C1888:F1888"/>
    <mergeCell ref="I1888:J1888"/>
    <mergeCell ref="M1888:N1888"/>
    <mergeCell ref="O1888:P1888"/>
    <mergeCell ref="A1889:B1889"/>
    <mergeCell ref="C1889:F1889"/>
    <mergeCell ref="I1889:J1889"/>
    <mergeCell ref="M1889:N1889"/>
    <mergeCell ref="O1889:P1889"/>
    <mergeCell ref="A1886:B1886"/>
    <mergeCell ref="C1886:F1886"/>
    <mergeCell ref="I1886:J1886"/>
    <mergeCell ref="M1886:N1886"/>
    <mergeCell ref="O1886:P1886"/>
    <mergeCell ref="A1887:B1887"/>
    <mergeCell ref="C1887:F1887"/>
    <mergeCell ref="I1887:J1887"/>
    <mergeCell ref="M1887:N1887"/>
    <mergeCell ref="O1887:P1887"/>
    <mergeCell ref="A1900:B1900"/>
    <mergeCell ref="C1900:F1900"/>
    <mergeCell ref="I1900:J1900"/>
    <mergeCell ref="M1900:N1900"/>
    <mergeCell ref="O1900:P1900"/>
    <mergeCell ref="A1901:B1901"/>
    <mergeCell ref="C1901:F1901"/>
    <mergeCell ref="I1901:J1901"/>
    <mergeCell ref="M1901:N1901"/>
    <mergeCell ref="O1901:P1901"/>
    <mergeCell ref="A1898:B1898"/>
    <mergeCell ref="C1898:F1898"/>
    <mergeCell ref="I1898:J1898"/>
    <mergeCell ref="M1898:N1898"/>
    <mergeCell ref="O1898:P1898"/>
    <mergeCell ref="A1899:B1899"/>
    <mergeCell ref="C1899:F1899"/>
    <mergeCell ref="I1899:J1899"/>
    <mergeCell ref="M1899:N1899"/>
    <mergeCell ref="O1899:P1899"/>
    <mergeCell ref="A1896:B1896"/>
    <mergeCell ref="C1896:F1896"/>
    <mergeCell ref="I1896:J1896"/>
    <mergeCell ref="M1896:N1896"/>
    <mergeCell ref="O1896:P1896"/>
    <mergeCell ref="A1897:B1897"/>
    <mergeCell ref="C1897:F1897"/>
    <mergeCell ref="I1897:J1897"/>
    <mergeCell ref="M1897:N1897"/>
    <mergeCell ref="O1897:P1897"/>
    <mergeCell ref="A1894:B1894"/>
    <mergeCell ref="C1894:F1894"/>
    <mergeCell ref="I1894:J1894"/>
    <mergeCell ref="M1894:N1894"/>
    <mergeCell ref="O1894:P1894"/>
    <mergeCell ref="A1895:B1895"/>
    <mergeCell ref="C1895:F1895"/>
    <mergeCell ref="I1895:J1895"/>
    <mergeCell ref="M1895:N1895"/>
    <mergeCell ref="O1895:P1895"/>
    <mergeCell ref="A1908:B1908"/>
    <mergeCell ref="C1908:F1908"/>
    <mergeCell ref="I1908:J1908"/>
    <mergeCell ref="M1908:N1908"/>
    <mergeCell ref="O1908:P1908"/>
    <mergeCell ref="A1909:B1909"/>
    <mergeCell ref="C1909:F1909"/>
    <mergeCell ref="I1909:J1909"/>
    <mergeCell ref="M1909:N1909"/>
    <mergeCell ref="O1909:P1909"/>
    <mergeCell ref="A1906:B1906"/>
    <mergeCell ref="C1906:F1906"/>
    <mergeCell ref="I1906:J1906"/>
    <mergeCell ref="M1906:N1906"/>
    <mergeCell ref="O1906:P1906"/>
    <mergeCell ref="A1907:B1907"/>
    <mergeCell ref="C1907:F1907"/>
    <mergeCell ref="I1907:J1907"/>
    <mergeCell ref="M1907:N1907"/>
    <mergeCell ref="O1907:P1907"/>
    <mergeCell ref="A1904:B1904"/>
    <mergeCell ref="C1904:F1904"/>
    <mergeCell ref="I1904:J1904"/>
    <mergeCell ref="M1904:N1904"/>
    <mergeCell ref="O1904:P1904"/>
    <mergeCell ref="A1905:B1905"/>
    <mergeCell ref="C1905:F1905"/>
    <mergeCell ref="I1905:J1905"/>
    <mergeCell ref="M1905:N1905"/>
    <mergeCell ref="O1905:P1905"/>
    <mergeCell ref="A1902:B1902"/>
    <mergeCell ref="C1902:F1902"/>
    <mergeCell ref="I1902:J1902"/>
    <mergeCell ref="M1902:N1902"/>
    <mergeCell ref="O1902:P1902"/>
    <mergeCell ref="A1903:B1903"/>
    <mergeCell ref="C1903:F1903"/>
    <mergeCell ref="I1903:J1903"/>
    <mergeCell ref="M1903:N1903"/>
    <mergeCell ref="O1903:P1903"/>
    <mergeCell ref="A1916:B1916"/>
    <mergeCell ref="C1916:F1916"/>
    <mergeCell ref="I1916:J1916"/>
    <mergeCell ref="M1916:N1916"/>
    <mergeCell ref="O1916:P1916"/>
    <mergeCell ref="A1917:B1917"/>
    <mergeCell ref="C1917:F1917"/>
    <mergeCell ref="I1917:J1917"/>
    <mergeCell ref="M1917:N1917"/>
    <mergeCell ref="O1917:P1917"/>
    <mergeCell ref="A1914:B1914"/>
    <mergeCell ref="C1914:F1914"/>
    <mergeCell ref="I1914:J1914"/>
    <mergeCell ref="M1914:N1914"/>
    <mergeCell ref="O1914:P1914"/>
    <mergeCell ref="A1915:B1915"/>
    <mergeCell ref="C1915:F1915"/>
    <mergeCell ref="I1915:J1915"/>
    <mergeCell ref="M1915:N1915"/>
    <mergeCell ref="O1915:P1915"/>
    <mergeCell ref="A1912:B1912"/>
    <mergeCell ref="C1912:F1912"/>
    <mergeCell ref="I1912:J1912"/>
    <mergeCell ref="M1912:N1912"/>
    <mergeCell ref="O1912:P1912"/>
    <mergeCell ref="A1913:B1913"/>
    <mergeCell ref="C1913:F1913"/>
    <mergeCell ref="I1913:J1913"/>
    <mergeCell ref="M1913:N1913"/>
    <mergeCell ref="O1913:P1913"/>
    <mergeCell ref="A1910:B1910"/>
    <mergeCell ref="C1910:F1910"/>
    <mergeCell ref="I1910:J1910"/>
    <mergeCell ref="M1910:N1910"/>
    <mergeCell ref="O1910:P1910"/>
    <mergeCell ref="A1911:B1911"/>
    <mergeCell ref="C1911:F1911"/>
    <mergeCell ref="I1911:J1911"/>
    <mergeCell ref="M1911:N1911"/>
    <mergeCell ref="O1911:P1911"/>
    <mergeCell ref="A1924:B1924"/>
    <mergeCell ref="C1924:F1924"/>
    <mergeCell ref="I1924:J1924"/>
    <mergeCell ref="M1924:N1924"/>
    <mergeCell ref="O1924:P1924"/>
    <mergeCell ref="A1925:B1925"/>
    <mergeCell ref="C1925:F1925"/>
    <mergeCell ref="I1925:J1925"/>
    <mergeCell ref="M1925:N1925"/>
    <mergeCell ref="O1925:P1925"/>
    <mergeCell ref="A1922:B1922"/>
    <mergeCell ref="C1922:F1922"/>
    <mergeCell ref="I1922:J1922"/>
    <mergeCell ref="M1922:N1922"/>
    <mergeCell ref="O1922:P1922"/>
    <mergeCell ref="A1923:B1923"/>
    <mergeCell ref="C1923:F1923"/>
    <mergeCell ref="I1923:J1923"/>
    <mergeCell ref="M1923:N1923"/>
    <mergeCell ref="O1923:P1923"/>
    <mergeCell ref="A1920:B1920"/>
    <mergeCell ref="C1920:F1920"/>
    <mergeCell ref="I1920:J1920"/>
    <mergeCell ref="M1920:N1920"/>
    <mergeCell ref="O1920:P1920"/>
    <mergeCell ref="A1921:B1921"/>
    <mergeCell ref="C1921:F1921"/>
    <mergeCell ref="I1921:J1921"/>
    <mergeCell ref="M1921:N1921"/>
    <mergeCell ref="O1921:P1921"/>
    <mergeCell ref="A1918:B1918"/>
    <mergeCell ref="C1918:F1918"/>
    <mergeCell ref="I1918:J1918"/>
    <mergeCell ref="M1918:N1918"/>
    <mergeCell ref="O1918:P1918"/>
    <mergeCell ref="A1919:B1919"/>
    <mergeCell ref="C1919:F1919"/>
    <mergeCell ref="I1919:J1919"/>
    <mergeCell ref="M1919:N1919"/>
    <mergeCell ref="O1919:P1919"/>
    <mergeCell ref="A1932:B1932"/>
    <mergeCell ref="C1932:F1932"/>
    <mergeCell ref="I1932:J1932"/>
    <mergeCell ref="M1932:N1932"/>
    <mergeCell ref="O1932:P1932"/>
    <mergeCell ref="A1933:B1933"/>
    <mergeCell ref="C1933:F1933"/>
    <mergeCell ref="I1933:J1933"/>
    <mergeCell ref="M1933:N1933"/>
    <mergeCell ref="O1933:P1933"/>
    <mergeCell ref="A1930:B1930"/>
    <mergeCell ref="C1930:F1930"/>
    <mergeCell ref="I1930:J1930"/>
    <mergeCell ref="M1930:N1930"/>
    <mergeCell ref="O1930:P1930"/>
    <mergeCell ref="A1931:B1931"/>
    <mergeCell ref="C1931:F1931"/>
    <mergeCell ref="I1931:J1931"/>
    <mergeCell ref="M1931:N1931"/>
    <mergeCell ref="O1931:P1931"/>
    <mergeCell ref="A1928:B1928"/>
    <mergeCell ref="C1928:F1928"/>
    <mergeCell ref="I1928:J1928"/>
    <mergeCell ref="M1928:N1928"/>
    <mergeCell ref="O1928:P1928"/>
    <mergeCell ref="A1929:B1929"/>
    <mergeCell ref="C1929:F1929"/>
    <mergeCell ref="I1929:J1929"/>
    <mergeCell ref="M1929:N1929"/>
    <mergeCell ref="O1929:P1929"/>
    <mergeCell ref="A1926:B1926"/>
    <mergeCell ref="C1926:F1926"/>
    <mergeCell ref="I1926:J1926"/>
    <mergeCell ref="M1926:N1926"/>
    <mergeCell ref="O1926:P1926"/>
    <mergeCell ref="A1927:B1927"/>
    <mergeCell ref="C1927:F1927"/>
    <mergeCell ref="I1927:J1927"/>
    <mergeCell ref="M1927:N1927"/>
    <mergeCell ref="O1927:P1927"/>
    <mergeCell ref="A1940:B1940"/>
    <mergeCell ref="C1940:F1940"/>
    <mergeCell ref="I1940:J1940"/>
    <mergeCell ref="M1940:N1940"/>
    <mergeCell ref="O1940:P1940"/>
    <mergeCell ref="A1941:B1941"/>
    <mergeCell ref="C1941:F1941"/>
    <mergeCell ref="I1941:J1941"/>
    <mergeCell ref="M1941:N1941"/>
    <mergeCell ref="O1941:P1941"/>
    <mergeCell ref="A1938:B1938"/>
    <mergeCell ref="C1938:F1938"/>
    <mergeCell ref="I1938:J1938"/>
    <mergeCell ref="M1938:N1938"/>
    <mergeCell ref="O1938:P1938"/>
    <mergeCell ref="A1939:B1939"/>
    <mergeCell ref="C1939:F1939"/>
    <mergeCell ref="I1939:J1939"/>
    <mergeCell ref="M1939:N1939"/>
    <mergeCell ref="O1939:P1939"/>
    <mergeCell ref="A1936:B1936"/>
    <mergeCell ref="C1936:F1936"/>
    <mergeCell ref="I1936:J1936"/>
    <mergeCell ref="M1936:N1936"/>
    <mergeCell ref="O1936:P1936"/>
    <mergeCell ref="A1937:B1937"/>
    <mergeCell ref="C1937:F1937"/>
    <mergeCell ref="I1937:J1937"/>
    <mergeCell ref="M1937:N1937"/>
    <mergeCell ref="O1937:P1937"/>
    <mergeCell ref="A1934:B1934"/>
    <mergeCell ref="C1934:F1934"/>
    <mergeCell ref="I1934:J1934"/>
    <mergeCell ref="M1934:N1934"/>
    <mergeCell ref="O1934:P1934"/>
    <mergeCell ref="A1935:B1935"/>
    <mergeCell ref="C1935:F1935"/>
    <mergeCell ref="I1935:J1935"/>
    <mergeCell ref="M1935:N1935"/>
    <mergeCell ref="O1935:P1935"/>
    <mergeCell ref="A1948:B1948"/>
    <mergeCell ref="C1948:F1948"/>
    <mergeCell ref="I1948:J1948"/>
    <mergeCell ref="M1948:N1948"/>
    <mergeCell ref="O1948:P1948"/>
    <mergeCell ref="A1949:B1949"/>
    <mergeCell ref="C1949:F1949"/>
    <mergeCell ref="I1949:J1949"/>
    <mergeCell ref="M1949:N1949"/>
    <mergeCell ref="O1949:P1949"/>
    <mergeCell ref="A1946:B1946"/>
    <mergeCell ref="C1946:F1946"/>
    <mergeCell ref="I1946:J1946"/>
    <mergeCell ref="M1946:N1946"/>
    <mergeCell ref="O1946:P1946"/>
    <mergeCell ref="A1947:B1947"/>
    <mergeCell ref="C1947:F1947"/>
    <mergeCell ref="I1947:J1947"/>
    <mergeCell ref="M1947:N1947"/>
    <mergeCell ref="O1947:P1947"/>
    <mergeCell ref="A1944:B1944"/>
    <mergeCell ref="C1944:F1944"/>
    <mergeCell ref="I1944:J1944"/>
    <mergeCell ref="M1944:N1944"/>
    <mergeCell ref="O1944:P1944"/>
    <mergeCell ref="A1945:B1945"/>
    <mergeCell ref="C1945:F1945"/>
    <mergeCell ref="I1945:J1945"/>
    <mergeCell ref="M1945:N1945"/>
    <mergeCell ref="O1945:P1945"/>
    <mergeCell ref="A1942:B1942"/>
    <mergeCell ref="C1942:F1942"/>
    <mergeCell ref="I1942:J1942"/>
    <mergeCell ref="M1942:N1942"/>
    <mergeCell ref="O1942:P1942"/>
    <mergeCell ref="A1943:B1943"/>
    <mergeCell ref="C1943:F1943"/>
    <mergeCell ref="I1943:J1943"/>
    <mergeCell ref="M1943:N1943"/>
    <mergeCell ref="O1943:P1943"/>
    <mergeCell ref="A1956:B1956"/>
    <mergeCell ref="C1956:F1956"/>
    <mergeCell ref="I1956:J1956"/>
    <mergeCell ref="M1956:N1956"/>
    <mergeCell ref="O1956:P1956"/>
    <mergeCell ref="A1957:B1957"/>
    <mergeCell ref="C1957:F1957"/>
    <mergeCell ref="I1957:J1957"/>
    <mergeCell ref="M1957:N1957"/>
    <mergeCell ref="O1957:P1957"/>
    <mergeCell ref="A1954:B1954"/>
    <mergeCell ref="C1954:F1954"/>
    <mergeCell ref="I1954:J1954"/>
    <mergeCell ref="M1954:N1954"/>
    <mergeCell ref="O1954:P1954"/>
    <mergeCell ref="A1955:B1955"/>
    <mergeCell ref="C1955:F1955"/>
    <mergeCell ref="I1955:J1955"/>
    <mergeCell ref="M1955:N1955"/>
    <mergeCell ref="O1955:P1955"/>
    <mergeCell ref="A1952:B1952"/>
    <mergeCell ref="C1952:F1952"/>
    <mergeCell ref="I1952:J1952"/>
    <mergeCell ref="M1952:N1952"/>
    <mergeCell ref="O1952:P1952"/>
    <mergeCell ref="A1953:B1953"/>
    <mergeCell ref="C1953:F1953"/>
    <mergeCell ref="I1953:J1953"/>
    <mergeCell ref="M1953:N1953"/>
    <mergeCell ref="O1953:P1953"/>
    <mergeCell ref="A1950:B1950"/>
    <mergeCell ref="C1950:F1950"/>
    <mergeCell ref="I1950:J1950"/>
    <mergeCell ref="M1950:N1950"/>
    <mergeCell ref="O1950:P1950"/>
    <mergeCell ref="A1951:B1951"/>
    <mergeCell ref="C1951:F1951"/>
    <mergeCell ref="I1951:J1951"/>
    <mergeCell ref="M1951:N1951"/>
    <mergeCell ref="O1951:P1951"/>
    <mergeCell ref="A1964:B1964"/>
    <mergeCell ref="C1964:F1964"/>
    <mergeCell ref="I1964:J1964"/>
    <mergeCell ref="M1964:N1964"/>
    <mergeCell ref="O1964:P1964"/>
    <mergeCell ref="A1965:B1965"/>
    <mergeCell ref="C1965:F1965"/>
    <mergeCell ref="I1965:J1965"/>
    <mergeCell ref="M1965:N1965"/>
    <mergeCell ref="O1965:P1965"/>
    <mergeCell ref="A1962:B1962"/>
    <mergeCell ref="C1962:F1962"/>
    <mergeCell ref="I1962:J1962"/>
    <mergeCell ref="M1962:N1962"/>
    <mergeCell ref="O1962:P1962"/>
    <mergeCell ref="A1963:B1963"/>
    <mergeCell ref="C1963:F1963"/>
    <mergeCell ref="I1963:J1963"/>
    <mergeCell ref="M1963:N1963"/>
    <mergeCell ref="O1963:P1963"/>
    <mergeCell ref="A1960:B1960"/>
    <mergeCell ref="C1960:F1960"/>
    <mergeCell ref="I1960:J1960"/>
    <mergeCell ref="M1960:N1960"/>
    <mergeCell ref="O1960:P1960"/>
    <mergeCell ref="A1961:B1961"/>
    <mergeCell ref="C1961:F1961"/>
    <mergeCell ref="I1961:J1961"/>
    <mergeCell ref="M1961:N1961"/>
    <mergeCell ref="O1961:P1961"/>
    <mergeCell ref="A1958:B1958"/>
    <mergeCell ref="C1958:F1958"/>
    <mergeCell ref="I1958:J1958"/>
    <mergeCell ref="M1958:N1958"/>
    <mergeCell ref="O1958:P1958"/>
    <mergeCell ref="A1959:B1959"/>
    <mergeCell ref="C1959:F1959"/>
    <mergeCell ref="I1959:J1959"/>
    <mergeCell ref="M1959:N1959"/>
    <mergeCell ref="O1959:P1959"/>
    <mergeCell ref="A1972:B1972"/>
    <mergeCell ref="C1972:F1972"/>
    <mergeCell ref="I1972:J1972"/>
    <mergeCell ref="M1972:N1972"/>
    <mergeCell ref="O1972:P1972"/>
    <mergeCell ref="A1973:B1973"/>
    <mergeCell ref="C1973:F1973"/>
    <mergeCell ref="I1973:J1973"/>
    <mergeCell ref="M1973:N1973"/>
    <mergeCell ref="O1973:P1973"/>
    <mergeCell ref="A1970:B1970"/>
    <mergeCell ref="C1970:F1970"/>
    <mergeCell ref="I1970:J1970"/>
    <mergeCell ref="M1970:N1970"/>
    <mergeCell ref="O1970:P1970"/>
    <mergeCell ref="A1971:B1971"/>
    <mergeCell ref="C1971:F1971"/>
    <mergeCell ref="I1971:J1971"/>
    <mergeCell ref="M1971:N1971"/>
    <mergeCell ref="O1971:P1971"/>
    <mergeCell ref="A1968:B1968"/>
    <mergeCell ref="C1968:F1968"/>
    <mergeCell ref="I1968:J1968"/>
    <mergeCell ref="M1968:N1968"/>
    <mergeCell ref="O1968:P1968"/>
    <mergeCell ref="A1969:B1969"/>
    <mergeCell ref="C1969:F1969"/>
    <mergeCell ref="I1969:J1969"/>
    <mergeCell ref="M1969:N1969"/>
    <mergeCell ref="O1969:P1969"/>
    <mergeCell ref="A1966:B1966"/>
    <mergeCell ref="C1966:F1966"/>
    <mergeCell ref="I1966:J1966"/>
    <mergeCell ref="M1966:N1966"/>
    <mergeCell ref="O1966:P1966"/>
    <mergeCell ref="A1967:B1967"/>
    <mergeCell ref="C1967:F1967"/>
    <mergeCell ref="I1967:J1967"/>
    <mergeCell ref="M1967:N1967"/>
    <mergeCell ref="O1967:P1967"/>
    <mergeCell ref="A1980:B1980"/>
    <mergeCell ref="C1980:F1980"/>
    <mergeCell ref="I1980:J1980"/>
    <mergeCell ref="M1980:N1980"/>
    <mergeCell ref="O1980:P1980"/>
    <mergeCell ref="A1981:B1981"/>
    <mergeCell ref="C1981:F1981"/>
    <mergeCell ref="I1981:J1981"/>
    <mergeCell ref="M1981:N1981"/>
    <mergeCell ref="O1981:P1981"/>
    <mergeCell ref="A1978:B1978"/>
    <mergeCell ref="C1978:F1978"/>
    <mergeCell ref="I1978:J1978"/>
    <mergeCell ref="M1978:N1978"/>
    <mergeCell ref="O1978:P1978"/>
    <mergeCell ref="A1979:B1979"/>
    <mergeCell ref="C1979:F1979"/>
    <mergeCell ref="I1979:J1979"/>
    <mergeCell ref="M1979:N1979"/>
    <mergeCell ref="O1979:P1979"/>
    <mergeCell ref="A1976:B1976"/>
    <mergeCell ref="C1976:F1976"/>
    <mergeCell ref="I1976:J1976"/>
    <mergeCell ref="M1976:N1976"/>
    <mergeCell ref="O1976:P1976"/>
    <mergeCell ref="A1977:B1977"/>
    <mergeCell ref="C1977:F1977"/>
    <mergeCell ref="I1977:J1977"/>
    <mergeCell ref="M1977:N1977"/>
    <mergeCell ref="O1977:P1977"/>
    <mergeCell ref="A1974:B1974"/>
    <mergeCell ref="C1974:F1974"/>
    <mergeCell ref="I1974:J1974"/>
    <mergeCell ref="M1974:N1974"/>
    <mergeCell ref="O1974:P1974"/>
    <mergeCell ref="A1975:B1975"/>
    <mergeCell ref="C1975:F1975"/>
    <mergeCell ref="I1975:J1975"/>
    <mergeCell ref="M1975:N1975"/>
    <mergeCell ref="O1975:P1975"/>
    <mergeCell ref="A1988:B1988"/>
    <mergeCell ref="C1988:F1988"/>
    <mergeCell ref="I1988:J1988"/>
    <mergeCell ref="M1988:N1988"/>
    <mergeCell ref="O1988:P1988"/>
    <mergeCell ref="A1989:B1989"/>
    <mergeCell ref="C1989:F1989"/>
    <mergeCell ref="I1989:J1989"/>
    <mergeCell ref="M1989:N1989"/>
    <mergeCell ref="O1989:P1989"/>
    <mergeCell ref="A1986:B1986"/>
    <mergeCell ref="C1986:F1986"/>
    <mergeCell ref="I1986:J1986"/>
    <mergeCell ref="M1986:N1986"/>
    <mergeCell ref="O1986:P1986"/>
    <mergeCell ref="A1987:B1987"/>
    <mergeCell ref="C1987:F1987"/>
    <mergeCell ref="I1987:J1987"/>
    <mergeCell ref="M1987:N1987"/>
    <mergeCell ref="O1987:P1987"/>
    <mergeCell ref="A1984:B1984"/>
    <mergeCell ref="C1984:F1984"/>
    <mergeCell ref="I1984:J1984"/>
    <mergeCell ref="M1984:N1984"/>
    <mergeCell ref="O1984:P1984"/>
    <mergeCell ref="A1985:B1985"/>
    <mergeCell ref="C1985:F1985"/>
    <mergeCell ref="I1985:J1985"/>
    <mergeCell ref="M1985:N1985"/>
    <mergeCell ref="O1985:P1985"/>
    <mergeCell ref="A1982:B1982"/>
    <mergeCell ref="C1982:F1982"/>
    <mergeCell ref="I1982:J1982"/>
    <mergeCell ref="M1982:N1982"/>
    <mergeCell ref="O1982:P1982"/>
    <mergeCell ref="A1983:B1983"/>
    <mergeCell ref="C1983:F1983"/>
    <mergeCell ref="I1983:J1983"/>
    <mergeCell ref="M1983:N1983"/>
    <mergeCell ref="O1983:P1983"/>
    <mergeCell ref="A1996:B1996"/>
    <mergeCell ref="C1996:F1996"/>
    <mergeCell ref="I1996:J1996"/>
    <mergeCell ref="M1996:N1996"/>
    <mergeCell ref="O1996:P1996"/>
    <mergeCell ref="A1997:B1997"/>
    <mergeCell ref="C1997:F1997"/>
    <mergeCell ref="I1997:J1997"/>
    <mergeCell ref="M1997:N1997"/>
    <mergeCell ref="O1997:P1997"/>
    <mergeCell ref="A1994:B1994"/>
    <mergeCell ref="C1994:F1994"/>
    <mergeCell ref="I1994:J1994"/>
    <mergeCell ref="M1994:N1994"/>
    <mergeCell ref="O1994:P1994"/>
    <mergeCell ref="A1995:B1995"/>
    <mergeCell ref="C1995:F1995"/>
    <mergeCell ref="I1995:J1995"/>
    <mergeCell ref="M1995:N1995"/>
    <mergeCell ref="O1995:P1995"/>
    <mergeCell ref="A1992:B1992"/>
    <mergeCell ref="C1992:F1992"/>
    <mergeCell ref="I1992:J1992"/>
    <mergeCell ref="M1992:N1992"/>
    <mergeCell ref="O1992:P1992"/>
    <mergeCell ref="A1993:B1993"/>
    <mergeCell ref="C1993:F1993"/>
    <mergeCell ref="I1993:J1993"/>
    <mergeCell ref="M1993:N1993"/>
    <mergeCell ref="O1993:P1993"/>
    <mergeCell ref="A1990:B1990"/>
    <mergeCell ref="C1990:F1990"/>
    <mergeCell ref="I1990:J1990"/>
    <mergeCell ref="M1990:N1990"/>
    <mergeCell ref="O1990:P1990"/>
    <mergeCell ref="A1991:B1991"/>
    <mergeCell ref="C1991:F1991"/>
    <mergeCell ref="I1991:J1991"/>
    <mergeCell ref="M1991:N1991"/>
    <mergeCell ref="O1991:P1991"/>
    <mergeCell ref="A2004:B2004"/>
    <mergeCell ref="C2004:F2004"/>
    <mergeCell ref="I2004:J2004"/>
    <mergeCell ref="M2004:N2004"/>
    <mergeCell ref="O2004:P2004"/>
    <mergeCell ref="A2005:B2005"/>
    <mergeCell ref="C2005:F2005"/>
    <mergeCell ref="I2005:J2005"/>
    <mergeCell ref="M2005:N2005"/>
    <mergeCell ref="O2005:P2005"/>
    <mergeCell ref="A2002:B2002"/>
    <mergeCell ref="C2002:F2002"/>
    <mergeCell ref="I2002:J2002"/>
    <mergeCell ref="M2002:N2002"/>
    <mergeCell ref="O2002:P2002"/>
    <mergeCell ref="A2003:B2003"/>
    <mergeCell ref="C2003:F2003"/>
    <mergeCell ref="I2003:J2003"/>
    <mergeCell ref="M2003:N2003"/>
    <mergeCell ref="O2003:P2003"/>
    <mergeCell ref="A2000:B2000"/>
    <mergeCell ref="C2000:F2000"/>
    <mergeCell ref="I2000:J2000"/>
    <mergeCell ref="M2000:N2000"/>
    <mergeCell ref="O2000:P2000"/>
    <mergeCell ref="A2001:B2001"/>
    <mergeCell ref="C2001:F2001"/>
    <mergeCell ref="I2001:J2001"/>
    <mergeCell ref="M2001:N2001"/>
    <mergeCell ref="O2001:P2001"/>
    <mergeCell ref="A1998:B1998"/>
    <mergeCell ref="C1998:F1998"/>
    <mergeCell ref="I1998:J1998"/>
    <mergeCell ref="M1998:N1998"/>
    <mergeCell ref="O1998:P1998"/>
    <mergeCell ref="A1999:B1999"/>
    <mergeCell ref="C1999:F1999"/>
    <mergeCell ref="I1999:J1999"/>
    <mergeCell ref="M1999:N1999"/>
    <mergeCell ref="O1999:P1999"/>
    <mergeCell ref="A2011:B2011"/>
    <mergeCell ref="C2011:F2011"/>
    <mergeCell ref="I2011:J2011"/>
    <mergeCell ref="M2011:N2011"/>
    <mergeCell ref="O2011:P2011"/>
    <mergeCell ref="A2012:B2012"/>
    <mergeCell ref="C2012:F2012"/>
    <mergeCell ref="I2012:J2012"/>
    <mergeCell ref="M2012:N2012"/>
    <mergeCell ref="O2012:P2012"/>
    <mergeCell ref="O2009:P2009"/>
    <mergeCell ref="A2010:B2010"/>
    <mergeCell ref="C2010:F2010"/>
    <mergeCell ref="I2010:J2010"/>
    <mergeCell ref="M2010:N2010"/>
    <mergeCell ref="O2010:P2010"/>
    <mergeCell ref="A2008:B2008"/>
    <mergeCell ref="C2008:F2008"/>
    <mergeCell ref="I2008:J2008"/>
    <mergeCell ref="M2008:N2008"/>
    <mergeCell ref="O2008:P2008"/>
    <mergeCell ref="A2009:B2009"/>
    <mergeCell ref="C2009:F2009"/>
    <mergeCell ref="I2009:J2009"/>
    <mergeCell ref="M2009:N2009"/>
    <mergeCell ref="A2006:B2006"/>
    <mergeCell ref="C2006:F2006"/>
    <mergeCell ref="I2006:J2006"/>
    <mergeCell ref="M2006:N2006"/>
    <mergeCell ref="O2006:P2006"/>
    <mergeCell ref="A2007:B2007"/>
    <mergeCell ref="C2007:F2007"/>
    <mergeCell ref="I2007:J2007"/>
    <mergeCell ref="M2007:N2007"/>
    <mergeCell ref="O2007:P2007"/>
    <mergeCell ref="O2018:P2018"/>
    <mergeCell ref="A2019:B2019"/>
    <mergeCell ref="C2019:F2019"/>
    <mergeCell ref="I2019:J2019"/>
    <mergeCell ref="M2019:N2019"/>
    <mergeCell ref="O2019:P2019"/>
    <mergeCell ref="A2017:B2017"/>
    <mergeCell ref="C2017:F2017"/>
    <mergeCell ref="I2017:J2017"/>
    <mergeCell ref="M2017:N2017"/>
    <mergeCell ref="O2017:P2017"/>
    <mergeCell ref="A2018:B2018"/>
    <mergeCell ref="C2018:F2018"/>
    <mergeCell ref="I2018:J2018"/>
    <mergeCell ref="M2018:N2018"/>
    <mergeCell ref="A2015:B2015"/>
    <mergeCell ref="C2015:F2015"/>
    <mergeCell ref="I2015:J2015"/>
    <mergeCell ref="M2015:N2015"/>
    <mergeCell ref="O2015:P2015"/>
    <mergeCell ref="A2016:B2016"/>
    <mergeCell ref="C2016:F2016"/>
    <mergeCell ref="I2016:J2016"/>
    <mergeCell ref="M2016:N2016"/>
    <mergeCell ref="O2016:P2016"/>
    <mergeCell ref="A2013:B2013"/>
    <mergeCell ref="C2013:F2013"/>
    <mergeCell ref="I2013:J2013"/>
    <mergeCell ref="M2013:N2013"/>
    <mergeCell ref="O2013:P2013"/>
    <mergeCell ref="A2014:B2014"/>
    <mergeCell ref="C2014:F2014"/>
    <mergeCell ref="I2014:J2014"/>
    <mergeCell ref="M2014:N2014"/>
    <mergeCell ref="O2014:P2014"/>
    <mergeCell ref="A2025:B2025"/>
    <mergeCell ref="C2025:F2025"/>
    <mergeCell ref="I2025:J2025"/>
    <mergeCell ref="M2025:N2025"/>
    <mergeCell ref="O2025:P2025"/>
    <mergeCell ref="A2026:B2026"/>
    <mergeCell ref="C2026:F2026"/>
    <mergeCell ref="I2026:J2026"/>
    <mergeCell ref="M2026:N2026"/>
    <mergeCell ref="O2026:P2026"/>
    <mergeCell ref="A2023:B2023"/>
    <mergeCell ref="C2023:F2023"/>
    <mergeCell ref="I2023:J2023"/>
    <mergeCell ref="M2023:N2023"/>
    <mergeCell ref="O2023:P2023"/>
    <mergeCell ref="A2024:B2024"/>
    <mergeCell ref="C2024:F2024"/>
    <mergeCell ref="I2024:J2024"/>
    <mergeCell ref="M2024:N2024"/>
    <mergeCell ref="O2024:P2024"/>
    <mergeCell ref="O2021:P2021"/>
    <mergeCell ref="A2022:B2022"/>
    <mergeCell ref="C2022:F2022"/>
    <mergeCell ref="I2022:J2022"/>
    <mergeCell ref="M2022:N2022"/>
    <mergeCell ref="O2022:P2022"/>
    <mergeCell ref="A2020:B2020"/>
    <mergeCell ref="C2020:F2020"/>
    <mergeCell ref="I2020:J2020"/>
    <mergeCell ref="M2020:N2020"/>
    <mergeCell ref="O2020:P2020"/>
    <mergeCell ref="A2021:B2021"/>
    <mergeCell ref="C2021:F2021"/>
    <mergeCell ref="I2021:J2021"/>
    <mergeCell ref="M2021:N2021"/>
    <mergeCell ref="A2033:B2033"/>
    <mergeCell ref="C2033:F2033"/>
    <mergeCell ref="I2033:J2033"/>
    <mergeCell ref="M2033:N2033"/>
    <mergeCell ref="O2033:P2033"/>
    <mergeCell ref="A2034:B2034"/>
    <mergeCell ref="C2034:F2034"/>
    <mergeCell ref="I2034:J2034"/>
    <mergeCell ref="M2034:N2034"/>
    <mergeCell ref="O2034:P2034"/>
    <mergeCell ref="A2031:B2031"/>
    <mergeCell ref="C2031:F2031"/>
    <mergeCell ref="I2031:J2031"/>
    <mergeCell ref="M2031:N2031"/>
    <mergeCell ref="O2031:P2031"/>
    <mergeCell ref="A2032:B2032"/>
    <mergeCell ref="C2032:F2032"/>
    <mergeCell ref="I2032:J2032"/>
    <mergeCell ref="M2032:N2032"/>
    <mergeCell ref="O2032:P2032"/>
    <mergeCell ref="A2029:B2029"/>
    <mergeCell ref="C2029:F2029"/>
    <mergeCell ref="I2029:J2029"/>
    <mergeCell ref="M2029:N2029"/>
    <mergeCell ref="O2029:P2029"/>
    <mergeCell ref="A2030:B2030"/>
    <mergeCell ref="C2030:F2030"/>
    <mergeCell ref="I2030:J2030"/>
    <mergeCell ref="M2030:N2030"/>
    <mergeCell ref="O2030:P2030"/>
    <mergeCell ref="A2027:B2027"/>
    <mergeCell ref="C2027:F2027"/>
    <mergeCell ref="I2027:J2027"/>
    <mergeCell ref="M2027:N2027"/>
    <mergeCell ref="O2027:P2027"/>
    <mergeCell ref="A2028:B2028"/>
    <mergeCell ref="C2028:F2028"/>
    <mergeCell ref="I2028:J2028"/>
    <mergeCell ref="M2028:N2028"/>
    <mergeCell ref="O2028:P2028"/>
    <mergeCell ref="A2041:B2041"/>
    <mergeCell ref="C2041:F2041"/>
    <mergeCell ref="I2041:J2041"/>
    <mergeCell ref="M2041:N2041"/>
    <mergeCell ref="O2041:P2041"/>
    <mergeCell ref="A2042:B2042"/>
    <mergeCell ref="C2042:F2042"/>
    <mergeCell ref="I2042:J2042"/>
    <mergeCell ref="M2042:N2042"/>
    <mergeCell ref="O2042:P2042"/>
    <mergeCell ref="G2042:H2042"/>
    <mergeCell ref="A2039:B2039"/>
    <mergeCell ref="C2039:F2039"/>
    <mergeCell ref="I2039:J2039"/>
    <mergeCell ref="M2039:N2039"/>
    <mergeCell ref="O2039:P2039"/>
    <mergeCell ref="A2040:B2040"/>
    <mergeCell ref="C2040:F2040"/>
    <mergeCell ref="I2040:J2040"/>
    <mergeCell ref="M2040:N2040"/>
    <mergeCell ref="O2040:P2040"/>
    <mergeCell ref="A2037:B2037"/>
    <mergeCell ref="C2037:F2037"/>
    <mergeCell ref="I2037:J2037"/>
    <mergeCell ref="M2037:N2037"/>
    <mergeCell ref="O2037:P2037"/>
    <mergeCell ref="A2038:B2038"/>
    <mergeCell ref="C2038:F2038"/>
    <mergeCell ref="I2038:J2038"/>
    <mergeCell ref="M2038:N2038"/>
    <mergeCell ref="O2038:P2038"/>
    <mergeCell ref="A2035:B2035"/>
    <mergeCell ref="C2035:F2035"/>
    <mergeCell ref="I2035:J2035"/>
    <mergeCell ref="M2035:N2035"/>
    <mergeCell ref="O2035:P2035"/>
    <mergeCell ref="A2036:B2036"/>
    <mergeCell ref="C2036:F2036"/>
    <mergeCell ref="I2036:J2036"/>
    <mergeCell ref="M2036:N2036"/>
    <mergeCell ref="O2036:P2036"/>
    <mergeCell ref="A2049:B2049"/>
    <mergeCell ref="C2049:F2049"/>
    <mergeCell ref="I2049:J2049"/>
    <mergeCell ref="M2049:N2049"/>
    <mergeCell ref="O2049:P2049"/>
    <mergeCell ref="A2050:B2050"/>
    <mergeCell ref="C2050:F2050"/>
    <mergeCell ref="I2050:J2050"/>
    <mergeCell ref="M2050:N2050"/>
    <mergeCell ref="O2050:P2050"/>
    <mergeCell ref="G2051:H2051"/>
    <mergeCell ref="G2054:H2054"/>
    <mergeCell ref="A2047:B2047"/>
    <mergeCell ref="C2047:F2047"/>
    <mergeCell ref="I2047:J2047"/>
    <mergeCell ref="M2047:N2047"/>
    <mergeCell ref="O2047:P2047"/>
    <mergeCell ref="A2048:B2048"/>
    <mergeCell ref="C2048:F2048"/>
    <mergeCell ref="I2048:J2048"/>
    <mergeCell ref="M2048:N2048"/>
    <mergeCell ref="O2048:P2048"/>
    <mergeCell ref="A2045:B2045"/>
    <mergeCell ref="C2045:F2045"/>
    <mergeCell ref="I2045:J2045"/>
    <mergeCell ref="M2045:N2045"/>
    <mergeCell ref="O2045:P2045"/>
    <mergeCell ref="A2046:B2046"/>
    <mergeCell ref="C2046:F2046"/>
    <mergeCell ref="I2046:J2046"/>
    <mergeCell ref="M2046:N2046"/>
    <mergeCell ref="O2046:P2046"/>
    <mergeCell ref="A2043:B2043"/>
    <mergeCell ref="C2043:F2043"/>
    <mergeCell ref="I2043:J2043"/>
    <mergeCell ref="M2043:N2043"/>
    <mergeCell ref="O2043:P2043"/>
    <mergeCell ref="A2044:B2044"/>
    <mergeCell ref="C2044:F2044"/>
    <mergeCell ref="I2044:J2044"/>
    <mergeCell ref="M2044:N2044"/>
    <mergeCell ref="O2044:P2044"/>
    <mergeCell ref="A2057:B2057"/>
    <mergeCell ref="C2057:F2057"/>
    <mergeCell ref="I2057:J2057"/>
    <mergeCell ref="M2057:N2057"/>
    <mergeCell ref="O2057:P2057"/>
    <mergeCell ref="A2058:B2058"/>
    <mergeCell ref="C2058:F2058"/>
    <mergeCell ref="I2058:J2058"/>
    <mergeCell ref="M2058:N2058"/>
    <mergeCell ref="O2058:P2058"/>
    <mergeCell ref="A2055:B2055"/>
    <mergeCell ref="C2055:F2055"/>
    <mergeCell ref="I2055:J2055"/>
    <mergeCell ref="M2055:N2055"/>
    <mergeCell ref="O2055:P2055"/>
    <mergeCell ref="A2056:B2056"/>
    <mergeCell ref="C2056:F2056"/>
    <mergeCell ref="I2056:J2056"/>
    <mergeCell ref="M2056:N2056"/>
    <mergeCell ref="O2056:P2056"/>
    <mergeCell ref="A2053:B2053"/>
    <mergeCell ref="C2053:F2053"/>
    <mergeCell ref="I2053:J2053"/>
    <mergeCell ref="M2053:N2053"/>
    <mergeCell ref="O2053:P2053"/>
    <mergeCell ref="A2054:B2054"/>
    <mergeCell ref="C2054:F2054"/>
    <mergeCell ref="I2054:J2054"/>
    <mergeCell ref="M2054:N2054"/>
    <mergeCell ref="O2054:P2054"/>
    <mergeCell ref="A2051:B2051"/>
    <mergeCell ref="C2051:F2051"/>
    <mergeCell ref="I2051:J2051"/>
    <mergeCell ref="M2051:N2051"/>
    <mergeCell ref="O2051:P2051"/>
    <mergeCell ref="A2052:B2052"/>
    <mergeCell ref="C2052:F2052"/>
    <mergeCell ref="I2052:J2052"/>
    <mergeCell ref="M2052:N2052"/>
    <mergeCell ref="O2052:P2052"/>
    <mergeCell ref="A2065:B2065"/>
    <mergeCell ref="C2065:F2065"/>
    <mergeCell ref="I2065:J2065"/>
    <mergeCell ref="M2065:N2065"/>
    <mergeCell ref="O2065:P2065"/>
    <mergeCell ref="A2066:B2066"/>
    <mergeCell ref="C2066:F2066"/>
    <mergeCell ref="I2066:J2066"/>
    <mergeCell ref="M2066:N2066"/>
    <mergeCell ref="O2066:P2066"/>
    <mergeCell ref="A2063:B2063"/>
    <mergeCell ref="C2063:F2063"/>
    <mergeCell ref="I2063:J2063"/>
    <mergeCell ref="M2063:N2063"/>
    <mergeCell ref="O2063:P2063"/>
    <mergeCell ref="A2064:B2064"/>
    <mergeCell ref="C2064:F2064"/>
    <mergeCell ref="I2064:J2064"/>
    <mergeCell ref="M2064:N2064"/>
    <mergeCell ref="O2064:P2064"/>
    <mergeCell ref="A2061:B2061"/>
    <mergeCell ref="C2061:F2061"/>
    <mergeCell ref="I2061:J2061"/>
    <mergeCell ref="M2061:N2061"/>
    <mergeCell ref="O2061:P2061"/>
    <mergeCell ref="A2062:B2062"/>
    <mergeCell ref="C2062:F2062"/>
    <mergeCell ref="I2062:J2062"/>
    <mergeCell ref="M2062:N2062"/>
    <mergeCell ref="O2062:P2062"/>
    <mergeCell ref="A2059:B2059"/>
    <mergeCell ref="C2059:F2059"/>
    <mergeCell ref="I2059:J2059"/>
    <mergeCell ref="M2059:N2059"/>
    <mergeCell ref="O2059:P2059"/>
    <mergeCell ref="A2060:B2060"/>
    <mergeCell ref="C2060:F2060"/>
    <mergeCell ref="I2060:J2060"/>
    <mergeCell ref="M2060:N2060"/>
    <mergeCell ref="O2060:P2060"/>
    <mergeCell ref="A2073:B2073"/>
    <mergeCell ref="C2073:F2073"/>
    <mergeCell ref="I2073:J2073"/>
    <mergeCell ref="M2073:N2073"/>
    <mergeCell ref="O2073:P2073"/>
    <mergeCell ref="A2074:B2074"/>
    <mergeCell ref="C2074:F2074"/>
    <mergeCell ref="I2074:J2074"/>
    <mergeCell ref="M2074:N2074"/>
    <mergeCell ref="O2074:P2074"/>
    <mergeCell ref="A2071:B2071"/>
    <mergeCell ref="C2071:F2071"/>
    <mergeCell ref="I2071:J2071"/>
    <mergeCell ref="M2071:N2071"/>
    <mergeCell ref="O2071:P2071"/>
    <mergeCell ref="A2072:B2072"/>
    <mergeCell ref="C2072:F2072"/>
    <mergeCell ref="I2072:J2072"/>
    <mergeCell ref="M2072:N2072"/>
    <mergeCell ref="O2072:P2072"/>
    <mergeCell ref="A2069:B2069"/>
    <mergeCell ref="C2069:F2069"/>
    <mergeCell ref="I2069:J2069"/>
    <mergeCell ref="M2069:N2069"/>
    <mergeCell ref="O2069:P2069"/>
    <mergeCell ref="A2070:B2070"/>
    <mergeCell ref="C2070:F2070"/>
    <mergeCell ref="I2070:J2070"/>
    <mergeCell ref="M2070:N2070"/>
    <mergeCell ref="O2070:P2070"/>
    <mergeCell ref="A2067:B2067"/>
    <mergeCell ref="C2067:F2067"/>
    <mergeCell ref="I2067:J2067"/>
    <mergeCell ref="M2067:N2067"/>
    <mergeCell ref="O2067:P2067"/>
    <mergeCell ref="A2068:B2068"/>
    <mergeCell ref="C2068:F2068"/>
    <mergeCell ref="I2068:J2068"/>
    <mergeCell ref="M2068:N2068"/>
    <mergeCell ref="O2068:P2068"/>
    <mergeCell ref="A2081:B2081"/>
    <mergeCell ref="C2081:F2081"/>
    <mergeCell ref="I2081:J2081"/>
    <mergeCell ref="M2081:N2081"/>
    <mergeCell ref="O2081:P2081"/>
    <mergeCell ref="A2082:B2082"/>
    <mergeCell ref="C2082:F2082"/>
    <mergeCell ref="I2082:J2082"/>
    <mergeCell ref="M2082:N2082"/>
    <mergeCell ref="O2082:P2082"/>
    <mergeCell ref="A2079:B2079"/>
    <mergeCell ref="C2079:F2079"/>
    <mergeCell ref="I2079:J2079"/>
    <mergeCell ref="M2079:N2079"/>
    <mergeCell ref="O2079:P2079"/>
    <mergeCell ref="A2080:B2080"/>
    <mergeCell ref="C2080:F2080"/>
    <mergeCell ref="I2080:J2080"/>
    <mergeCell ref="M2080:N2080"/>
    <mergeCell ref="O2080:P2080"/>
    <mergeCell ref="A2077:B2077"/>
    <mergeCell ref="C2077:F2077"/>
    <mergeCell ref="I2077:J2077"/>
    <mergeCell ref="M2077:N2077"/>
    <mergeCell ref="O2077:P2077"/>
    <mergeCell ref="A2078:B2078"/>
    <mergeCell ref="C2078:F2078"/>
    <mergeCell ref="I2078:J2078"/>
    <mergeCell ref="M2078:N2078"/>
    <mergeCell ref="O2078:P2078"/>
    <mergeCell ref="A2075:B2075"/>
    <mergeCell ref="C2075:F2075"/>
    <mergeCell ref="I2075:J2075"/>
    <mergeCell ref="M2075:N2075"/>
    <mergeCell ref="O2075:P2075"/>
    <mergeCell ref="A2076:B2076"/>
    <mergeCell ref="C2076:F2076"/>
    <mergeCell ref="I2076:J2076"/>
    <mergeCell ref="M2076:N2076"/>
    <mergeCell ref="O2076:P2076"/>
    <mergeCell ref="A2089:B2089"/>
    <mergeCell ref="C2089:F2089"/>
    <mergeCell ref="I2089:J2089"/>
    <mergeCell ref="M2089:N2089"/>
    <mergeCell ref="O2089:P2089"/>
    <mergeCell ref="A2090:B2090"/>
    <mergeCell ref="C2090:F2090"/>
    <mergeCell ref="I2090:J2090"/>
    <mergeCell ref="M2090:N2090"/>
    <mergeCell ref="O2090:P2090"/>
    <mergeCell ref="A2087:B2087"/>
    <mergeCell ref="C2087:F2087"/>
    <mergeCell ref="I2087:J2087"/>
    <mergeCell ref="M2087:N2087"/>
    <mergeCell ref="O2087:P2087"/>
    <mergeCell ref="A2088:B2088"/>
    <mergeCell ref="C2088:F2088"/>
    <mergeCell ref="I2088:J2088"/>
    <mergeCell ref="M2088:N2088"/>
    <mergeCell ref="O2088:P2088"/>
    <mergeCell ref="A2085:B2085"/>
    <mergeCell ref="C2085:F2085"/>
    <mergeCell ref="I2085:J2085"/>
    <mergeCell ref="M2085:N2085"/>
    <mergeCell ref="O2085:P2085"/>
    <mergeCell ref="A2086:B2086"/>
    <mergeCell ref="C2086:F2086"/>
    <mergeCell ref="I2086:J2086"/>
    <mergeCell ref="M2086:N2086"/>
    <mergeCell ref="O2086:P2086"/>
    <mergeCell ref="A2083:B2083"/>
    <mergeCell ref="C2083:F2083"/>
    <mergeCell ref="I2083:J2083"/>
    <mergeCell ref="M2083:N2083"/>
    <mergeCell ref="O2083:P2083"/>
    <mergeCell ref="A2084:B2084"/>
    <mergeCell ref="C2084:F2084"/>
    <mergeCell ref="I2084:J2084"/>
    <mergeCell ref="M2084:N2084"/>
    <mergeCell ref="O2084:P2084"/>
    <mergeCell ref="A2097:B2097"/>
    <mergeCell ref="C2097:F2097"/>
    <mergeCell ref="I2097:J2097"/>
    <mergeCell ref="M2097:N2097"/>
    <mergeCell ref="O2097:P2097"/>
    <mergeCell ref="A2098:B2098"/>
    <mergeCell ref="C2098:F2098"/>
    <mergeCell ref="I2098:J2098"/>
    <mergeCell ref="M2098:N2098"/>
    <mergeCell ref="O2098:P2098"/>
    <mergeCell ref="A2095:B2095"/>
    <mergeCell ref="C2095:F2095"/>
    <mergeCell ref="I2095:J2095"/>
    <mergeCell ref="M2095:N2095"/>
    <mergeCell ref="O2095:P2095"/>
    <mergeCell ref="A2096:B2096"/>
    <mergeCell ref="C2096:F2096"/>
    <mergeCell ref="I2096:J2096"/>
    <mergeCell ref="M2096:N2096"/>
    <mergeCell ref="O2096:P2096"/>
    <mergeCell ref="A2093:B2093"/>
    <mergeCell ref="C2093:F2093"/>
    <mergeCell ref="I2093:J2093"/>
    <mergeCell ref="M2093:N2093"/>
    <mergeCell ref="O2093:P2093"/>
    <mergeCell ref="A2094:B2094"/>
    <mergeCell ref="C2094:F2094"/>
    <mergeCell ref="I2094:J2094"/>
    <mergeCell ref="M2094:N2094"/>
    <mergeCell ref="O2094:P2094"/>
    <mergeCell ref="A2091:B2091"/>
    <mergeCell ref="C2091:F2091"/>
    <mergeCell ref="I2091:J2091"/>
    <mergeCell ref="M2091:N2091"/>
    <mergeCell ref="O2091:P2091"/>
    <mergeCell ref="A2092:B2092"/>
    <mergeCell ref="C2092:F2092"/>
    <mergeCell ref="I2092:J2092"/>
    <mergeCell ref="M2092:N2092"/>
    <mergeCell ref="O2092:P2092"/>
    <mergeCell ref="A2105:B2105"/>
    <mergeCell ref="C2105:F2105"/>
    <mergeCell ref="I2105:J2105"/>
    <mergeCell ref="M2105:N2105"/>
    <mergeCell ref="O2105:P2105"/>
    <mergeCell ref="A2106:B2106"/>
    <mergeCell ref="C2106:F2106"/>
    <mergeCell ref="I2106:J2106"/>
    <mergeCell ref="M2106:N2106"/>
    <mergeCell ref="O2106:P2106"/>
    <mergeCell ref="A2103:B2103"/>
    <mergeCell ref="C2103:F2103"/>
    <mergeCell ref="I2103:J2103"/>
    <mergeCell ref="M2103:N2103"/>
    <mergeCell ref="O2103:P2103"/>
    <mergeCell ref="A2104:B2104"/>
    <mergeCell ref="C2104:F2104"/>
    <mergeCell ref="I2104:J2104"/>
    <mergeCell ref="M2104:N2104"/>
    <mergeCell ref="O2104:P2104"/>
    <mergeCell ref="A2101:B2101"/>
    <mergeCell ref="C2101:F2101"/>
    <mergeCell ref="I2101:J2101"/>
    <mergeCell ref="M2101:N2101"/>
    <mergeCell ref="O2101:P2101"/>
    <mergeCell ref="A2102:B2102"/>
    <mergeCell ref="C2102:F2102"/>
    <mergeCell ref="I2102:J2102"/>
    <mergeCell ref="M2102:N2102"/>
    <mergeCell ref="O2102:P2102"/>
    <mergeCell ref="A2099:B2099"/>
    <mergeCell ref="C2099:F2099"/>
    <mergeCell ref="I2099:J2099"/>
    <mergeCell ref="M2099:N2099"/>
    <mergeCell ref="O2099:P2099"/>
    <mergeCell ref="A2100:B2100"/>
    <mergeCell ref="C2100:F2100"/>
    <mergeCell ref="I2100:J2100"/>
    <mergeCell ref="M2100:N2100"/>
    <mergeCell ref="O2100:P2100"/>
    <mergeCell ref="A2113:B2113"/>
    <mergeCell ref="C2113:F2113"/>
    <mergeCell ref="I2113:J2113"/>
    <mergeCell ref="M2113:N2113"/>
    <mergeCell ref="O2113:P2113"/>
    <mergeCell ref="A2114:B2114"/>
    <mergeCell ref="C2114:F2114"/>
    <mergeCell ref="I2114:J2114"/>
    <mergeCell ref="M2114:N2114"/>
    <mergeCell ref="O2114:P2114"/>
    <mergeCell ref="A2111:B2111"/>
    <mergeCell ref="C2111:F2111"/>
    <mergeCell ref="I2111:J2111"/>
    <mergeCell ref="M2111:N2111"/>
    <mergeCell ref="O2111:P2111"/>
    <mergeCell ref="A2112:B2112"/>
    <mergeCell ref="C2112:F2112"/>
    <mergeCell ref="I2112:J2112"/>
    <mergeCell ref="M2112:N2112"/>
    <mergeCell ref="O2112:P2112"/>
    <mergeCell ref="A2109:B2109"/>
    <mergeCell ref="C2109:F2109"/>
    <mergeCell ref="I2109:J2109"/>
    <mergeCell ref="M2109:N2109"/>
    <mergeCell ref="O2109:P2109"/>
    <mergeCell ref="A2110:B2110"/>
    <mergeCell ref="C2110:F2110"/>
    <mergeCell ref="I2110:J2110"/>
    <mergeCell ref="M2110:N2110"/>
    <mergeCell ref="O2110:P2110"/>
    <mergeCell ref="A2107:B2107"/>
    <mergeCell ref="C2107:F2107"/>
    <mergeCell ref="I2107:J2107"/>
    <mergeCell ref="M2107:N2107"/>
    <mergeCell ref="O2107:P2107"/>
    <mergeCell ref="A2108:B2108"/>
    <mergeCell ref="C2108:F2108"/>
    <mergeCell ref="I2108:J2108"/>
    <mergeCell ref="M2108:N2108"/>
    <mergeCell ref="O2108:P2108"/>
    <mergeCell ref="A2121:B2121"/>
    <mergeCell ref="C2121:F2121"/>
    <mergeCell ref="I2121:J2121"/>
    <mergeCell ref="M2121:N2121"/>
    <mergeCell ref="O2121:P2121"/>
    <mergeCell ref="A2122:B2122"/>
    <mergeCell ref="C2122:F2122"/>
    <mergeCell ref="I2122:J2122"/>
    <mergeCell ref="M2122:N2122"/>
    <mergeCell ref="O2122:P2122"/>
    <mergeCell ref="A2119:B2119"/>
    <mergeCell ref="C2119:F2119"/>
    <mergeCell ref="I2119:J2119"/>
    <mergeCell ref="M2119:N2119"/>
    <mergeCell ref="O2119:P2119"/>
    <mergeCell ref="A2120:B2120"/>
    <mergeCell ref="C2120:F2120"/>
    <mergeCell ref="I2120:J2120"/>
    <mergeCell ref="M2120:N2120"/>
    <mergeCell ref="O2120:P2120"/>
    <mergeCell ref="A2117:B2117"/>
    <mergeCell ref="C2117:F2117"/>
    <mergeCell ref="I2117:J2117"/>
    <mergeCell ref="M2117:N2117"/>
    <mergeCell ref="O2117:P2117"/>
    <mergeCell ref="A2118:B2118"/>
    <mergeCell ref="C2118:F2118"/>
    <mergeCell ref="I2118:J2118"/>
    <mergeCell ref="M2118:N2118"/>
    <mergeCell ref="O2118:P2118"/>
    <mergeCell ref="A2115:B2115"/>
    <mergeCell ref="C2115:F2115"/>
    <mergeCell ref="I2115:J2115"/>
    <mergeCell ref="M2115:N2115"/>
    <mergeCell ref="O2115:P2115"/>
    <mergeCell ref="A2116:B2116"/>
    <mergeCell ref="C2116:F2116"/>
    <mergeCell ref="I2116:J2116"/>
    <mergeCell ref="M2116:N2116"/>
    <mergeCell ref="O2116:P2116"/>
    <mergeCell ref="A2129:B2129"/>
    <mergeCell ref="C2129:F2129"/>
    <mergeCell ref="I2129:J2129"/>
    <mergeCell ref="M2129:N2129"/>
    <mergeCell ref="O2129:P2129"/>
    <mergeCell ref="A2130:B2130"/>
    <mergeCell ref="C2130:F2130"/>
    <mergeCell ref="I2130:J2130"/>
    <mergeCell ref="M2130:N2130"/>
    <mergeCell ref="O2130:P2130"/>
    <mergeCell ref="A2127:B2127"/>
    <mergeCell ref="C2127:F2127"/>
    <mergeCell ref="I2127:J2127"/>
    <mergeCell ref="M2127:N2127"/>
    <mergeCell ref="O2127:P2127"/>
    <mergeCell ref="A2128:B2128"/>
    <mergeCell ref="C2128:F2128"/>
    <mergeCell ref="I2128:J2128"/>
    <mergeCell ref="M2128:N2128"/>
    <mergeCell ref="O2128:P2128"/>
    <mergeCell ref="A2125:B2125"/>
    <mergeCell ref="C2125:F2125"/>
    <mergeCell ref="I2125:J2125"/>
    <mergeCell ref="M2125:N2125"/>
    <mergeCell ref="O2125:P2125"/>
    <mergeCell ref="A2126:B2126"/>
    <mergeCell ref="C2126:F2126"/>
    <mergeCell ref="I2126:J2126"/>
    <mergeCell ref="M2126:N2126"/>
    <mergeCell ref="O2126:P2126"/>
    <mergeCell ref="A2123:B2123"/>
    <mergeCell ref="C2123:F2123"/>
    <mergeCell ref="I2123:J2123"/>
    <mergeCell ref="M2123:N2123"/>
    <mergeCell ref="O2123:P2123"/>
    <mergeCell ref="A2124:B2124"/>
    <mergeCell ref="C2124:F2124"/>
    <mergeCell ref="I2124:J2124"/>
    <mergeCell ref="M2124:N2124"/>
    <mergeCell ref="O2124:P2124"/>
    <mergeCell ref="A2137:B2137"/>
    <mergeCell ref="C2137:F2137"/>
    <mergeCell ref="I2137:J2137"/>
    <mergeCell ref="M2137:N2137"/>
    <mergeCell ref="O2137:P2137"/>
    <mergeCell ref="A2138:B2138"/>
    <mergeCell ref="C2138:F2138"/>
    <mergeCell ref="I2138:J2138"/>
    <mergeCell ref="M2138:N2138"/>
    <mergeCell ref="O2138:P2138"/>
    <mergeCell ref="A2135:B2135"/>
    <mergeCell ref="C2135:F2135"/>
    <mergeCell ref="I2135:J2135"/>
    <mergeCell ref="M2135:N2135"/>
    <mergeCell ref="O2135:P2135"/>
    <mergeCell ref="A2136:B2136"/>
    <mergeCell ref="C2136:F2136"/>
    <mergeCell ref="I2136:J2136"/>
    <mergeCell ref="M2136:N2136"/>
    <mergeCell ref="O2136:P2136"/>
    <mergeCell ref="A2133:B2133"/>
    <mergeCell ref="C2133:F2133"/>
    <mergeCell ref="I2133:J2133"/>
    <mergeCell ref="M2133:N2133"/>
    <mergeCell ref="O2133:P2133"/>
    <mergeCell ref="A2134:B2134"/>
    <mergeCell ref="C2134:F2134"/>
    <mergeCell ref="I2134:J2134"/>
    <mergeCell ref="M2134:N2134"/>
    <mergeCell ref="O2134:P2134"/>
    <mergeCell ref="A2131:B2131"/>
    <mergeCell ref="C2131:F2131"/>
    <mergeCell ref="I2131:J2131"/>
    <mergeCell ref="M2131:N2131"/>
    <mergeCell ref="O2131:P2131"/>
    <mergeCell ref="A2132:B2132"/>
    <mergeCell ref="C2132:F2132"/>
    <mergeCell ref="I2132:J2132"/>
    <mergeCell ref="M2132:N2132"/>
    <mergeCell ref="O2132:P2132"/>
    <mergeCell ref="A2145:B2145"/>
    <mergeCell ref="C2145:F2145"/>
    <mergeCell ref="I2145:J2145"/>
    <mergeCell ref="M2145:N2145"/>
    <mergeCell ref="O2145:P2145"/>
    <mergeCell ref="A2146:B2146"/>
    <mergeCell ref="C2146:F2146"/>
    <mergeCell ref="I2146:J2146"/>
    <mergeCell ref="M2146:N2146"/>
    <mergeCell ref="O2146:P2146"/>
    <mergeCell ref="A2143:B2143"/>
    <mergeCell ref="C2143:F2143"/>
    <mergeCell ref="I2143:J2143"/>
    <mergeCell ref="M2143:N2143"/>
    <mergeCell ref="O2143:P2143"/>
    <mergeCell ref="A2144:B2144"/>
    <mergeCell ref="C2144:F2144"/>
    <mergeCell ref="I2144:J2144"/>
    <mergeCell ref="M2144:N2144"/>
    <mergeCell ref="O2144:P2144"/>
    <mergeCell ref="A2141:B2141"/>
    <mergeCell ref="C2141:F2141"/>
    <mergeCell ref="I2141:J2141"/>
    <mergeCell ref="M2141:N2141"/>
    <mergeCell ref="O2141:P2141"/>
    <mergeCell ref="A2142:B2142"/>
    <mergeCell ref="C2142:F2142"/>
    <mergeCell ref="I2142:J2142"/>
    <mergeCell ref="M2142:N2142"/>
    <mergeCell ref="O2142:P2142"/>
    <mergeCell ref="A2139:B2139"/>
    <mergeCell ref="C2139:F2139"/>
    <mergeCell ref="I2139:J2139"/>
    <mergeCell ref="M2139:N2139"/>
    <mergeCell ref="O2139:P2139"/>
    <mergeCell ref="A2140:B2140"/>
    <mergeCell ref="C2140:F2140"/>
    <mergeCell ref="I2140:J2140"/>
    <mergeCell ref="M2140:N2140"/>
    <mergeCell ref="O2140:P2140"/>
    <mergeCell ref="O2152:P2152"/>
    <mergeCell ref="A2153:B2153"/>
    <mergeCell ref="C2153:F2153"/>
    <mergeCell ref="I2153:J2153"/>
    <mergeCell ref="M2153:N2153"/>
    <mergeCell ref="O2153:P2153"/>
    <mergeCell ref="A2151:B2151"/>
    <mergeCell ref="C2151:F2151"/>
    <mergeCell ref="I2151:J2151"/>
    <mergeCell ref="M2151:N2151"/>
    <mergeCell ref="O2151:P2151"/>
    <mergeCell ref="A2152:B2152"/>
    <mergeCell ref="C2152:F2152"/>
    <mergeCell ref="I2152:J2152"/>
    <mergeCell ref="M2152:N2152"/>
    <mergeCell ref="A2149:B2149"/>
    <mergeCell ref="C2149:F2149"/>
    <mergeCell ref="I2149:J2149"/>
    <mergeCell ref="M2149:N2149"/>
    <mergeCell ref="O2149:P2149"/>
    <mergeCell ref="A2150:B2150"/>
    <mergeCell ref="C2150:F2150"/>
    <mergeCell ref="I2150:J2150"/>
    <mergeCell ref="M2150:N2150"/>
    <mergeCell ref="O2150:P2150"/>
    <mergeCell ref="A2147:B2147"/>
    <mergeCell ref="C2147:F2147"/>
    <mergeCell ref="I2147:J2147"/>
    <mergeCell ref="M2147:N2147"/>
    <mergeCell ref="O2147:P2147"/>
    <mergeCell ref="A2148:B2148"/>
    <mergeCell ref="C2148:F2148"/>
    <mergeCell ref="I2148:J2148"/>
    <mergeCell ref="M2148:N2148"/>
    <mergeCell ref="O2148:P2148"/>
    <mergeCell ref="A2160:B2160"/>
    <mergeCell ref="C2160:F2160"/>
    <mergeCell ref="I2160:J2160"/>
    <mergeCell ref="M2160:N2160"/>
    <mergeCell ref="O2160:P2160"/>
    <mergeCell ref="A2161:B2161"/>
    <mergeCell ref="C2161:F2161"/>
    <mergeCell ref="I2161:J2161"/>
    <mergeCell ref="M2161:N2161"/>
    <mergeCell ref="O2161:P2161"/>
    <mergeCell ref="A2158:B2158"/>
    <mergeCell ref="C2158:F2158"/>
    <mergeCell ref="I2158:J2158"/>
    <mergeCell ref="M2158:N2158"/>
    <mergeCell ref="O2158:P2158"/>
    <mergeCell ref="A2159:B2159"/>
    <mergeCell ref="C2159:F2159"/>
    <mergeCell ref="I2159:J2159"/>
    <mergeCell ref="M2159:N2159"/>
    <mergeCell ref="O2159:P2159"/>
    <mergeCell ref="A2156:B2156"/>
    <mergeCell ref="C2156:F2156"/>
    <mergeCell ref="I2156:J2156"/>
    <mergeCell ref="M2156:N2156"/>
    <mergeCell ref="O2156:P2156"/>
    <mergeCell ref="A2157:B2157"/>
    <mergeCell ref="C2157:F2157"/>
    <mergeCell ref="I2157:J2157"/>
    <mergeCell ref="M2157:N2157"/>
    <mergeCell ref="O2157:P2157"/>
    <mergeCell ref="A2154:B2154"/>
    <mergeCell ref="C2154:F2154"/>
    <mergeCell ref="I2154:J2154"/>
    <mergeCell ref="M2154:N2154"/>
    <mergeCell ref="O2154:P2154"/>
    <mergeCell ref="A2155:B2155"/>
    <mergeCell ref="C2155:F2155"/>
    <mergeCell ref="I2155:J2155"/>
    <mergeCell ref="M2155:N2155"/>
    <mergeCell ref="O2155:P2155"/>
    <mergeCell ref="A2167:B2167"/>
    <mergeCell ref="C2167:F2167"/>
    <mergeCell ref="I2167:J2167"/>
    <mergeCell ref="M2167:N2167"/>
    <mergeCell ref="O2167:P2167"/>
    <mergeCell ref="A2168:B2168"/>
    <mergeCell ref="C2168:F2168"/>
    <mergeCell ref="I2168:J2168"/>
    <mergeCell ref="M2168:N2168"/>
    <mergeCell ref="O2168:P2168"/>
    <mergeCell ref="A2166:B2166"/>
    <mergeCell ref="C2166:F2166"/>
    <mergeCell ref="I2166:J2166"/>
    <mergeCell ref="M2166:N2166"/>
    <mergeCell ref="O2166:P2166"/>
    <mergeCell ref="A2165:B2165"/>
    <mergeCell ref="C2165:F2165"/>
    <mergeCell ref="I2165:J2165"/>
    <mergeCell ref="M2165:N2165"/>
    <mergeCell ref="O2165:P2165"/>
    <mergeCell ref="A2164:B2164"/>
    <mergeCell ref="C2164:F2164"/>
    <mergeCell ref="I2164:J2164"/>
    <mergeCell ref="M2164:N2164"/>
    <mergeCell ref="O2164:P2164"/>
    <mergeCell ref="A2163:B2163"/>
    <mergeCell ref="C2163:F2163"/>
    <mergeCell ref="I2163:J2163"/>
    <mergeCell ref="M2163:N2163"/>
    <mergeCell ref="O2163:P2163"/>
    <mergeCell ref="A2162:B2162"/>
    <mergeCell ref="C2162:F2162"/>
    <mergeCell ref="I2162:J2162"/>
    <mergeCell ref="M2162:N2162"/>
    <mergeCell ref="O2162:P2162"/>
    <mergeCell ref="A2175:B2175"/>
    <mergeCell ref="C2175:F2175"/>
    <mergeCell ref="I2175:J2175"/>
    <mergeCell ref="M2175:N2175"/>
    <mergeCell ref="O2175:P2175"/>
    <mergeCell ref="A2174:B2174"/>
    <mergeCell ref="C2174:F2174"/>
    <mergeCell ref="I2174:J2174"/>
    <mergeCell ref="M2174:N2174"/>
    <mergeCell ref="O2174:P2174"/>
    <mergeCell ref="O2172:P2172"/>
    <mergeCell ref="A2173:B2173"/>
    <mergeCell ref="C2173:F2173"/>
    <mergeCell ref="I2173:J2173"/>
    <mergeCell ref="M2173:N2173"/>
    <mergeCell ref="O2173:P2173"/>
    <mergeCell ref="A2171:B2171"/>
    <mergeCell ref="C2171:F2171"/>
    <mergeCell ref="I2171:J2171"/>
    <mergeCell ref="M2171:N2171"/>
    <mergeCell ref="O2171:P2171"/>
    <mergeCell ref="A2172:B2172"/>
    <mergeCell ref="C2172:F2172"/>
    <mergeCell ref="I2172:J2172"/>
    <mergeCell ref="M2172:N2172"/>
    <mergeCell ref="A2169:B2169"/>
    <mergeCell ref="C2169:F2169"/>
    <mergeCell ref="I2169:J2169"/>
    <mergeCell ref="M2169:N2169"/>
    <mergeCell ref="O2169:P2169"/>
    <mergeCell ref="A2170:B2170"/>
    <mergeCell ref="C2170:F2170"/>
    <mergeCell ref="I2170:J2170"/>
    <mergeCell ref="M2170:N2170"/>
    <mergeCell ref="O2170:P2170"/>
    <mergeCell ref="A2182:B2182"/>
    <mergeCell ref="C2182:F2182"/>
    <mergeCell ref="I2182:J2182"/>
    <mergeCell ref="M2182:N2182"/>
    <mergeCell ref="O2182:P2182"/>
    <mergeCell ref="A2181:B2181"/>
    <mergeCell ref="C2181:F2181"/>
    <mergeCell ref="I2181:J2181"/>
    <mergeCell ref="M2181:N2181"/>
    <mergeCell ref="O2181:P2181"/>
    <mergeCell ref="A2180:B2180"/>
    <mergeCell ref="C2180:F2180"/>
    <mergeCell ref="I2180:J2180"/>
    <mergeCell ref="M2180:N2180"/>
    <mergeCell ref="O2180:P2180"/>
    <mergeCell ref="A2179:B2179"/>
    <mergeCell ref="C2179:F2179"/>
    <mergeCell ref="I2179:J2179"/>
    <mergeCell ref="M2179:N2179"/>
    <mergeCell ref="O2179:P2179"/>
    <mergeCell ref="A2178:B2178"/>
    <mergeCell ref="C2178:F2178"/>
    <mergeCell ref="I2178:J2178"/>
    <mergeCell ref="M2178:N2178"/>
    <mergeCell ref="O2178:P2178"/>
    <mergeCell ref="A2177:B2177"/>
    <mergeCell ref="C2177:F2177"/>
    <mergeCell ref="I2177:J2177"/>
    <mergeCell ref="M2177:N2177"/>
    <mergeCell ref="O2177:P2177"/>
    <mergeCell ref="A2176:B2176"/>
    <mergeCell ref="C2176:F2176"/>
    <mergeCell ref="I2176:J2176"/>
    <mergeCell ref="M2176:N2176"/>
    <mergeCell ref="O2176:P2176"/>
    <mergeCell ref="A2189:B2189"/>
    <mergeCell ref="C2189:F2189"/>
    <mergeCell ref="I2189:J2189"/>
    <mergeCell ref="M2189:N2189"/>
    <mergeCell ref="O2189:P2189"/>
    <mergeCell ref="A2188:B2188"/>
    <mergeCell ref="C2188:F2188"/>
    <mergeCell ref="I2188:J2188"/>
    <mergeCell ref="M2188:N2188"/>
    <mergeCell ref="O2188:P2188"/>
    <mergeCell ref="A2187:B2187"/>
    <mergeCell ref="C2187:F2187"/>
    <mergeCell ref="I2187:J2187"/>
    <mergeCell ref="M2187:N2187"/>
    <mergeCell ref="O2187:P2187"/>
    <mergeCell ref="A2186:B2186"/>
    <mergeCell ref="C2186:F2186"/>
    <mergeCell ref="I2186:J2186"/>
    <mergeCell ref="M2186:N2186"/>
    <mergeCell ref="O2186:P2186"/>
    <mergeCell ref="A2185:B2185"/>
    <mergeCell ref="C2185:F2185"/>
    <mergeCell ref="G2185:H2185"/>
    <mergeCell ref="I2185:J2185"/>
    <mergeCell ref="M2185:N2185"/>
    <mergeCell ref="O2185:P2185"/>
    <mergeCell ref="A2184:B2184"/>
    <mergeCell ref="C2184:F2184"/>
    <mergeCell ref="I2184:J2184"/>
    <mergeCell ref="M2184:N2184"/>
    <mergeCell ref="O2184:P2184"/>
    <mergeCell ref="A2183:B2183"/>
    <mergeCell ref="C2183:F2183"/>
    <mergeCell ref="I2183:J2183"/>
    <mergeCell ref="M2183:N2183"/>
    <mergeCell ref="O2183:P2183"/>
    <mergeCell ref="A2196:B2196"/>
    <mergeCell ref="C2196:F2196"/>
    <mergeCell ref="G2196:H2196"/>
    <mergeCell ref="I2196:J2196"/>
    <mergeCell ref="M2196:N2196"/>
    <mergeCell ref="O2196:P2196"/>
    <mergeCell ref="A2195:B2195"/>
    <mergeCell ref="C2195:F2195"/>
    <mergeCell ref="G2195:H2195"/>
    <mergeCell ref="I2195:J2195"/>
    <mergeCell ref="M2195:N2195"/>
    <mergeCell ref="O2195:P2195"/>
    <mergeCell ref="A2194:B2194"/>
    <mergeCell ref="C2194:F2194"/>
    <mergeCell ref="I2194:J2194"/>
    <mergeCell ref="M2194:N2194"/>
    <mergeCell ref="O2194:P2194"/>
    <mergeCell ref="A2193:B2193"/>
    <mergeCell ref="C2193:F2193"/>
    <mergeCell ref="I2193:J2193"/>
    <mergeCell ref="M2193:N2193"/>
    <mergeCell ref="O2193:P2193"/>
    <mergeCell ref="A2192:B2192"/>
    <mergeCell ref="C2192:F2192"/>
    <mergeCell ref="I2192:J2192"/>
    <mergeCell ref="M2192:N2192"/>
    <mergeCell ref="O2192:P2192"/>
    <mergeCell ref="A2191:B2191"/>
    <mergeCell ref="C2191:F2191"/>
    <mergeCell ref="I2191:J2191"/>
    <mergeCell ref="M2191:N2191"/>
    <mergeCell ref="O2191:P2191"/>
    <mergeCell ref="A2190:B2190"/>
    <mergeCell ref="C2190:F2190"/>
    <mergeCell ref="I2190:J2190"/>
    <mergeCell ref="M2190:N2190"/>
    <mergeCell ref="O2190:P2190"/>
    <mergeCell ref="A2202:B2202"/>
    <mergeCell ref="C2202:F2202"/>
    <mergeCell ref="I2202:J2202"/>
    <mergeCell ref="M2202:N2202"/>
    <mergeCell ref="O2202:P2202"/>
    <mergeCell ref="A2201:B2201"/>
    <mergeCell ref="C2201:F2201"/>
    <mergeCell ref="I2201:J2201"/>
    <mergeCell ref="M2201:N2201"/>
    <mergeCell ref="O2201:P2201"/>
    <mergeCell ref="A2200:B2200"/>
    <mergeCell ref="C2200:F2200"/>
    <mergeCell ref="I2200:J2200"/>
    <mergeCell ref="M2200:N2200"/>
    <mergeCell ref="O2200:P2200"/>
    <mergeCell ref="A2199:B2199"/>
    <mergeCell ref="C2199:F2199"/>
    <mergeCell ref="G2199:H2199"/>
    <mergeCell ref="I2199:J2199"/>
    <mergeCell ref="M2199:N2199"/>
    <mergeCell ref="O2199:P2199"/>
    <mergeCell ref="A2198:B2198"/>
    <mergeCell ref="C2198:F2198"/>
    <mergeCell ref="G2198:H2198"/>
    <mergeCell ref="I2198:J2198"/>
    <mergeCell ref="M2198:N2198"/>
    <mergeCell ref="O2198:P2198"/>
    <mergeCell ref="A2197:B2197"/>
    <mergeCell ref="C2197:F2197"/>
    <mergeCell ref="G2197:H2197"/>
    <mergeCell ref="I2197:J2197"/>
    <mergeCell ref="M2197:N2197"/>
    <mergeCell ref="O2197:P2197"/>
    <mergeCell ref="A2209:B2209"/>
    <mergeCell ref="C2209:F2209"/>
    <mergeCell ref="G2209:H2209"/>
    <mergeCell ref="I2209:J2209"/>
    <mergeCell ref="M2209:N2209"/>
    <mergeCell ref="O2209:P2209"/>
    <mergeCell ref="A2208:B2208"/>
    <mergeCell ref="C2208:F2208"/>
    <mergeCell ref="I2208:J2208"/>
    <mergeCell ref="M2208:N2208"/>
    <mergeCell ref="O2208:P2208"/>
    <mergeCell ref="A2207:B2207"/>
    <mergeCell ref="C2207:F2207"/>
    <mergeCell ref="I2207:J2207"/>
    <mergeCell ref="M2207:N2207"/>
    <mergeCell ref="O2207:P2207"/>
    <mergeCell ref="A2206:B2206"/>
    <mergeCell ref="C2206:F2206"/>
    <mergeCell ref="I2206:J2206"/>
    <mergeCell ref="M2206:N2206"/>
    <mergeCell ref="O2206:P2206"/>
    <mergeCell ref="A2205:B2205"/>
    <mergeCell ref="C2205:F2205"/>
    <mergeCell ref="I2205:J2205"/>
    <mergeCell ref="M2205:N2205"/>
    <mergeCell ref="O2205:P2205"/>
    <mergeCell ref="A2204:B2204"/>
    <mergeCell ref="C2204:F2204"/>
    <mergeCell ref="I2204:J2204"/>
    <mergeCell ref="M2204:N2204"/>
    <mergeCell ref="O2204:P2204"/>
    <mergeCell ref="A2203:B2203"/>
    <mergeCell ref="C2203:F2203"/>
    <mergeCell ref="I2203:J2203"/>
    <mergeCell ref="M2203:N2203"/>
    <mergeCell ref="O2203:P2203"/>
    <mergeCell ref="A2215:B2215"/>
    <mergeCell ref="C2215:F2215"/>
    <mergeCell ref="G2215:H2215"/>
    <mergeCell ref="I2215:J2215"/>
    <mergeCell ref="M2215:N2215"/>
    <mergeCell ref="O2215:P2215"/>
    <mergeCell ref="A2214:B2214"/>
    <mergeCell ref="C2214:F2214"/>
    <mergeCell ref="G2214:H2214"/>
    <mergeCell ref="I2214:J2214"/>
    <mergeCell ref="M2214:N2214"/>
    <mergeCell ref="O2214:P2214"/>
    <mergeCell ref="A2213:B2213"/>
    <mergeCell ref="C2213:F2213"/>
    <mergeCell ref="G2213:H2213"/>
    <mergeCell ref="I2213:J2213"/>
    <mergeCell ref="M2213:N2213"/>
    <mergeCell ref="O2213:P2213"/>
    <mergeCell ref="A2212:B2212"/>
    <mergeCell ref="C2212:F2212"/>
    <mergeCell ref="G2212:H2212"/>
    <mergeCell ref="I2212:J2212"/>
    <mergeCell ref="M2212:N2212"/>
    <mergeCell ref="O2212:P2212"/>
    <mergeCell ref="A2211:B2211"/>
    <mergeCell ref="C2211:F2211"/>
    <mergeCell ref="G2211:H2211"/>
    <mergeCell ref="I2211:J2211"/>
    <mergeCell ref="M2211:N2211"/>
    <mergeCell ref="O2211:P2211"/>
    <mergeCell ref="A2210:B2210"/>
    <mergeCell ref="C2210:F2210"/>
    <mergeCell ref="G2210:H2210"/>
    <mergeCell ref="I2210:J2210"/>
    <mergeCell ref="M2210:N2210"/>
    <mergeCell ref="O2210:P2210"/>
    <mergeCell ref="A2221:B2221"/>
    <mergeCell ref="C2221:F2221"/>
    <mergeCell ref="G2221:H2221"/>
    <mergeCell ref="I2221:J2221"/>
    <mergeCell ref="M2221:N2221"/>
    <mergeCell ref="O2221:P2221"/>
    <mergeCell ref="A2220:B2220"/>
    <mergeCell ref="C2220:F2220"/>
    <mergeCell ref="G2220:H2220"/>
    <mergeCell ref="I2220:J2220"/>
    <mergeCell ref="M2220:N2220"/>
    <mergeCell ref="O2220:P2220"/>
    <mergeCell ref="A2219:B2219"/>
    <mergeCell ref="C2219:F2219"/>
    <mergeCell ref="G2219:H2219"/>
    <mergeCell ref="I2219:J2219"/>
    <mergeCell ref="M2219:N2219"/>
    <mergeCell ref="O2219:P2219"/>
    <mergeCell ref="A2218:B2218"/>
    <mergeCell ref="C2218:F2218"/>
    <mergeCell ref="G2218:H2218"/>
    <mergeCell ref="I2218:J2218"/>
    <mergeCell ref="M2218:N2218"/>
    <mergeCell ref="O2218:P2218"/>
    <mergeCell ref="A2217:B2217"/>
    <mergeCell ref="C2217:F2217"/>
    <mergeCell ref="G2217:H2217"/>
    <mergeCell ref="I2217:J2217"/>
    <mergeCell ref="M2217:N2217"/>
    <mergeCell ref="O2217:P2217"/>
    <mergeCell ref="A2216:B2216"/>
    <mergeCell ref="C2216:F2216"/>
    <mergeCell ref="G2216:H2216"/>
    <mergeCell ref="I2216:J2216"/>
    <mergeCell ref="M2216:N2216"/>
    <mergeCell ref="O2216:P2216"/>
    <mergeCell ref="A2227:B2227"/>
    <mergeCell ref="C2227:F2227"/>
    <mergeCell ref="G2227:H2227"/>
    <mergeCell ref="I2227:J2227"/>
    <mergeCell ref="M2227:N2227"/>
    <mergeCell ref="O2227:P2227"/>
    <mergeCell ref="A2226:B2226"/>
    <mergeCell ref="C2226:F2226"/>
    <mergeCell ref="G2226:H2226"/>
    <mergeCell ref="I2226:J2226"/>
    <mergeCell ref="M2226:N2226"/>
    <mergeCell ref="O2226:P2226"/>
    <mergeCell ref="A2225:B2225"/>
    <mergeCell ref="C2225:F2225"/>
    <mergeCell ref="G2225:H2225"/>
    <mergeCell ref="I2225:J2225"/>
    <mergeCell ref="M2225:N2225"/>
    <mergeCell ref="O2225:P2225"/>
    <mergeCell ref="A2224:B2224"/>
    <mergeCell ref="C2224:F2224"/>
    <mergeCell ref="G2224:H2224"/>
    <mergeCell ref="I2224:J2224"/>
    <mergeCell ref="M2224:N2224"/>
    <mergeCell ref="O2224:P2224"/>
    <mergeCell ref="A2223:B2223"/>
    <mergeCell ref="C2223:F2223"/>
    <mergeCell ref="G2223:H2223"/>
    <mergeCell ref="I2223:J2223"/>
    <mergeCell ref="M2223:N2223"/>
    <mergeCell ref="O2223:P2223"/>
    <mergeCell ref="A2222:B2222"/>
    <mergeCell ref="C2222:F2222"/>
    <mergeCell ref="G2222:H2222"/>
    <mergeCell ref="I2222:J2222"/>
    <mergeCell ref="M2222:N2222"/>
    <mergeCell ref="O2222:P2222"/>
    <mergeCell ref="A2233:B2233"/>
    <mergeCell ref="C2233:F2233"/>
    <mergeCell ref="I2233:J2233"/>
    <mergeCell ref="M2233:N2233"/>
    <mergeCell ref="O2233:P2233"/>
    <mergeCell ref="A2234:B2234"/>
    <mergeCell ref="C2234:F2234"/>
    <mergeCell ref="I2234:J2234"/>
    <mergeCell ref="M2234:N2234"/>
    <mergeCell ref="O2234:P2234"/>
    <mergeCell ref="A2231:B2231"/>
    <mergeCell ref="C2231:F2231"/>
    <mergeCell ref="I2231:J2231"/>
    <mergeCell ref="M2231:N2231"/>
    <mergeCell ref="O2231:P2231"/>
    <mergeCell ref="A2232:B2232"/>
    <mergeCell ref="C2232:F2232"/>
    <mergeCell ref="I2232:J2232"/>
    <mergeCell ref="M2232:N2232"/>
    <mergeCell ref="O2232:P2232"/>
    <mergeCell ref="A2229:B2229"/>
    <mergeCell ref="C2229:F2229"/>
    <mergeCell ref="I2229:J2229"/>
    <mergeCell ref="M2229:N2229"/>
    <mergeCell ref="O2229:P2229"/>
    <mergeCell ref="A2230:B2230"/>
    <mergeCell ref="C2230:F2230"/>
    <mergeCell ref="I2230:J2230"/>
    <mergeCell ref="M2230:N2230"/>
    <mergeCell ref="O2230:P2230"/>
    <mergeCell ref="A2228:B2228"/>
    <mergeCell ref="C2228:F2228"/>
    <mergeCell ref="G2228:H2228"/>
    <mergeCell ref="I2228:J2228"/>
    <mergeCell ref="M2228:N2228"/>
    <mergeCell ref="O2228:P2228"/>
    <mergeCell ref="G2229:H2229"/>
    <mergeCell ref="G2230:H2230"/>
    <mergeCell ref="G2231:H2231"/>
    <mergeCell ref="G2232:H2232"/>
    <mergeCell ref="G2233:H2233"/>
    <mergeCell ref="G2234:H2234"/>
    <mergeCell ref="A2241:B2241"/>
    <mergeCell ref="C2241:F2241"/>
    <mergeCell ref="I2241:J2241"/>
    <mergeCell ref="M2241:N2241"/>
    <mergeCell ref="O2241:P2241"/>
    <mergeCell ref="A2242:B2242"/>
    <mergeCell ref="C2242:F2242"/>
    <mergeCell ref="I2242:J2242"/>
    <mergeCell ref="M2242:N2242"/>
    <mergeCell ref="O2242:P2242"/>
    <mergeCell ref="A2239:B2239"/>
    <mergeCell ref="C2239:F2239"/>
    <mergeCell ref="I2239:J2239"/>
    <mergeCell ref="M2239:N2239"/>
    <mergeCell ref="O2239:P2239"/>
    <mergeCell ref="A2240:B2240"/>
    <mergeCell ref="C2240:F2240"/>
    <mergeCell ref="I2240:J2240"/>
    <mergeCell ref="M2240:N2240"/>
    <mergeCell ref="O2240:P2240"/>
    <mergeCell ref="A2237:B2237"/>
    <mergeCell ref="C2237:F2237"/>
    <mergeCell ref="I2237:J2237"/>
    <mergeCell ref="M2237:N2237"/>
    <mergeCell ref="O2237:P2237"/>
    <mergeCell ref="A2238:B2238"/>
    <mergeCell ref="C2238:F2238"/>
    <mergeCell ref="I2238:J2238"/>
    <mergeCell ref="M2238:N2238"/>
    <mergeCell ref="O2238:P2238"/>
    <mergeCell ref="A2235:B2235"/>
    <mergeCell ref="C2235:F2235"/>
    <mergeCell ref="I2235:J2235"/>
    <mergeCell ref="M2235:N2235"/>
    <mergeCell ref="O2235:P2235"/>
    <mergeCell ref="A2236:B2236"/>
    <mergeCell ref="C2236:F2236"/>
    <mergeCell ref="I2236:J2236"/>
    <mergeCell ref="M2236:N2236"/>
    <mergeCell ref="O2236:P2236"/>
    <mergeCell ref="G2235:H2235"/>
    <mergeCell ref="G2236:H2236"/>
    <mergeCell ref="G2237:H2237"/>
    <mergeCell ref="G2238:H2238"/>
    <mergeCell ref="G2239:H2239"/>
    <mergeCell ref="G2240:H2240"/>
    <mergeCell ref="G2241:H2241"/>
    <mergeCell ref="G2242:H2242"/>
    <mergeCell ref="A2248:B2248"/>
    <mergeCell ref="C2248:F2248"/>
    <mergeCell ref="I2248:J2248"/>
    <mergeCell ref="M2248:N2248"/>
    <mergeCell ref="O2248:P2248"/>
    <mergeCell ref="A2249:B2249"/>
    <mergeCell ref="C2249:F2249"/>
    <mergeCell ref="I2249:J2249"/>
    <mergeCell ref="M2249:N2249"/>
    <mergeCell ref="O2249:P2249"/>
    <mergeCell ref="O2246:P2246"/>
    <mergeCell ref="A2247:B2247"/>
    <mergeCell ref="C2247:F2247"/>
    <mergeCell ref="I2247:J2247"/>
    <mergeCell ref="M2247:N2247"/>
    <mergeCell ref="O2247:P2247"/>
    <mergeCell ref="A2245:B2245"/>
    <mergeCell ref="C2245:F2245"/>
    <mergeCell ref="I2245:J2245"/>
    <mergeCell ref="M2245:N2245"/>
    <mergeCell ref="O2245:P2245"/>
    <mergeCell ref="A2246:B2246"/>
    <mergeCell ref="C2246:F2246"/>
    <mergeCell ref="G2246:H2246"/>
    <mergeCell ref="I2246:J2246"/>
    <mergeCell ref="M2246:N2246"/>
    <mergeCell ref="A2243:B2243"/>
    <mergeCell ref="C2243:F2243"/>
    <mergeCell ref="I2243:J2243"/>
    <mergeCell ref="M2243:N2243"/>
    <mergeCell ref="O2243:P2243"/>
    <mergeCell ref="A2244:B2244"/>
    <mergeCell ref="C2244:F2244"/>
    <mergeCell ref="I2244:J2244"/>
    <mergeCell ref="M2244:N2244"/>
    <mergeCell ref="O2244:P2244"/>
    <mergeCell ref="G2243:H2243"/>
    <mergeCell ref="G2244:H2244"/>
    <mergeCell ref="G2245:H2245"/>
    <mergeCell ref="G2247:H2247"/>
    <mergeCell ref="G2248:H2248"/>
    <mergeCell ref="G2249:H2249"/>
    <mergeCell ref="A2254:B2254"/>
    <mergeCell ref="C2254:F2254"/>
    <mergeCell ref="I2254:J2254"/>
    <mergeCell ref="M2254:N2254"/>
    <mergeCell ref="O2254:P2254"/>
    <mergeCell ref="A2255:B2255"/>
    <mergeCell ref="C2255:F2255"/>
    <mergeCell ref="I2255:J2255"/>
    <mergeCell ref="M2255:N2255"/>
    <mergeCell ref="O2255:P2255"/>
    <mergeCell ref="A2252:B2252"/>
    <mergeCell ref="C2252:F2252"/>
    <mergeCell ref="I2252:J2252"/>
    <mergeCell ref="M2252:N2252"/>
    <mergeCell ref="O2252:P2252"/>
    <mergeCell ref="A2253:B2253"/>
    <mergeCell ref="C2253:F2253"/>
    <mergeCell ref="I2253:J2253"/>
    <mergeCell ref="M2253:N2253"/>
    <mergeCell ref="O2253:P2253"/>
    <mergeCell ref="A2250:B2250"/>
    <mergeCell ref="C2250:F2250"/>
    <mergeCell ref="I2250:J2250"/>
    <mergeCell ref="M2250:N2250"/>
    <mergeCell ref="O2250:P2250"/>
    <mergeCell ref="A2251:B2251"/>
    <mergeCell ref="C2251:F2251"/>
    <mergeCell ref="I2251:J2251"/>
    <mergeCell ref="M2251:N2251"/>
    <mergeCell ref="O2251:P2251"/>
    <mergeCell ref="G2250:H2250"/>
    <mergeCell ref="G2251:H2251"/>
    <mergeCell ref="G2252:H2252"/>
    <mergeCell ref="G2253:H2253"/>
    <mergeCell ref="G2254:H2254"/>
    <mergeCell ref="G2255:H2255"/>
    <mergeCell ref="A2260:B2260"/>
    <mergeCell ref="C2260:F2260"/>
    <mergeCell ref="G2260:H2260"/>
    <mergeCell ref="I2260:J2260"/>
    <mergeCell ref="M2260:N2260"/>
    <mergeCell ref="O2260:P2260"/>
    <mergeCell ref="A2258:B2258"/>
    <mergeCell ref="C2258:F2258"/>
    <mergeCell ref="I2258:J2258"/>
    <mergeCell ref="M2258:N2258"/>
    <mergeCell ref="O2258:P2258"/>
    <mergeCell ref="A2259:B2259"/>
    <mergeCell ref="C2259:F2259"/>
    <mergeCell ref="I2259:J2259"/>
    <mergeCell ref="M2259:N2259"/>
    <mergeCell ref="O2259:P2259"/>
    <mergeCell ref="G2258:H2258"/>
    <mergeCell ref="G2259:H2259"/>
    <mergeCell ref="G2261:H2261"/>
    <mergeCell ref="G2262:H2262"/>
    <mergeCell ref="G2263:H2263"/>
    <mergeCell ref="G2264:H2264"/>
    <mergeCell ref="A2256:B2256"/>
    <mergeCell ref="C2256:F2256"/>
    <mergeCell ref="I2256:J2256"/>
    <mergeCell ref="M2256:N2256"/>
    <mergeCell ref="O2256:P2256"/>
    <mergeCell ref="A2257:B2257"/>
    <mergeCell ref="C2257:F2257"/>
    <mergeCell ref="I2257:J2257"/>
    <mergeCell ref="M2257:N2257"/>
    <mergeCell ref="O2257:P2257"/>
    <mergeCell ref="G2256:H2256"/>
    <mergeCell ref="G2257:H2257"/>
    <mergeCell ref="A2267:B2267"/>
    <mergeCell ref="C2267:F2267"/>
    <mergeCell ref="I2267:J2267"/>
    <mergeCell ref="M2267:N2267"/>
    <mergeCell ref="O2267:P2267"/>
    <mergeCell ref="A2268:B2268"/>
    <mergeCell ref="C2268:F2268"/>
    <mergeCell ref="I2268:J2268"/>
    <mergeCell ref="M2268:N2268"/>
    <mergeCell ref="O2268:P2268"/>
    <mergeCell ref="A2265:B2265"/>
    <mergeCell ref="C2265:F2265"/>
    <mergeCell ref="I2265:J2265"/>
    <mergeCell ref="M2265:N2265"/>
    <mergeCell ref="O2265:P2265"/>
    <mergeCell ref="A2266:B2266"/>
    <mergeCell ref="C2266:F2266"/>
    <mergeCell ref="I2266:J2266"/>
    <mergeCell ref="M2266:N2266"/>
    <mergeCell ref="O2266:P2266"/>
    <mergeCell ref="G2265:H2265"/>
    <mergeCell ref="A2263:B2263"/>
    <mergeCell ref="C2263:F2263"/>
    <mergeCell ref="I2263:J2263"/>
    <mergeCell ref="M2263:N2263"/>
    <mergeCell ref="O2263:P2263"/>
    <mergeCell ref="A2264:B2264"/>
    <mergeCell ref="C2264:F2264"/>
    <mergeCell ref="I2264:J2264"/>
    <mergeCell ref="M2264:N2264"/>
    <mergeCell ref="O2264:P2264"/>
    <mergeCell ref="A2261:B2261"/>
    <mergeCell ref="C2261:F2261"/>
    <mergeCell ref="I2261:J2261"/>
    <mergeCell ref="M2261:N2261"/>
    <mergeCell ref="O2261:P2261"/>
    <mergeCell ref="A2262:B2262"/>
    <mergeCell ref="C2262:F2262"/>
    <mergeCell ref="I2262:J2262"/>
    <mergeCell ref="M2262:N2262"/>
    <mergeCell ref="O2262:P2262"/>
    <mergeCell ref="A2275:B2275"/>
    <mergeCell ref="C2275:F2275"/>
    <mergeCell ref="I2275:J2275"/>
    <mergeCell ref="M2275:N2275"/>
    <mergeCell ref="O2275:P2275"/>
    <mergeCell ref="A2276:B2276"/>
    <mergeCell ref="C2276:F2276"/>
    <mergeCell ref="I2276:J2276"/>
    <mergeCell ref="M2276:N2276"/>
    <mergeCell ref="O2276:P2276"/>
    <mergeCell ref="A2273:B2273"/>
    <mergeCell ref="C2273:F2273"/>
    <mergeCell ref="I2273:J2273"/>
    <mergeCell ref="M2273:N2273"/>
    <mergeCell ref="O2273:P2273"/>
    <mergeCell ref="A2274:B2274"/>
    <mergeCell ref="C2274:F2274"/>
    <mergeCell ref="I2274:J2274"/>
    <mergeCell ref="M2274:N2274"/>
    <mergeCell ref="O2274:P2274"/>
    <mergeCell ref="A2271:B2271"/>
    <mergeCell ref="C2271:F2271"/>
    <mergeCell ref="I2271:J2271"/>
    <mergeCell ref="M2271:N2271"/>
    <mergeCell ref="O2271:P2271"/>
    <mergeCell ref="A2272:B2272"/>
    <mergeCell ref="C2272:F2272"/>
    <mergeCell ref="I2272:J2272"/>
    <mergeCell ref="M2272:N2272"/>
    <mergeCell ref="O2272:P2272"/>
    <mergeCell ref="A2269:B2269"/>
    <mergeCell ref="C2269:F2269"/>
    <mergeCell ref="I2269:J2269"/>
    <mergeCell ref="M2269:N2269"/>
    <mergeCell ref="O2269:P2269"/>
    <mergeCell ref="A2270:B2270"/>
    <mergeCell ref="C2270:F2270"/>
    <mergeCell ref="I2270:J2270"/>
    <mergeCell ref="M2270:N2270"/>
    <mergeCell ref="O2270:P2270"/>
    <mergeCell ref="A2283:B2283"/>
    <mergeCell ref="C2283:F2283"/>
    <mergeCell ref="I2283:J2283"/>
    <mergeCell ref="M2283:N2283"/>
    <mergeCell ref="O2283:P2283"/>
    <mergeCell ref="A2284:B2284"/>
    <mergeCell ref="C2284:F2284"/>
    <mergeCell ref="I2284:J2284"/>
    <mergeCell ref="M2284:N2284"/>
    <mergeCell ref="O2284:P2284"/>
    <mergeCell ref="A2281:B2281"/>
    <mergeCell ref="C2281:F2281"/>
    <mergeCell ref="I2281:J2281"/>
    <mergeCell ref="M2281:N2281"/>
    <mergeCell ref="O2281:P2281"/>
    <mergeCell ref="A2282:B2282"/>
    <mergeCell ref="C2282:F2282"/>
    <mergeCell ref="I2282:J2282"/>
    <mergeCell ref="M2282:N2282"/>
    <mergeCell ref="O2282:P2282"/>
    <mergeCell ref="G2283:H2283"/>
    <mergeCell ref="A2279:B2279"/>
    <mergeCell ref="C2279:F2279"/>
    <mergeCell ref="I2279:J2279"/>
    <mergeCell ref="M2279:N2279"/>
    <mergeCell ref="O2279:P2279"/>
    <mergeCell ref="A2280:B2280"/>
    <mergeCell ref="C2280:F2280"/>
    <mergeCell ref="I2280:J2280"/>
    <mergeCell ref="M2280:N2280"/>
    <mergeCell ref="O2280:P2280"/>
    <mergeCell ref="A2277:B2277"/>
    <mergeCell ref="C2277:F2277"/>
    <mergeCell ref="I2277:J2277"/>
    <mergeCell ref="M2277:N2277"/>
    <mergeCell ref="O2277:P2277"/>
    <mergeCell ref="A2278:B2278"/>
    <mergeCell ref="C2278:F2278"/>
    <mergeCell ref="I2278:J2278"/>
    <mergeCell ref="M2278:N2278"/>
    <mergeCell ref="O2278:P2278"/>
    <mergeCell ref="A2291:B2291"/>
    <mergeCell ref="C2291:F2291"/>
    <mergeCell ref="I2291:J2291"/>
    <mergeCell ref="M2291:N2291"/>
    <mergeCell ref="O2291:P2291"/>
    <mergeCell ref="A2292:B2292"/>
    <mergeCell ref="C2292:F2292"/>
    <mergeCell ref="I2292:J2292"/>
    <mergeCell ref="M2292:N2292"/>
    <mergeCell ref="O2292:P2292"/>
    <mergeCell ref="A2289:B2289"/>
    <mergeCell ref="C2289:F2289"/>
    <mergeCell ref="I2289:J2289"/>
    <mergeCell ref="M2289:N2289"/>
    <mergeCell ref="O2289:P2289"/>
    <mergeCell ref="A2290:B2290"/>
    <mergeCell ref="C2290:F2290"/>
    <mergeCell ref="I2290:J2290"/>
    <mergeCell ref="M2290:N2290"/>
    <mergeCell ref="O2290:P2290"/>
    <mergeCell ref="A2287:B2287"/>
    <mergeCell ref="C2287:F2287"/>
    <mergeCell ref="I2287:J2287"/>
    <mergeCell ref="M2287:N2287"/>
    <mergeCell ref="O2287:P2287"/>
    <mergeCell ref="A2288:B2288"/>
    <mergeCell ref="C2288:F2288"/>
    <mergeCell ref="I2288:J2288"/>
    <mergeCell ref="M2288:N2288"/>
    <mergeCell ref="O2288:P2288"/>
    <mergeCell ref="A2285:B2285"/>
    <mergeCell ref="C2285:F2285"/>
    <mergeCell ref="I2285:J2285"/>
    <mergeCell ref="M2285:N2285"/>
    <mergeCell ref="O2285:P2285"/>
    <mergeCell ref="A2286:B2286"/>
    <mergeCell ref="C2286:F2286"/>
    <mergeCell ref="I2286:J2286"/>
    <mergeCell ref="M2286:N2286"/>
    <mergeCell ref="O2286:P2286"/>
    <mergeCell ref="A2299:B2299"/>
    <mergeCell ref="C2299:F2299"/>
    <mergeCell ref="I2299:J2299"/>
    <mergeCell ref="M2299:N2299"/>
    <mergeCell ref="O2299:P2299"/>
    <mergeCell ref="A2300:B2300"/>
    <mergeCell ref="C2300:F2300"/>
    <mergeCell ref="I2300:J2300"/>
    <mergeCell ref="M2300:N2300"/>
    <mergeCell ref="O2300:P2300"/>
    <mergeCell ref="A2297:B2297"/>
    <mergeCell ref="C2297:F2297"/>
    <mergeCell ref="I2297:J2297"/>
    <mergeCell ref="M2297:N2297"/>
    <mergeCell ref="O2297:P2297"/>
    <mergeCell ref="A2298:B2298"/>
    <mergeCell ref="C2298:F2298"/>
    <mergeCell ref="I2298:J2298"/>
    <mergeCell ref="M2298:N2298"/>
    <mergeCell ref="O2298:P2298"/>
    <mergeCell ref="G2297:H2297"/>
    <mergeCell ref="A2295:B2295"/>
    <mergeCell ref="C2295:F2295"/>
    <mergeCell ref="I2295:J2295"/>
    <mergeCell ref="M2295:N2295"/>
    <mergeCell ref="O2295:P2295"/>
    <mergeCell ref="A2296:B2296"/>
    <mergeCell ref="C2296:F2296"/>
    <mergeCell ref="I2296:J2296"/>
    <mergeCell ref="M2296:N2296"/>
    <mergeCell ref="O2296:P2296"/>
    <mergeCell ref="A2293:B2293"/>
    <mergeCell ref="C2293:F2293"/>
    <mergeCell ref="I2293:J2293"/>
    <mergeCell ref="M2293:N2293"/>
    <mergeCell ref="O2293:P2293"/>
    <mergeCell ref="A2294:B2294"/>
    <mergeCell ref="C2294:F2294"/>
    <mergeCell ref="I2294:J2294"/>
    <mergeCell ref="M2294:N2294"/>
    <mergeCell ref="O2294:P2294"/>
    <mergeCell ref="A2306:B2306"/>
    <mergeCell ref="C2306:F2306"/>
    <mergeCell ref="I2306:J2306"/>
    <mergeCell ref="M2306:N2306"/>
    <mergeCell ref="O2306:P2306"/>
    <mergeCell ref="A2307:B2307"/>
    <mergeCell ref="C2307:F2307"/>
    <mergeCell ref="I2307:J2307"/>
    <mergeCell ref="M2307:N2307"/>
    <mergeCell ref="O2307:P2307"/>
    <mergeCell ref="A2305:B2305"/>
    <mergeCell ref="C2305:F2305"/>
    <mergeCell ref="I2305:J2305"/>
    <mergeCell ref="M2305:N2305"/>
    <mergeCell ref="O2305:P2305"/>
    <mergeCell ref="A2303:B2303"/>
    <mergeCell ref="C2303:F2303"/>
    <mergeCell ref="I2303:J2303"/>
    <mergeCell ref="M2303:N2303"/>
    <mergeCell ref="O2303:P2303"/>
    <mergeCell ref="A2304:B2304"/>
    <mergeCell ref="C2304:F2304"/>
    <mergeCell ref="I2304:J2304"/>
    <mergeCell ref="M2304:N2304"/>
    <mergeCell ref="O2304:P2304"/>
    <mergeCell ref="A2301:B2301"/>
    <mergeCell ref="C2301:F2301"/>
    <mergeCell ref="I2301:J2301"/>
    <mergeCell ref="M2301:N2301"/>
    <mergeCell ref="O2301:P2301"/>
    <mergeCell ref="A2302:B2302"/>
    <mergeCell ref="C2302:F2302"/>
    <mergeCell ref="I2302:J2302"/>
    <mergeCell ref="M2302:N2302"/>
    <mergeCell ref="O2302:P2302"/>
    <mergeCell ref="A2314:B2314"/>
    <mergeCell ref="C2314:F2314"/>
    <mergeCell ref="I2314:J2314"/>
    <mergeCell ref="M2314:N2314"/>
    <mergeCell ref="O2314:P2314"/>
    <mergeCell ref="A2315:B2315"/>
    <mergeCell ref="C2315:F2315"/>
    <mergeCell ref="I2315:J2315"/>
    <mergeCell ref="M2315:N2315"/>
    <mergeCell ref="O2315:P2315"/>
    <mergeCell ref="A2312:B2312"/>
    <mergeCell ref="C2312:F2312"/>
    <mergeCell ref="I2312:J2312"/>
    <mergeCell ref="M2312:N2312"/>
    <mergeCell ref="O2312:P2312"/>
    <mergeCell ref="A2313:B2313"/>
    <mergeCell ref="C2313:F2313"/>
    <mergeCell ref="I2313:J2313"/>
    <mergeCell ref="M2313:N2313"/>
    <mergeCell ref="O2313:P2313"/>
    <mergeCell ref="A2310:B2310"/>
    <mergeCell ref="C2310:F2310"/>
    <mergeCell ref="I2310:J2310"/>
    <mergeCell ref="M2310:N2310"/>
    <mergeCell ref="O2310:P2310"/>
    <mergeCell ref="A2311:B2311"/>
    <mergeCell ref="C2311:F2311"/>
    <mergeCell ref="I2311:J2311"/>
    <mergeCell ref="M2311:N2311"/>
    <mergeCell ref="O2311:P2311"/>
    <mergeCell ref="A2308:B2308"/>
    <mergeCell ref="C2308:F2308"/>
    <mergeCell ref="I2308:J2308"/>
    <mergeCell ref="M2308:N2308"/>
    <mergeCell ref="O2308:P2308"/>
    <mergeCell ref="A2309:B2309"/>
    <mergeCell ref="C2309:F2309"/>
    <mergeCell ref="I2309:J2309"/>
    <mergeCell ref="M2309:N2309"/>
    <mergeCell ref="O2309:P2309"/>
    <mergeCell ref="A2322:B2322"/>
    <mergeCell ref="C2322:F2322"/>
    <mergeCell ref="I2322:J2322"/>
    <mergeCell ref="M2322:N2322"/>
    <mergeCell ref="O2322:P2322"/>
    <mergeCell ref="A2323:B2323"/>
    <mergeCell ref="C2323:F2323"/>
    <mergeCell ref="I2323:J2323"/>
    <mergeCell ref="M2323:N2323"/>
    <mergeCell ref="O2323:P2323"/>
    <mergeCell ref="A2320:B2320"/>
    <mergeCell ref="C2320:F2320"/>
    <mergeCell ref="I2320:J2320"/>
    <mergeCell ref="M2320:N2320"/>
    <mergeCell ref="O2320:P2320"/>
    <mergeCell ref="A2321:B2321"/>
    <mergeCell ref="C2321:F2321"/>
    <mergeCell ref="I2321:J2321"/>
    <mergeCell ref="M2321:N2321"/>
    <mergeCell ref="O2321:P2321"/>
    <mergeCell ref="A2318:B2318"/>
    <mergeCell ref="C2318:F2318"/>
    <mergeCell ref="I2318:J2318"/>
    <mergeCell ref="M2318:N2318"/>
    <mergeCell ref="O2318:P2318"/>
    <mergeCell ref="A2319:B2319"/>
    <mergeCell ref="C2319:F2319"/>
    <mergeCell ref="I2319:J2319"/>
    <mergeCell ref="M2319:N2319"/>
    <mergeCell ref="O2319:P2319"/>
    <mergeCell ref="A2316:B2316"/>
    <mergeCell ref="C2316:F2316"/>
    <mergeCell ref="I2316:J2316"/>
    <mergeCell ref="M2316:N2316"/>
    <mergeCell ref="O2316:P2316"/>
    <mergeCell ref="A2317:B2317"/>
    <mergeCell ref="C2317:F2317"/>
    <mergeCell ref="I2317:J2317"/>
    <mergeCell ref="M2317:N2317"/>
    <mergeCell ref="O2317:P2317"/>
    <mergeCell ref="A2330:B2330"/>
    <mergeCell ref="C2330:F2330"/>
    <mergeCell ref="I2330:J2330"/>
    <mergeCell ref="M2330:N2330"/>
    <mergeCell ref="O2330:P2330"/>
    <mergeCell ref="A2331:B2331"/>
    <mergeCell ref="C2331:F2331"/>
    <mergeCell ref="I2331:J2331"/>
    <mergeCell ref="M2331:N2331"/>
    <mergeCell ref="O2331:P2331"/>
    <mergeCell ref="A2328:B2328"/>
    <mergeCell ref="C2328:F2328"/>
    <mergeCell ref="I2328:J2328"/>
    <mergeCell ref="M2328:N2328"/>
    <mergeCell ref="O2328:P2328"/>
    <mergeCell ref="A2329:B2329"/>
    <mergeCell ref="C2329:F2329"/>
    <mergeCell ref="I2329:J2329"/>
    <mergeCell ref="M2329:N2329"/>
    <mergeCell ref="O2329:P2329"/>
    <mergeCell ref="A2326:B2326"/>
    <mergeCell ref="C2326:F2326"/>
    <mergeCell ref="I2326:J2326"/>
    <mergeCell ref="M2326:N2326"/>
    <mergeCell ref="O2326:P2326"/>
    <mergeCell ref="A2327:B2327"/>
    <mergeCell ref="C2327:F2327"/>
    <mergeCell ref="I2327:J2327"/>
    <mergeCell ref="M2327:N2327"/>
    <mergeCell ref="O2327:P2327"/>
    <mergeCell ref="A2324:B2324"/>
    <mergeCell ref="C2324:F2324"/>
    <mergeCell ref="I2324:J2324"/>
    <mergeCell ref="M2324:N2324"/>
    <mergeCell ref="O2324:P2324"/>
    <mergeCell ref="A2325:B2325"/>
    <mergeCell ref="C2325:F2325"/>
    <mergeCell ref="I2325:J2325"/>
    <mergeCell ref="M2325:N2325"/>
    <mergeCell ref="O2325:P2325"/>
    <mergeCell ref="A2338:B2338"/>
    <mergeCell ref="C2338:F2338"/>
    <mergeCell ref="I2338:J2338"/>
    <mergeCell ref="M2338:N2338"/>
    <mergeCell ref="O2338:P2338"/>
    <mergeCell ref="A2339:B2339"/>
    <mergeCell ref="C2339:F2339"/>
    <mergeCell ref="I2339:J2339"/>
    <mergeCell ref="M2339:N2339"/>
    <mergeCell ref="O2339:P2339"/>
    <mergeCell ref="A2336:B2336"/>
    <mergeCell ref="C2336:F2336"/>
    <mergeCell ref="I2336:J2336"/>
    <mergeCell ref="M2336:N2336"/>
    <mergeCell ref="O2336:P2336"/>
    <mergeCell ref="A2337:B2337"/>
    <mergeCell ref="C2337:F2337"/>
    <mergeCell ref="I2337:J2337"/>
    <mergeCell ref="M2337:N2337"/>
    <mergeCell ref="O2337:P2337"/>
    <mergeCell ref="G2342:H2342"/>
    <mergeCell ref="A2334:B2334"/>
    <mergeCell ref="C2334:F2334"/>
    <mergeCell ref="I2334:J2334"/>
    <mergeCell ref="M2334:N2334"/>
    <mergeCell ref="O2334:P2334"/>
    <mergeCell ref="A2335:B2335"/>
    <mergeCell ref="C2335:F2335"/>
    <mergeCell ref="I2335:J2335"/>
    <mergeCell ref="M2335:N2335"/>
    <mergeCell ref="O2335:P2335"/>
    <mergeCell ref="A2332:B2332"/>
    <mergeCell ref="C2332:F2332"/>
    <mergeCell ref="I2332:J2332"/>
    <mergeCell ref="M2332:N2332"/>
    <mergeCell ref="O2332:P2332"/>
    <mergeCell ref="A2333:B2333"/>
    <mergeCell ref="C2333:F2333"/>
    <mergeCell ref="I2333:J2333"/>
    <mergeCell ref="M2333:N2333"/>
    <mergeCell ref="O2333:P2333"/>
    <mergeCell ref="A2346:B2346"/>
    <mergeCell ref="C2346:F2346"/>
    <mergeCell ref="I2346:J2346"/>
    <mergeCell ref="M2346:N2346"/>
    <mergeCell ref="O2346:P2346"/>
    <mergeCell ref="A2347:B2347"/>
    <mergeCell ref="C2347:F2347"/>
    <mergeCell ref="I2347:J2347"/>
    <mergeCell ref="M2347:N2347"/>
    <mergeCell ref="O2347:P2347"/>
    <mergeCell ref="A2344:B2344"/>
    <mergeCell ref="C2344:F2344"/>
    <mergeCell ref="I2344:J2344"/>
    <mergeCell ref="M2344:N2344"/>
    <mergeCell ref="O2344:P2344"/>
    <mergeCell ref="A2345:B2345"/>
    <mergeCell ref="C2345:F2345"/>
    <mergeCell ref="I2345:J2345"/>
    <mergeCell ref="M2345:N2345"/>
    <mergeCell ref="O2345:P2345"/>
    <mergeCell ref="A2342:B2342"/>
    <mergeCell ref="C2342:F2342"/>
    <mergeCell ref="I2342:J2342"/>
    <mergeCell ref="M2342:N2342"/>
    <mergeCell ref="O2342:P2342"/>
    <mergeCell ref="A2343:B2343"/>
    <mergeCell ref="C2343:F2343"/>
    <mergeCell ref="I2343:J2343"/>
    <mergeCell ref="M2343:N2343"/>
    <mergeCell ref="O2343:P2343"/>
    <mergeCell ref="A2340:B2340"/>
    <mergeCell ref="C2340:F2340"/>
    <mergeCell ref="I2340:J2340"/>
    <mergeCell ref="M2340:N2340"/>
    <mergeCell ref="O2340:P2340"/>
    <mergeCell ref="A2341:B2341"/>
    <mergeCell ref="C2341:F2341"/>
    <mergeCell ref="I2341:J2341"/>
    <mergeCell ref="M2341:N2341"/>
    <mergeCell ref="O2341:P2341"/>
    <mergeCell ref="A2354:B2354"/>
    <mergeCell ref="C2354:F2354"/>
    <mergeCell ref="I2354:J2354"/>
    <mergeCell ref="M2354:N2354"/>
    <mergeCell ref="O2354:P2354"/>
    <mergeCell ref="A2355:B2355"/>
    <mergeCell ref="C2355:F2355"/>
    <mergeCell ref="I2355:J2355"/>
    <mergeCell ref="M2355:N2355"/>
    <mergeCell ref="O2355:P2355"/>
    <mergeCell ref="A2352:B2352"/>
    <mergeCell ref="C2352:F2352"/>
    <mergeCell ref="I2352:J2352"/>
    <mergeCell ref="M2352:N2352"/>
    <mergeCell ref="O2352:P2352"/>
    <mergeCell ref="A2353:B2353"/>
    <mergeCell ref="C2353:F2353"/>
    <mergeCell ref="I2353:J2353"/>
    <mergeCell ref="M2353:N2353"/>
    <mergeCell ref="O2353:P2353"/>
    <mergeCell ref="A2350:B2350"/>
    <mergeCell ref="C2350:F2350"/>
    <mergeCell ref="I2350:J2350"/>
    <mergeCell ref="M2350:N2350"/>
    <mergeCell ref="O2350:P2350"/>
    <mergeCell ref="A2351:B2351"/>
    <mergeCell ref="C2351:F2351"/>
    <mergeCell ref="I2351:J2351"/>
    <mergeCell ref="M2351:N2351"/>
    <mergeCell ref="O2351:P2351"/>
    <mergeCell ref="A2348:B2348"/>
    <mergeCell ref="C2348:F2348"/>
    <mergeCell ref="I2348:J2348"/>
    <mergeCell ref="M2348:N2348"/>
    <mergeCell ref="O2348:P2348"/>
    <mergeCell ref="A2349:B2349"/>
    <mergeCell ref="C2349:F2349"/>
    <mergeCell ref="I2349:J2349"/>
    <mergeCell ref="M2349:N2349"/>
    <mergeCell ref="O2349:P2349"/>
    <mergeCell ref="A2362:B2362"/>
    <mergeCell ref="C2362:F2362"/>
    <mergeCell ref="I2362:J2362"/>
    <mergeCell ref="M2362:N2362"/>
    <mergeCell ref="O2362:P2362"/>
    <mergeCell ref="A2363:B2363"/>
    <mergeCell ref="C2363:F2363"/>
    <mergeCell ref="I2363:J2363"/>
    <mergeCell ref="M2363:N2363"/>
    <mergeCell ref="O2363:P2363"/>
    <mergeCell ref="A2360:B2360"/>
    <mergeCell ref="C2360:F2360"/>
    <mergeCell ref="I2360:J2360"/>
    <mergeCell ref="M2360:N2360"/>
    <mergeCell ref="O2360:P2360"/>
    <mergeCell ref="A2361:B2361"/>
    <mergeCell ref="C2361:F2361"/>
    <mergeCell ref="I2361:J2361"/>
    <mergeCell ref="M2361:N2361"/>
    <mergeCell ref="O2361:P2361"/>
    <mergeCell ref="A2358:B2358"/>
    <mergeCell ref="C2358:F2358"/>
    <mergeCell ref="I2358:J2358"/>
    <mergeCell ref="M2358:N2358"/>
    <mergeCell ref="O2358:P2358"/>
    <mergeCell ref="A2359:B2359"/>
    <mergeCell ref="C2359:F2359"/>
    <mergeCell ref="I2359:J2359"/>
    <mergeCell ref="M2359:N2359"/>
    <mergeCell ref="O2359:P2359"/>
    <mergeCell ref="A2356:B2356"/>
    <mergeCell ref="C2356:F2356"/>
    <mergeCell ref="I2356:J2356"/>
    <mergeCell ref="M2356:N2356"/>
    <mergeCell ref="O2356:P2356"/>
    <mergeCell ref="A2357:B2357"/>
    <mergeCell ref="C2357:F2357"/>
    <mergeCell ref="I2357:J2357"/>
    <mergeCell ref="M2357:N2357"/>
    <mergeCell ref="O2357:P2357"/>
    <mergeCell ref="A2370:B2370"/>
    <mergeCell ref="C2370:F2370"/>
    <mergeCell ref="I2370:J2370"/>
    <mergeCell ref="M2370:N2370"/>
    <mergeCell ref="O2370:P2370"/>
    <mergeCell ref="A2371:B2371"/>
    <mergeCell ref="C2371:F2371"/>
    <mergeCell ref="I2371:J2371"/>
    <mergeCell ref="M2371:N2371"/>
    <mergeCell ref="O2371:P2371"/>
    <mergeCell ref="A2368:B2368"/>
    <mergeCell ref="C2368:F2368"/>
    <mergeCell ref="I2368:J2368"/>
    <mergeCell ref="M2368:N2368"/>
    <mergeCell ref="O2368:P2368"/>
    <mergeCell ref="A2369:B2369"/>
    <mergeCell ref="C2369:F2369"/>
    <mergeCell ref="I2369:J2369"/>
    <mergeCell ref="M2369:N2369"/>
    <mergeCell ref="O2369:P2369"/>
    <mergeCell ref="A2366:B2366"/>
    <mergeCell ref="C2366:F2366"/>
    <mergeCell ref="I2366:J2366"/>
    <mergeCell ref="M2366:N2366"/>
    <mergeCell ref="O2366:P2366"/>
    <mergeCell ref="A2367:B2367"/>
    <mergeCell ref="C2367:F2367"/>
    <mergeCell ref="I2367:J2367"/>
    <mergeCell ref="M2367:N2367"/>
    <mergeCell ref="O2367:P2367"/>
    <mergeCell ref="A2364:B2364"/>
    <mergeCell ref="C2364:F2364"/>
    <mergeCell ref="I2364:J2364"/>
    <mergeCell ref="M2364:N2364"/>
    <mergeCell ref="O2364:P2364"/>
    <mergeCell ref="A2365:B2365"/>
    <mergeCell ref="C2365:F2365"/>
    <mergeCell ref="I2365:J2365"/>
    <mergeCell ref="M2365:N2365"/>
    <mergeCell ref="O2365:P2365"/>
    <mergeCell ref="A2378:B2378"/>
    <mergeCell ref="C2378:F2378"/>
    <mergeCell ref="I2378:J2378"/>
    <mergeCell ref="M2378:N2378"/>
    <mergeCell ref="O2378:P2378"/>
    <mergeCell ref="A2379:B2379"/>
    <mergeCell ref="C2379:F2379"/>
    <mergeCell ref="I2379:J2379"/>
    <mergeCell ref="M2379:N2379"/>
    <mergeCell ref="O2379:P2379"/>
    <mergeCell ref="A2376:B2376"/>
    <mergeCell ref="C2376:F2376"/>
    <mergeCell ref="I2376:J2376"/>
    <mergeCell ref="M2376:N2376"/>
    <mergeCell ref="O2376:P2376"/>
    <mergeCell ref="A2377:B2377"/>
    <mergeCell ref="C2377:F2377"/>
    <mergeCell ref="I2377:J2377"/>
    <mergeCell ref="M2377:N2377"/>
    <mergeCell ref="O2377:P2377"/>
    <mergeCell ref="A2374:B2374"/>
    <mergeCell ref="C2374:F2374"/>
    <mergeCell ref="I2374:J2374"/>
    <mergeCell ref="M2374:N2374"/>
    <mergeCell ref="O2374:P2374"/>
    <mergeCell ref="A2375:B2375"/>
    <mergeCell ref="C2375:F2375"/>
    <mergeCell ref="I2375:J2375"/>
    <mergeCell ref="M2375:N2375"/>
    <mergeCell ref="O2375:P2375"/>
    <mergeCell ref="A2372:B2372"/>
    <mergeCell ref="C2372:F2372"/>
    <mergeCell ref="I2372:J2372"/>
    <mergeCell ref="M2372:N2372"/>
    <mergeCell ref="O2372:P2372"/>
    <mergeCell ref="A2373:B2373"/>
    <mergeCell ref="C2373:F2373"/>
    <mergeCell ref="I2373:J2373"/>
    <mergeCell ref="M2373:N2373"/>
    <mergeCell ref="O2373:P2373"/>
    <mergeCell ref="A2386:B2386"/>
    <mergeCell ref="C2386:F2386"/>
    <mergeCell ref="I2386:J2386"/>
    <mergeCell ref="M2386:N2386"/>
    <mergeCell ref="O2386:P2386"/>
    <mergeCell ref="A2387:B2387"/>
    <mergeCell ref="C2387:F2387"/>
    <mergeCell ref="I2387:J2387"/>
    <mergeCell ref="M2387:N2387"/>
    <mergeCell ref="O2387:P2387"/>
    <mergeCell ref="A2384:B2384"/>
    <mergeCell ref="C2384:F2384"/>
    <mergeCell ref="I2384:J2384"/>
    <mergeCell ref="M2384:N2384"/>
    <mergeCell ref="O2384:P2384"/>
    <mergeCell ref="A2385:B2385"/>
    <mergeCell ref="C2385:F2385"/>
    <mergeCell ref="I2385:J2385"/>
    <mergeCell ref="M2385:N2385"/>
    <mergeCell ref="O2385:P2385"/>
    <mergeCell ref="A2382:B2382"/>
    <mergeCell ref="C2382:F2382"/>
    <mergeCell ref="I2382:J2382"/>
    <mergeCell ref="M2382:N2382"/>
    <mergeCell ref="O2382:P2382"/>
    <mergeCell ref="A2383:B2383"/>
    <mergeCell ref="C2383:F2383"/>
    <mergeCell ref="I2383:J2383"/>
    <mergeCell ref="M2383:N2383"/>
    <mergeCell ref="O2383:P2383"/>
    <mergeCell ref="A2380:B2380"/>
    <mergeCell ref="C2380:F2380"/>
    <mergeCell ref="I2380:J2380"/>
    <mergeCell ref="M2380:N2380"/>
    <mergeCell ref="O2380:P2380"/>
    <mergeCell ref="A2381:B2381"/>
    <mergeCell ref="C2381:F2381"/>
    <mergeCell ref="I2381:J2381"/>
    <mergeCell ref="M2381:N2381"/>
    <mergeCell ref="O2381:P2381"/>
    <mergeCell ref="A2394:B2394"/>
    <mergeCell ref="C2394:F2394"/>
    <mergeCell ref="I2394:J2394"/>
    <mergeCell ref="M2394:N2394"/>
    <mergeCell ref="O2394:P2394"/>
    <mergeCell ref="A2395:B2395"/>
    <mergeCell ref="C2395:F2395"/>
    <mergeCell ref="I2395:J2395"/>
    <mergeCell ref="M2395:N2395"/>
    <mergeCell ref="O2395:P2395"/>
    <mergeCell ref="A2392:B2392"/>
    <mergeCell ref="C2392:F2392"/>
    <mergeCell ref="I2392:J2392"/>
    <mergeCell ref="M2392:N2392"/>
    <mergeCell ref="O2392:P2392"/>
    <mergeCell ref="A2393:B2393"/>
    <mergeCell ref="C2393:F2393"/>
    <mergeCell ref="I2393:J2393"/>
    <mergeCell ref="M2393:N2393"/>
    <mergeCell ref="O2393:P2393"/>
    <mergeCell ref="A2390:B2390"/>
    <mergeCell ref="C2390:F2390"/>
    <mergeCell ref="I2390:J2390"/>
    <mergeCell ref="M2390:N2390"/>
    <mergeCell ref="O2390:P2390"/>
    <mergeCell ref="A2391:B2391"/>
    <mergeCell ref="C2391:F2391"/>
    <mergeCell ref="I2391:J2391"/>
    <mergeCell ref="M2391:N2391"/>
    <mergeCell ref="O2391:P2391"/>
    <mergeCell ref="A2388:B2388"/>
    <mergeCell ref="C2388:F2388"/>
    <mergeCell ref="I2388:J2388"/>
    <mergeCell ref="M2388:N2388"/>
    <mergeCell ref="O2388:P2388"/>
    <mergeCell ref="A2389:B2389"/>
    <mergeCell ref="C2389:F2389"/>
    <mergeCell ref="I2389:J2389"/>
    <mergeCell ref="M2389:N2389"/>
    <mergeCell ref="O2389:P2389"/>
    <mergeCell ref="A2402:B2402"/>
    <mergeCell ref="C2402:F2402"/>
    <mergeCell ref="I2402:J2402"/>
    <mergeCell ref="M2402:N2402"/>
    <mergeCell ref="O2402:P2402"/>
    <mergeCell ref="A2403:B2403"/>
    <mergeCell ref="C2403:F2403"/>
    <mergeCell ref="I2403:J2403"/>
    <mergeCell ref="M2403:N2403"/>
    <mergeCell ref="O2403:P2403"/>
    <mergeCell ref="A2400:B2400"/>
    <mergeCell ref="C2400:F2400"/>
    <mergeCell ref="I2400:J2400"/>
    <mergeCell ref="M2400:N2400"/>
    <mergeCell ref="O2400:P2400"/>
    <mergeCell ref="A2401:B2401"/>
    <mergeCell ref="C2401:F2401"/>
    <mergeCell ref="I2401:J2401"/>
    <mergeCell ref="M2401:N2401"/>
    <mergeCell ref="O2401:P2401"/>
    <mergeCell ref="A2398:B2398"/>
    <mergeCell ref="C2398:F2398"/>
    <mergeCell ref="I2398:J2398"/>
    <mergeCell ref="M2398:N2398"/>
    <mergeCell ref="O2398:P2398"/>
    <mergeCell ref="A2399:B2399"/>
    <mergeCell ref="C2399:F2399"/>
    <mergeCell ref="I2399:J2399"/>
    <mergeCell ref="M2399:N2399"/>
    <mergeCell ref="O2399:P2399"/>
    <mergeCell ref="A2396:B2396"/>
    <mergeCell ref="C2396:F2396"/>
    <mergeCell ref="I2396:J2396"/>
    <mergeCell ref="M2396:N2396"/>
    <mergeCell ref="O2396:P2396"/>
    <mergeCell ref="A2397:B2397"/>
    <mergeCell ref="C2397:F2397"/>
    <mergeCell ref="I2397:J2397"/>
    <mergeCell ref="M2397:N2397"/>
    <mergeCell ref="O2397:P2397"/>
    <mergeCell ref="A2410:B2410"/>
    <mergeCell ref="C2410:F2410"/>
    <mergeCell ref="I2410:J2410"/>
    <mergeCell ref="M2410:N2410"/>
    <mergeCell ref="O2410:P2410"/>
    <mergeCell ref="A2411:B2411"/>
    <mergeCell ref="C2411:F2411"/>
    <mergeCell ref="I2411:J2411"/>
    <mergeCell ref="M2411:N2411"/>
    <mergeCell ref="O2411:P2411"/>
    <mergeCell ref="A2408:B2408"/>
    <mergeCell ref="C2408:F2408"/>
    <mergeCell ref="I2408:J2408"/>
    <mergeCell ref="M2408:N2408"/>
    <mergeCell ref="O2408:P2408"/>
    <mergeCell ref="A2409:B2409"/>
    <mergeCell ref="C2409:F2409"/>
    <mergeCell ref="I2409:J2409"/>
    <mergeCell ref="M2409:N2409"/>
    <mergeCell ref="O2409:P2409"/>
    <mergeCell ref="A2406:B2406"/>
    <mergeCell ref="C2406:F2406"/>
    <mergeCell ref="I2406:J2406"/>
    <mergeCell ref="M2406:N2406"/>
    <mergeCell ref="O2406:P2406"/>
    <mergeCell ref="A2407:B2407"/>
    <mergeCell ref="C2407:F2407"/>
    <mergeCell ref="I2407:J2407"/>
    <mergeCell ref="M2407:N2407"/>
    <mergeCell ref="O2407:P2407"/>
    <mergeCell ref="A2404:B2404"/>
    <mergeCell ref="C2404:F2404"/>
    <mergeCell ref="I2404:J2404"/>
    <mergeCell ref="M2404:N2404"/>
    <mergeCell ref="O2404:P2404"/>
    <mergeCell ref="A2405:B2405"/>
    <mergeCell ref="C2405:F2405"/>
    <mergeCell ref="I2405:J2405"/>
    <mergeCell ref="M2405:N2405"/>
    <mergeCell ref="O2405:P2405"/>
    <mergeCell ref="A2418:B2418"/>
    <mergeCell ref="C2418:F2418"/>
    <mergeCell ref="I2418:J2418"/>
    <mergeCell ref="M2418:N2418"/>
    <mergeCell ref="O2418:P2418"/>
    <mergeCell ref="A2419:B2419"/>
    <mergeCell ref="C2419:F2419"/>
    <mergeCell ref="I2419:J2419"/>
    <mergeCell ref="M2419:N2419"/>
    <mergeCell ref="O2419:P2419"/>
    <mergeCell ref="A2416:B2416"/>
    <mergeCell ref="C2416:F2416"/>
    <mergeCell ref="I2416:J2416"/>
    <mergeCell ref="M2416:N2416"/>
    <mergeCell ref="O2416:P2416"/>
    <mergeCell ref="A2417:B2417"/>
    <mergeCell ref="C2417:F2417"/>
    <mergeCell ref="I2417:J2417"/>
    <mergeCell ref="M2417:N2417"/>
    <mergeCell ref="O2417:P2417"/>
    <mergeCell ref="A2414:B2414"/>
    <mergeCell ref="C2414:F2414"/>
    <mergeCell ref="I2414:J2414"/>
    <mergeCell ref="M2414:N2414"/>
    <mergeCell ref="O2414:P2414"/>
    <mergeCell ref="A2415:B2415"/>
    <mergeCell ref="C2415:F2415"/>
    <mergeCell ref="I2415:J2415"/>
    <mergeCell ref="M2415:N2415"/>
    <mergeCell ref="O2415:P2415"/>
    <mergeCell ref="A2412:B2412"/>
    <mergeCell ref="C2412:F2412"/>
    <mergeCell ref="I2412:J2412"/>
    <mergeCell ref="M2412:N2412"/>
    <mergeCell ref="O2412:P2412"/>
    <mergeCell ref="A2413:B2413"/>
    <mergeCell ref="C2413:F2413"/>
    <mergeCell ref="I2413:J2413"/>
    <mergeCell ref="M2413:N2413"/>
    <mergeCell ref="O2413:P2413"/>
    <mergeCell ref="A2426:B2426"/>
    <mergeCell ref="C2426:F2426"/>
    <mergeCell ref="I2426:J2426"/>
    <mergeCell ref="M2426:N2426"/>
    <mergeCell ref="O2426:P2426"/>
    <mergeCell ref="A2425:B2425"/>
    <mergeCell ref="C2425:F2425"/>
    <mergeCell ref="I2425:J2425"/>
    <mergeCell ref="M2425:N2425"/>
    <mergeCell ref="O2425:P2425"/>
    <mergeCell ref="A2424:B2424"/>
    <mergeCell ref="C2424:F2424"/>
    <mergeCell ref="I2424:J2424"/>
    <mergeCell ref="M2424:N2424"/>
    <mergeCell ref="O2424:P2424"/>
    <mergeCell ref="A2423:B2423"/>
    <mergeCell ref="C2423:F2423"/>
    <mergeCell ref="I2423:J2423"/>
    <mergeCell ref="M2423:N2423"/>
    <mergeCell ref="O2423:P2423"/>
    <mergeCell ref="O2421:P2421"/>
    <mergeCell ref="A2422:B2422"/>
    <mergeCell ref="C2422:F2422"/>
    <mergeCell ref="I2422:J2422"/>
    <mergeCell ref="M2422:N2422"/>
    <mergeCell ref="O2422:P2422"/>
    <mergeCell ref="A2420:B2420"/>
    <mergeCell ref="C2420:F2420"/>
    <mergeCell ref="I2420:J2420"/>
    <mergeCell ref="M2420:N2420"/>
    <mergeCell ref="O2420:P2420"/>
    <mergeCell ref="A2421:B2421"/>
    <mergeCell ref="C2421:F2421"/>
    <mergeCell ref="I2421:J2421"/>
    <mergeCell ref="M2421:N2421"/>
    <mergeCell ref="A2432:B2432"/>
    <mergeCell ref="C2432:F2432"/>
    <mergeCell ref="I2432:J2432"/>
    <mergeCell ref="M2432:N2432"/>
    <mergeCell ref="O2432:P2432"/>
    <mergeCell ref="A2433:B2433"/>
    <mergeCell ref="C2433:F2433"/>
    <mergeCell ref="I2433:J2433"/>
    <mergeCell ref="M2433:N2433"/>
    <mergeCell ref="O2433:P2433"/>
    <mergeCell ref="O2430:P2430"/>
    <mergeCell ref="A2431:B2431"/>
    <mergeCell ref="C2431:F2431"/>
    <mergeCell ref="I2431:J2431"/>
    <mergeCell ref="M2431:N2431"/>
    <mergeCell ref="O2431:P2431"/>
    <mergeCell ref="A2429:B2429"/>
    <mergeCell ref="C2429:F2429"/>
    <mergeCell ref="I2429:J2429"/>
    <mergeCell ref="M2429:N2429"/>
    <mergeCell ref="O2429:P2429"/>
    <mergeCell ref="A2430:B2430"/>
    <mergeCell ref="C2430:F2430"/>
    <mergeCell ref="I2430:J2430"/>
    <mergeCell ref="M2430:N2430"/>
    <mergeCell ref="A2428:B2428"/>
    <mergeCell ref="C2428:F2428"/>
    <mergeCell ref="I2428:J2428"/>
    <mergeCell ref="M2428:N2428"/>
    <mergeCell ref="O2428:P2428"/>
    <mergeCell ref="A2427:B2427"/>
    <mergeCell ref="C2427:F2427"/>
    <mergeCell ref="I2427:J2427"/>
    <mergeCell ref="M2427:N2427"/>
    <mergeCell ref="O2427:P2427"/>
    <mergeCell ref="A2440:B2440"/>
    <mergeCell ref="C2440:F2440"/>
    <mergeCell ref="I2440:J2440"/>
    <mergeCell ref="M2440:N2440"/>
    <mergeCell ref="O2440:P2440"/>
    <mergeCell ref="A2441:B2441"/>
    <mergeCell ref="C2441:F2441"/>
    <mergeCell ref="I2441:J2441"/>
    <mergeCell ref="M2441:N2441"/>
    <mergeCell ref="O2441:P2441"/>
    <mergeCell ref="A2438:B2438"/>
    <mergeCell ref="C2438:F2438"/>
    <mergeCell ref="I2438:J2438"/>
    <mergeCell ref="M2438:N2438"/>
    <mergeCell ref="O2438:P2438"/>
    <mergeCell ref="A2439:B2439"/>
    <mergeCell ref="C2439:F2439"/>
    <mergeCell ref="I2439:J2439"/>
    <mergeCell ref="M2439:N2439"/>
    <mergeCell ref="O2439:P2439"/>
    <mergeCell ref="A2436:B2436"/>
    <mergeCell ref="C2436:F2436"/>
    <mergeCell ref="I2436:J2436"/>
    <mergeCell ref="M2436:N2436"/>
    <mergeCell ref="O2436:P2436"/>
    <mergeCell ref="A2437:B2437"/>
    <mergeCell ref="C2437:F2437"/>
    <mergeCell ref="I2437:J2437"/>
    <mergeCell ref="M2437:N2437"/>
    <mergeCell ref="O2437:P2437"/>
    <mergeCell ref="A2434:B2434"/>
    <mergeCell ref="C2434:F2434"/>
    <mergeCell ref="I2434:J2434"/>
    <mergeCell ref="M2434:N2434"/>
    <mergeCell ref="O2434:P2434"/>
    <mergeCell ref="A2435:B2435"/>
    <mergeCell ref="C2435:F2435"/>
    <mergeCell ref="I2435:J2435"/>
    <mergeCell ref="M2435:N2435"/>
    <mergeCell ref="O2435:P2435"/>
    <mergeCell ref="A2448:B2448"/>
    <mergeCell ref="C2448:F2448"/>
    <mergeCell ref="I2448:J2448"/>
    <mergeCell ref="M2448:N2448"/>
    <mergeCell ref="O2448:P2448"/>
    <mergeCell ref="A2449:B2449"/>
    <mergeCell ref="C2449:F2449"/>
    <mergeCell ref="I2449:J2449"/>
    <mergeCell ref="M2449:N2449"/>
    <mergeCell ref="O2449:P2449"/>
    <mergeCell ref="A2446:B2446"/>
    <mergeCell ref="C2446:F2446"/>
    <mergeCell ref="I2446:J2446"/>
    <mergeCell ref="M2446:N2446"/>
    <mergeCell ref="O2446:P2446"/>
    <mergeCell ref="A2447:B2447"/>
    <mergeCell ref="C2447:F2447"/>
    <mergeCell ref="I2447:J2447"/>
    <mergeCell ref="M2447:N2447"/>
    <mergeCell ref="O2447:P2447"/>
    <mergeCell ref="A2444:B2444"/>
    <mergeCell ref="C2444:F2444"/>
    <mergeCell ref="I2444:J2444"/>
    <mergeCell ref="M2444:N2444"/>
    <mergeCell ref="O2444:P2444"/>
    <mergeCell ref="A2445:B2445"/>
    <mergeCell ref="C2445:F2445"/>
    <mergeCell ref="I2445:J2445"/>
    <mergeCell ref="M2445:N2445"/>
    <mergeCell ref="O2445:P2445"/>
    <mergeCell ref="A2442:B2442"/>
    <mergeCell ref="C2442:F2442"/>
    <mergeCell ref="I2442:J2442"/>
    <mergeCell ref="M2442:N2442"/>
    <mergeCell ref="O2442:P2442"/>
    <mergeCell ref="A2443:B2443"/>
    <mergeCell ref="C2443:F2443"/>
    <mergeCell ref="I2443:J2443"/>
    <mergeCell ref="M2443:N2443"/>
    <mergeCell ref="O2443:P2443"/>
    <mergeCell ref="A2455:B2455"/>
    <mergeCell ref="C2455:F2455"/>
    <mergeCell ref="I2455:J2455"/>
    <mergeCell ref="M2455:N2455"/>
    <mergeCell ref="O2455:P2455"/>
    <mergeCell ref="A2456:B2456"/>
    <mergeCell ref="C2456:F2456"/>
    <mergeCell ref="I2456:J2456"/>
    <mergeCell ref="M2456:N2456"/>
    <mergeCell ref="O2456:P2456"/>
    <mergeCell ref="A2454:B2454"/>
    <mergeCell ref="C2454:F2454"/>
    <mergeCell ref="I2454:J2454"/>
    <mergeCell ref="M2454:N2454"/>
    <mergeCell ref="O2454:P2454"/>
    <mergeCell ref="A2452:B2452"/>
    <mergeCell ref="C2452:F2452"/>
    <mergeCell ref="I2452:J2452"/>
    <mergeCell ref="M2452:N2452"/>
    <mergeCell ref="O2452:P2452"/>
    <mergeCell ref="A2453:B2453"/>
    <mergeCell ref="C2453:F2453"/>
    <mergeCell ref="I2453:J2453"/>
    <mergeCell ref="M2453:N2453"/>
    <mergeCell ref="O2453:P2453"/>
    <mergeCell ref="G2458:H2458"/>
    <mergeCell ref="A2450:B2450"/>
    <mergeCell ref="C2450:F2450"/>
    <mergeCell ref="I2450:J2450"/>
    <mergeCell ref="M2450:N2450"/>
    <mergeCell ref="O2450:P2450"/>
    <mergeCell ref="A2451:B2451"/>
    <mergeCell ref="C2451:F2451"/>
    <mergeCell ref="I2451:J2451"/>
    <mergeCell ref="M2451:N2451"/>
    <mergeCell ref="O2451:P2451"/>
    <mergeCell ref="A2461:B2461"/>
    <mergeCell ref="C2461:F2461"/>
    <mergeCell ref="I2461:J2461"/>
    <mergeCell ref="M2461:N2461"/>
    <mergeCell ref="O2461:P2461"/>
    <mergeCell ref="A2462:B2462"/>
    <mergeCell ref="C2462:F2462"/>
    <mergeCell ref="I2462:J2462"/>
    <mergeCell ref="M2462:N2462"/>
    <mergeCell ref="O2462:P2462"/>
    <mergeCell ref="A2459:B2459"/>
    <mergeCell ref="C2459:F2459"/>
    <mergeCell ref="I2459:J2459"/>
    <mergeCell ref="M2459:N2459"/>
    <mergeCell ref="O2459:P2459"/>
    <mergeCell ref="A2460:B2460"/>
    <mergeCell ref="C2460:F2460"/>
    <mergeCell ref="I2460:J2460"/>
    <mergeCell ref="M2460:N2460"/>
    <mergeCell ref="O2460:P2460"/>
    <mergeCell ref="G2459:H2459"/>
    <mergeCell ref="G2460:H2460"/>
    <mergeCell ref="G2461:H2461"/>
    <mergeCell ref="G2462:H2462"/>
    <mergeCell ref="G2463:H2463"/>
    <mergeCell ref="G2464:H2464"/>
    <mergeCell ref="A2457:B2457"/>
    <mergeCell ref="C2457:F2457"/>
    <mergeCell ref="I2457:J2457"/>
    <mergeCell ref="M2457:N2457"/>
    <mergeCell ref="O2457:P2457"/>
    <mergeCell ref="A2458:B2458"/>
    <mergeCell ref="C2458:F2458"/>
    <mergeCell ref="I2458:J2458"/>
    <mergeCell ref="M2458:N2458"/>
    <mergeCell ref="O2458:P2458"/>
    <mergeCell ref="A2469:B2469"/>
    <mergeCell ref="C2469:F2469"/>
    <mergeCell ref="I2469:J2469"/>
    <mergeCell ref="M2469:N2469"/>
    <mergeCell ref="O2469:P2469"/>
    <mergeCell ref="A2470:B2470"/>
    <mergeCell ref="C2470:F2470"/>
    <mergeCell ref="I2470:J2470"/>
    <mergeCell ref="M2470:N2470"/>
    <mergeCell ref="O2470:P2470"/>
    <mergeCell ref="A2467:B2467"/>
    <mergeCell ref="C2467:F2467"/>
    <mergeCell ref="I2467:J2467"/>
    <mergeCell ref="M2467:N2467"/>
    <mergeCell ref="O2467:P2467"/>
    <mergeCell ref="A2468:B2468"/>
    <mergeCell ref="C2468:F2468"/>
    <mergeCell ref="I2468:J2468"/>
    <mergeCell ref="M2468:N2468"/>
    <mergeCell ref="O2468:P2468"/>
    <mergeCell ref="G2467:H2467"/>
    <mergeCell ref="A2465:B2465"/>
    <mergeCell ref="C2465:F2465"/>
    <mergeCell ref="I2465:J2465"/>
    <mergeCell ref="M2465:N2465"/>
    <mergeCell ref="O2465:P2465"/>
    <mergeCell ref="A2466:B2466"/>
    <mergeCell ref="C2466:F2466"/>
    <mergeCell ref="I2466:J2466"/>
    <mergeCell ref="M2466:N2466"/>
    <mergeCell ref="O2466:P2466"/>
    <mergeCell ref="G2465:H2465"/>
    <mergeCell ref="A2463:B2463"/>
    <mergeCell ref="C2463:F2463"/>
    <mergeCell ref="I2463:J2463"/>
    <mergeCell ref="M2463:N2463"/>
    <mergeCell ref="O2463:P2463"/>
    <mergeCell ref="A2464:B2464"/>
    <mergeCell ref="C2464:F2464"/>
    <mergeCell ref="I2464:J2464"/>
    <mergeCell ref="M2464:N2464"/>
    <mergeCell ref="O2464:P2464"/>
    <mergeCell ref="A2477:B2477"/>
    <mergeCell ref="C2477:F2477"/>
    <mergeCell ref="I2477:J2477"/>
    <mergeCell ref="M2477:N2477"/>
    <mergeCell ref="O2477:P2477"/>
    <mergeCell ref="A2478:B2478"/>
    <mergeCell ref="C2478:F2478"/>
    <mergeCell ref="I2478:J2478"/>
    <mergeCell ref="M2478:N2478"/>
    <mergeCell ref="O2478:P2478"/>
    <mergeCell ref="A2475:B2475"/>
    <mergeCell ref="C2475:F2475"/>
    <mergeCell ref="I2475:J2475"/>
    <mergeCell ref="M2475:N2475"/>
    <mergeCell ref="O2475:P2475"/>
    <mergeCell ref="A2476:B2476"/>
    <mergeCell ref="C2476:F2476"/>
    <mergeCell ref="I2476:J2476"/>
    <mergeCell ref="M2476:N2476"/>
    <mergeCell ref="O2476:P2476"/>
    <mergeCell ref="A2473:B2473"/>
    <mergeCell ref="C2473:F2473"/>
    <mergeCell ref="I2473:J2473"/>
    <mergeCell ref="M2473:N2473"/>
    <mergeCell ref="O2473:P2473"/>
    <mergeCell ref="A2474:B2474"/>
    <mergeCell ref="C2474:F2474"/>
    <mergeCell ref="I2474:J2474"/>
    <mergeCell ref="M2474:N2474"/>
    <mergeCell ref="O2474:P2474"/>
    <mergeCell ref="A2471:B2471"/>
    <mergeCell ref="C2471:F2471"/>
    <mergeCell ref="I2471:J2471"/>
    <mergeCell ref="M2471:N2471"/>
    <mergeCell ref="O2471:P2471"/>
    <mergeCell ref="A2472:B2472"/>
    <mergeCell ref="C2472:F2472"/>
    <mergeCell ref="I2472:J2472"/>
    <mergeCell ref="M2472:N2472"/>
    <mergeCell ref="O2472:P2472"/>
    <mergeCell ref="A2485:B2485"/>
    <mergeCell ref="C2485:F2485"/>
    <mergeCell ref="I2485:J2485"/>
    <mergeCell ref="M2485:N2485"/>
    <mergeCell ref="O2485:P2485"/>
    <mergeCell ref="A2486:B2486"/>
    <mergeCell ref="C2486:F2486"/>
    <mergeCell ref="I2486:J2486"/>
    <mergeCell ref="M2486:N2486"/>
    <mergeCell ref="O2486:P2486"/>
    <mergeCell ref="A2483:B2483"/>
    <mergeCell ref="C2483:F2483"/>
    <mergeCell ref="I2483:J2483"/>
    <mergeCell ref="M2483:N2483"/>
    <mergeCell ref="O2483:P2483"/>
    <mergeCell ref="A2484:B2484"/>
    <mergeCell ref="C2484:F2484"/>
    <mergeCell ref="I2484:J2484"/>
    <mergeCell ref="M2484:N2484"/>
    <mergeCell ref="O2484:P2484"/>
    <mergeCell ref="A2481:B2481"/>
    <mergeCell ref="C2481:F2481"/>
    <mergeCell ref="I2481:J2481"/>
    <mergeCell ref="M2481:N2481"/>
    <mergeCell ref="O2481:P2481"/>
    <mergeCell ref="A2482:B2482"/>
    <mergeCell ref="C2482:F2482"/>
    <mergeCell ref="I2482:J2482"/>
    <mergeCell ref="M2482:N2482"/>
    <mergeCell ref="O2482:P2482"/>
    <mergeCell ref="A2479:B2479"/>
    <mergeCell ref="C2479:F2479"/>
    <mergeCell ref="I2479:J2479"/>
    <mergeCell ref="M2479:N2479"/>
    <mergeCell ref="O2479:P2479"/>
    <mergeCell ref="A2480:B2480"/>
    <mergeCell ref="C2480:F2480"/>
    <mergeCell ref="I2480:J2480"/>
    <mergeCell ref="M2480:N2480"/>
    <mergeCell ref="O2480:P2480"/>
    <mergeCell ref="A2493:B2493"/>
    <mergeCell ref="C2493:F2493"/>
    <mergeCell ref="I2493:J2493"/>
    <mergeCell ref="M2493:N2493"/>
    <mergeCell ref="O2493:P2493"/>
    <mergeCell ref="A2494:B2494"/>
    <mergeCell ref="C2494:F2494"/>
    <mergeCell ref="I2494:J2494"/>
    <mergeCell ref="M2494:N2494"/>
    <mergeCell ref="O2494:P2494"/>
    <mergeCell ref="A2491:B2491"/>
    <mergeCell ref="C2491:F2491"/>
    <mergeCell ref="I2491:J2491"/>
    <mergeCell ref="M2491:N2491"/>
    <mergeCell ref="O2491:P2491"/>
    <mergeCell ref="A2492:B2492"/>
    <mergeCell ref="C2492:F2492"/>
    <mergeCell ref="I2492:J2492"/>
    <mergeCell ref="M2492:N2492"/>
    <mergeCell ref="O2492:P2492"/>
    <mergeCell ref="G2491:H2491"/>
    <mergeCell ref="A2489:B2489"/>
    <mergeCell ref="C2489:F2489"/>
    <mergeCell ref="I2489:J2489"/>
    <mergeCell ref="M2489:N2489"/>
    <mergeCell ref="O2489:P2489"/>
    <mergeCell ref="A2490:B2490"/>
    <mergeCell ref="C2490:F2490"/>
    <mergeCell ref="I2490:J2490"/>
    <mergeCell ref="M2490:N2490"/>
    <mergeCell ref="O2490:P2490"/>
    <mergeCell ref="A2487:B2487"/>
    <mergeCell ref="C2487:F2487"/>
    <mergeCell ref="I2487:J2487"/>
    <mergeCell ref="M2487:N2487"/>
    <mergeCell ref="O2487:P2487"/>
    <mergeCell ref="A2488:B2488"/>
    <mergeCell ref="C2488:F2488"/>
    <mergeCell ref="I2488:J2488"/>
    <mergeCell ref="M2488:N2488"/>
    <mergeCell ref="O2488:P2488"/>
    <mergeCell ref="A2501:B2501"/>
    <mergeCell ref="C2501:F2501"/>
    <mergeCell ref="I2501:J2501"/>
    <mergeCell ref="M2501:N2501"/>
    <mergeCell ref="O2501:P2501"/>
    <mergeCell ref="A2502:B2502"/>
    <mergeCell ref="C2502:F2502"/>
    <mergeCell ref="I2502:J2502"/>
    <mergeCell ref="M2502:N2502"/>
    <mergeCell ref="O2502:P2502"/>
    <mergeCell ref="A2499:B2499"/>
    <mergeCell ref="C2499:F2499"/>
    <mergeCell ref="I2499:J2499"/>
    <mergeCell ref="M2499:N2499"/>
    <mergeCell ref="O2499:P2499"/>
    <mergeCell ref="A2500:B2500"/>
    <mergeCell ref="C2500:F2500"/>
    <mergeCell ref="I2500:J2500"/>
    <mergeCell ref="M2500:N2500"/>
    <mergeCell ref="O2500:P2500"/>
    <mergeCell ref="A2497:B2497"/>
    <mergeCell ref="C2497:F2497"/>
    <mergeCell ref="I2497:J2497"/>
    <mergeCell ref="M2497:N2497"/>
    <mergeCell ref="O2497:P2497"/>
    <mergeCell ref="A2498:B2498"/>
    <mergeCell ref="C2498:F2498"/>
    <mergeCell ref="I2498:J2498"/>
    <mergeCell ref="M2498:N2498"/>
    <mergeCell ref="O2498:P2498"/>
    <mergeCell ref="A2495:B2495"/>
    <mergeCell ref="C2495:F2495"/>
    <mergeCell ref="I2495:J2495"/>
    <mergeCell ref="M2495:N2495"/>
    <mergeCell ref="O2495:P2495"/>
    <mergeCell ref="A2496:B2496"/>
    <mergeCell ref="C2496:F2496"/>
    <mergeCell ref="I2496:J2496"/>
    <mergeCell ref="M2496:N2496"/>
    <mergeCell ref="O2496:P2496"/>
    <mergeCell ref="A2509:B2509"/>
    <mergeCell ref="C2509:F2509"/>
    <mergeCell ref="I2509:J2509"/>
    <mergeCell ref="M2509:N2509"/>
    <mergeCell ref="O2509:P2509"/>
    <mergeCell ref="A2510:B2510"/>
    <mergeCell ref="C2510:F2510"/>
    <mergeCell ref="I2510:J2510"/>
    <mergeCell ref="M2510:N2510"/>
    <mergeCell ref="O2510:P2510"/>
    <mergeCell ref="A2507:B2507"/>
    <mergeCell ref="C2507:F2507"/>
    <mergeCell ref="I2507:J2507"/>
    <mergeCell ref="M2507:N2507"/>
    <mergeCell ref="O2507:P2507"/>
    <mergeCell ref="A2508:B2508"/>
    <mergeCell ref="C2508:F2508"/>
    <mergeCell ref="I2508:J2508"/>
    <mergeCell ref="M2508:N2508"/>
    <mergeCell ref="O2508:P2508"/>
    <mergeCell ref="A2505:B2505"/>
    <mergeCell ref="C2505:F2505"/>
    <mergeCell ref="I2505:J2505"/>
    <mergeCell ref="M2505:N2505"/>
    <mergeCell ref="O2505:P2505"/>
    <mergeCell ref="A2506:B2506"/>
    <mergeCell ref="C2506:F2506"/>
    <mergeCell ref="I2506:J2506"/>
    <mergeCell ref="M2506:N2506"/>
    <mergeCell ref="O2506:P2506"/>
    <mergeCell ref="A2503:B2503"/>
    <mergeCell ref="C2503:F2503"/>
    <mergeCell ref="I2503:J2503"/>
    <mergeCell ref="M2503:N2503"/>
    <mergeCell ref="O2503:P2503"/>
    <mergeCell ref="A2504:B2504"/>
    <mergeCell ref="C2504:F2504"/>
    <mergeCell ref="I2504:J2504"/>
    <mergeCell ref="M2504:N2504"/>
    <mergeCell ref="O2504:P2504"/>
    <mergeCell ref="A2517:B2517"/>
    <mergeCell ref="C2517:F2517"/>
    <mergeCell ref="I2517:J2517"/>
    <mergeCell ref="M2517:N2517"/>
    <mergeCell ref="O2517:P2517"/>
    <mergeCell ref="A2518:B2518"/>
    <mergeCell ref="C2518:F2518"/>
    <mergeCell ref="I2518:J2518"/>
    <mergeCell ref="M2518:N2518"/>
    <mergeCell ref="O2518:P2518"/>
    <mergeCell ref="A2515:B2515"/>
    <mergeCell ref="C2515:F2515"/>
    <mergeCell ref="I2515:J2515"/>
    <mergeCell ref="M2515:N2515"/>
    <mergeCell ref="O2515:P2515"/>
    <mergeCell ref="A2516:B2516"/>
    <mergeCell ref="C2516:F2516"/>
    <mergeCell ref="I2516:J2516"/>
    <mergeCell ref="M2516:N2516"/>
    <mergeCell ref="O2516:P2516"/>
    <mergeCell ref="A2513:B2513"/>
    <mergeCell ref="C2513:F2513"/>
    <mergeCell ref="I2513:J2513"/>
    <mergeCell ref="M2513:N2513"/>
    <mergeCell ref="O2513:P2513"/>
    <mergeCell ref="A2514:B2514"/>
    <mergeCell ref="C2514:F2514"/>
    <mergeCell ref="I2514:J2514"/>
    <mergeCell ref="M2514:N2514"/>
    <mergeCell ref="O2514:P2514"/>
    <mergeCell ref="A2511:B2511"/>
    <mergeCell ref="C2511:F2511"/>
    <mergeCell ref="I2511:J2511"/>
    <mergeCell ref="M2511:N2511"/>
    <mergeCell ref="O2511:P2511"/>
    <mergeCell ref="A2512:B2512"/>
    <mergeCell ref="C2512:F2512"/>
    <mergeCell ref="I2512:J2512"/>
    <mergeCell ref="M2512:N2512"/>
    <mergeCell ref="O2512:P2512"/>
    <mergeCell ref="A2525:B2525"/>
    <mergeCell ref="C2525:F2525"/>
    <mergeCell ref="I2525:J2525"/>
    <mergeCell ref="M2525:N2525"/>
    <mergeCell ref="O2525:P2525"/>
    <mergeCell ref="A2526:B2526"/>
    <mergeCell ref="C2526:F2526"/>
    <mergeCell ref="I2526:J2526"/>
    <mergeCell ref="M2526:N2526"/>
    <mergeCell ref="O2526:P2526"/>
    <mergeCell ref="A2523:B2523"/>
    <mergeCell ref="C2523:F2523"/>
    <mergeCell ref="I2523:J2523"/>
    <mergeCell ref="M2523:N2523"/>
    <mergeCell ref="O2523:P2523"/>
    <mergeCell ref="A2524:B2524"/>
    <mergeCell ref="C2524:F2524"/>
    <mergeCell ref="I2524:J2524"/>
    <mergeCell ref="M2524:N2524"/>
    <mergeCell ref="O2524:P2524"/>
    <mergeCell ref="A2521:B2521"/>
    <mergeCell ref="C2521:F2521"/>
    <mergeCell ref="I2521:J2521"/>
    <mergeCell ref="M2521:N2521"/>
    <mergeCell ref="O2521:P2521"/>
    <mergeCell ref="A2522:B2522"/>
    <mergeCell ref="C2522:F2522"/>
    <mergeCell ref="I2522:J2522"/>
    <mergeCell ref="M2522:N2522"/>
    <mergeCell ref="O2522:P2522"/>
    <mergeCell ref="A2519:B2519"/>
    <mergeCell ref="C2519:F2519"/>
    <mergeCell ref="I2519:J2519"/>
    <mergeCell ref="M2519:N2519"/>
    <mergeCell ref="O2519:P2519"/>
    <mergeCell ref="A2520:B2520"/>
    <mergeCell ref="C2520:F2520"/>
    <mergeCell ref="I2520:J2520"/>
    <mergeCell ref="M2520:N2520"/>
    <mergeCell ref="O2520:P2520"/>
    <mergeCell ref="A2533:B2533"/>
    <mergeCell ref="C2533:F2533"/>
    <mergeCell ref="I2533:J2533"/>
    <mergeCell ref="M2533:N2533"/>
    <mergeCell ref="O2533:P2533"/>
    <mergeCell ref="A2534:B2534"/>
    <mergeCell ref="C2534:F2534"/>
    <mergeCell ref="I2534:J2534"/>
    <mergeCell ref="M2534:N2534"/>
    <mergeCell ref="O2534:P2534"/>
    <mergeCell ref="A2531:B2531"/>
    <mergeCell ref="C2531:F2531"/>
    <mergeCell ref="I2531:J2531"/>
    <mergeCell ref="M2531:N2531"/>
    <mergeCell ref="O2531:P2531"/>
    <mergeCell ref="A2532:B2532"/>
    <mergeCell ref="C2532:F2532"/>
    <mergeCell ref="I2532:J2532"/>
    <mergeCell ref="M2532:N2532"/>
    <mergeCell ref="O2532:P2532"/>
    <mergeCell ref="A2529:B2529"/>
    <mergeCell ref="C2529:F2529"/>
    <mergeCell ref="I2529:J2529"/>
    <mergeCell ref="M2529:N2529"/>
    <mergeCell ref="O2529:P2529"/>
    <mergeCell ref="A2530:B2530"/>
    <mergeCell ref="C2530:F2530"/>
    <mergeCell ref="I2530:J2530"/>
    <mergeCell ref="M2530:N2530"/>
    <mergeCell ref="O2530:P2530"/>
    <mergeCell ref="A2527:B2527"/>
    <mergeCell ref="C2527:F2527"/>
    <mergeCell ref="I2527:J2527"/>
    <mergeCell ref="M2527:N2527"/>
    <mergeCell ref="O2527:P2527"/>
    <mergeCell ref="A2528:B2528"/>
    <mergeCell ref="C2528:F2528"/>
    <mergeCell ref="I2528:J2528"/>
    <mergeCell ref="M2528:N2528"/>
    <mergeCell ref="O2528:P2528"/>
    <mergeCell ref="A2541:B2541"/>
    <mergeCell ref="C2541:F2541"/>
    <mergeCell ref="I2541:J2541"/>
    <mergeCell ref="M2541:N2541"/>
    <mergeCell ref="O2541:P2541"/>
    <mergeCell ref="A2542:B2542"/>
    <mergeCell ref="C2542:F2542"/>
    <mergeCell ref="I2542:J2542"/>
    <mergeCell ref="M2542:N2542"/>
    <mergeCell ref="O2542:P2542"/>
    <mergeCell ref="A2539:B2539"/>
    <mergeCell ref="C2539:F2539"/>
    <mergeCell ref="I2539:J2539"/>
    <mergeCell ref="M2539:N2539"/>
    <mergeCell ref="O2539:P2539"/>
    <mergeCell ref="A2540:B2540"/>
    <mergeCell ref="C2540:F2540"/>
    <mergeCell ref="I2540:J2540"/>
    <mergeCell ref="M2540:N2540"/>
    <mergeCell ref="O2540:P2540"/>
    <mergeCell ref="A2537:B2537"/>
    <mergeCell ref="C2537:F2537"/>
    <mergeCell ref="I2537:J2537"/>
    <mergeCell ref="M2537:N2537"/>
    <mergeCell ref="O2537:P2537"/>
    <mergeCell ref="A2538:B2538"/>
    <mergeCell ref="C2538:F2538"/>
    <mergeCell ref="I2538:J2538"/>
    <mergeCell ref="M2538:N2538"/>
    <mergeCell ref="O2538:P2538"/>
    <mergeCell ref="A2535:B2535"/>
    <mergeCell ref="C2535:F2535"/>
    <mergeCell ref="I2535:J2535"/>
    <mergeCell ref="M2535:N2535"/>
    <mergeCell ref="O2535:P2535"/>
    <mergeCell ref="A2536:B2536"/>
    <mergeCell ref="C2536:F2536"/>
    <mergeCell ref="I2536:J2536"/>
    <mergeCell ref="M2536:N2536"/>
    <mergeCell ref="O2536:P2536"/>
    <mergeCell ref="A2548:B2548"/>
    <mergeCell ref="C2548:F2548"/>
    <mergeCell ref="I2548:J2548"/>
    <mergeCell ref="M2548:N2548"/>
    <mergeCell ref="O2548:P2548"/>
    <mergeCell ref="A2549:B2549"/>
    <mergeCell ref="C2549:F2549"/>
    <mergeCell ref="I2549:J2549"/>
    <mergeCell ref="M2549:N2549"/>
    <mergeCell ref="O2549:P2549"/>
    <mergeCell ref="A2546:B2546"/>
    <mergeCell ref="C2546:F2546"/>
    <mergeCell ref="I2546:J2546"/>
    <mergeCell ref="M2546:N2546"/>
    <mergeCell ref="O2546:P2546"/>
    <mergeCell ref="A2547:B2547"/>
    <mergeCell ref="C2547:F2547"/>
    <mergeCell ref="I2547:J2547"/>
    <mergeCell ref="M2547:N2547"/>
    <mergeCell ref="O2547:P2547"/>
    <mergeCell ref="A2544:B2544"/>
    <mergeCell ref="C2544:F2544"/>
    <mergeCell ref="I2544:J2544"/>
    <mergeCell ref="M2544:N2544"/>
    <mergeCell ref="O2544:P2544"/>
    <mergeCell ref="A2545:B2545"/>
    <mergeCell ref="C2545:F2545"/>
    <mergeCell ref="I2545:J2545"/>
    <mergeCell ref="M2545:N2545"/>
    <mergeCell ref="O2545:P2545"/>
    <mergeCell ref="A2543:B2543"/>
    <mergeCell ref="C2543:F2543"/>
    <mergeCell ref="I2543:J2543"/>
    <mergeCell ref="M2543:N2543"/>
    <mergeCell ref="O2543:P2543"/>
    <mergeCell ref="A2556:B2556"/>
    <mergeCell ref="C2556:F2556"/>
    <mergeCell ref="I2556:J2556"/>
    <mergeCell ref="M2556:N2556"/>
    <mergeCell ref="O2556:P2556"/>
    <mergeCell ref="A2557:B2557"/>
    <mergeCell ref="C2557:F2557"/>
    <mergeCell ref="I2557:J2557"/>
    <mergeCell ref="M2557:N2557"/>
    <mergeCell ref="O2557:P2557"/>
    <mergeCell ref="A2554:B2554"/>
    <mergeCell ref="C2554:F2554"/>
    <mergeCell ref="I2554:J2554"/>
    <mergeCell ref="M2554:N2554"/>
    <mergeCell ref="O2554:P2554"/>
    <mergeCell ref="A2555:B2555"/>
    <mergeCell ref="C2555:F2555"/>
    <mergeCell ref="I2555:J2555"/>
    <mergeCell ref="M2555:N2555"/>
    <mergeCell ref="O2555:P2555"/>
    <mergeCell ref="A2552:B2552"/>
    <mergeCell ref="C2552:F2552"/>
    <mergeCell ref="I2552:J2552"/>
    <mergeCell ref="M2552:N2552"/>
    <mergeCell ref="O2552:P2552"/>
    <mergeCell ref="A2553:B2553"/>
    <mergeCell ref="C2553:F2553"/>
    <mergeCell ref="I2553:J2553"/>
    <mergeCell ref="M2553:N2553"/>
    <mergeCell ref="O2553:P2553"/>
    <mergeCell ref="A2550:B2550"/>
    <mergeCell ref="C2550:F2550"/>
    <mergeCell ref="I2550:J2550"/>
    <mergeCell ref="M2550:N2550"/>
    <mergeCell ref="O2550:P2550"/>
    <mergeCell ref="A2551:B2551"/>
    <mergeCell ref="C2551:F2551"/>
    <mergeCell ref="I2551:J2551"/>
    <mergeCell ref="M2551:N2551"/>
    <mergeCell ref="O2551:P2551"/>
    <mergeCell ref="A2564:B2564"/>
    <mergeCell ref="C2564:F2564"/>
    <mergeCell ref="I2564:J2564"/>
    <mergeCell ref="M2564:N2564"/>
    <mergeCell ref="O2564:P2564"/>
    <mergeCell ref="A2565:B2565"/>
    <mergeCell ref="C2565:F2565"/>
    <mergeCell ref="I2565:J2565"/>
    <mergeCell ref="M2565:N2565"/>
    <mergeCell ref="O2565:P2565"/>
    <mergeCell ref="A2562:B2562"/>
    <mergeCell ref="C2562:F2562"/>
    <mergeCell ref="I2562:J2562"/>
    <mergeCell ref="M2562:N2562"/>
    <mergeCell ref="O2562:P2562"/>
    <mergeCell ref="A2563:B2563"/>
    <mergeCell ref="C2563:F2563"/>
    <mergeCell ref="I2563:J2563"/>
    <mergeCell ref="M2563:N2563"/>
    <mergeCell ref="O2563:P2563"/>
    <mergeCell ref="A2560:B2560"/>
    <mergeCell ref="C2560:F2560"/>
    <mergeCell ref="I2560:J2560"/>
    <mergeCell ref="M2560:N2560"/>
    <mergeCell ref="O2560:P2560"/>
    <mergeCell ref="A2561:B2561"/>
    <mergeCell ref="C2561:F2561"/>
    <mergeCell ref="I2561:J2561"/>
    <mergeCell ref="M2561:N2561"/>
    <mergeCell ref="O2561:P2561"/>
    <mergeCell ref="A2558:B2558"/>
    <mergeCell ref="C2558:F2558"/>
    <mergeCell ref="I2558:J2558"/>
    <mergeCell ref="M2558:N2558"/>
    <mergeCell ref="O2558:P2558"/>
    <mergeCell ref="A2559:B2559"/>
    <mergeCell ref="C2559:F2559"/>
    <mergeCell ref="I2559:J2559"/>
    <mergeCell ref="M2559:N2559"/>
    <mergeCell ref="O2559:P2559"/>
    <mergeCell ref="A2572:B2572"/>
    <mergeCell ref="C2572:F2572"/>
    <mergeCell ref="I2572:J2572"/>
    <mergeCell ref="M2572:N2572"/>
    <mergeCell ref="O2572:P2572"/>
    <mergeCell ref="A2573:B2573"/>
    <mergeCell ref="C2573:F2573"/>
    <mergeCell ref="I2573:J2573"/>
    <mergeCell ref="M2573:N2573"/>
    <mergeCell ref="O2573:P2573"/>
    <mergeCell ref="A2570:B2570"/>
    <mergeCell ref="C2570:F2570"/>
    <mergeCell ref="I2570:J2570"/>
    <mergeCell ref="M2570:N2570"/>
    <mergeCell ref="O2570:P2570"/>
    <mergeCell ref="A2571:B2571"/>
    <mergeCell ref="C2571:F2571"/>
    <mergeCell ref="I2571:J2571"/>
    <mergeCell ref="M2571:N2571"/>
    <mergeCell ref="O2571:P2571"/>
    <mergeCell ref="A2568:B2568"/>
    <mergeCell ref="C2568:F2568"/>
    <mergeCell ref="I2568:J2568"/>
    <mergeCell ref="M2568:N2568"/>
    <mergeCell ref="O2568:P2568"/>
    <mergeCell ref="A2569:B2569"/>
    <mergeCell ref="C2569:F2569"/>
    <mergeCell ref="I2569:J2569"/>
    <mergeCell ref="M2569:N2569"/>
    <mergeCell ref="O2569:P2569"/>
    <mergeCell ref="A2566:B2566"/>
    <mergeCell ref="C2566:F2566"/>
    <mergeCell ref="I2566:J2566"/>
    <mergeCell ref="M2566:N2566"/>
    <mergeCell ref="O2566:P2566"/>
    <mergeCell ref="A2567:B2567"/>
    <mergeCell ref="C2567:F2567"/>
    <mergeCell ref="I2567:J2567"/>
    <mergeCell ref="M2567:N2567"/>
    <mergeCell ref="O2567:P2567"/>
    <mergeCell ref="A2580:B2580"/>
    <mergeCell ref="C2580:F2580"/>
    <mergeCell ref="I2580:J2580"/>
    <mergeCell ref="M2580:N2580"/>
    <mergeCell ref="O2580:P2580"/>
    <mergeCell ref="A2581:B2581"/>
    <mergeCell ref="C2581:F2581"/>
    <mergeCell ref="I2581:J2581"/>
    <mergeCell ref="M2581:N2581"/>
    <mergeCell ref="O2581:P2581"/>
    <mergeCell ref="A2578:B2578"/>
    <mergeCell ref="C2578:F2578"/>
    <mergeCell ref="I2578:J2578"/>
    <mergeCell ref="M2578:N2578"/>
    <mergeCell ref="O2578:P2578"/>
    <mergeCell ref="A2579:B2579"/>
    <mergeCell ref="C2579:F2579"/>
    <mergeCell ref="I2579:J2579"/>
    <mergeCell ref="M2579:N2579"/>
    <mergeCell ref="O2579:P2579"/>
    <mergeCell ref="A2576:B2576"/>
    <mergeCell ref="C2576:F2576"/>
    <mergeCell ref="I2576:J2576"/>
    <mergeCell ref="M2576:N2576"/>
    <mergeCell ref="O2576:P2576"/>
    <mergeCell ref="A2577:B2577"/>
    <mergeCell ref="C2577:F2577"/>
    <mergeCell ref="I2577:J2577"/>
    <mergeCell ref="M2577:N2577"/>
    <mergeCell ref="O2577:P2577"/>
    <mergeCell ref="A2574:B2574"/>
    <mergeCell ref="C2574:F2574"/>
    <mergeCell ref="I2574:J2574"/>
    <mergeCell ref="M2574:N2574"/>
    <mergeCell ref="O2574:P2574"/>
    <mergeCell ref="A2575:B2575"/>
    <mergeCell ref="C2575:F2575"/>
    <mergeCell ref="I2575:J2575"/>
    <mergeCell ref="M2575:N2575"/>
    <mergeCell ref="O2575:P2575"/>
    <mergeCell ref="A2588:B2588"/>
    <mergeCell ref="C2588:F2588"/>
    <mergeCell ref="I2588:J2588"/>
    <mergeCell ref="M2588:N2588"/>
    <mergeCell ref="O2588:P2588"/>
    <mergeCell ref="A2589:B2589"/>
    <mergeCell ref="C2589:F2589"/>
    <mergeCell ref="I2589:J2589"/>
    <mergeCell ref="M2589:N2589"/>
    <mergeCell ref="O2589:P2589"/>
    <mergeCell ref="A2586:B2586"/>
    <mergeCell ref="C2586:F2586"/>
    <mergeCell ref="I2586:J2586"/>
    <mergeCell ref="M2586:N2586"/>
    <mergeCell ref="O2586:P2586"/>
    <mergeCell ref="A2587:B2587"/>
    <mergeCell ref="C2587:F2587"/>
    <mergeCell ref="I2587:J2587"/>
    <mergeCell ref="M2587:N2587"/>
    <mergeCell ref="O2587:P2587"/>
    <mergeCell ref="G2588:H2588"/>
    <mergeCell ref="A2584:B2584"/>
    <mergeCell ref="C2584:F2584"/>
    <mergeCell ref="I2584:J2584"/>
    <mergeCell ref="M2584:N2584"/>
    <mergeCell ref="O2584:P2584"/>
    <mergeCell ref="A2585:B2585"/>
    <mergeCell ref="C2585:F2585"/>
    <mergeCell ref="I2585:J2585"/>
    <mergeCell ref="M2585:N2585"/>
    <mergeCell ref="O2585:P2585"/>
    <mergeCell ref="A2582:B2582"/>
    <mergeCell ref="C2582:F2582"/>
    <mergeCell ref="I2582:J2582"/>
    <mergeCell ref="M2582:N2582"/>
    <mergeCell ref="O2582:P2582"/>
    <mergeCell ref="A2583:B2583"/>
    <mergeCell ref="C2583:F2583"/>
    <mergeCell ref="I2583:J2583"/>
    <mergeCell ref="M2583:N2583"/>
    <mergeCell ref="O2583:P2583"/>
    <mergeCell ref="A2596:B2596"/>
    <mergeCell ref="C2596:F2596"/>
    <mergeCell ref="I2596:J2596"/>
    <mergeCell ref="M2596:N2596"/>
    <mergeCell ref="O2596:P2596"/>
    <mergeCell ref="A2597:B2597"/>
    <mergeCell ref="C2597:F2597"/>
    <mergeCell ref="I2597:J2597"/>
    <mergeCell ref="M2597:N2597"/>
    <mergeCell ref="O2597:P2597"/>
    <mergeCell ref="A2594:B2594"/>
    <mergeCell ref="C2594:F2594"/>
    <mergeCell ref="I2594:J2594"/>
    <mergeCell ref="M2594:N2594"/>
    <mergeCell ref="O2594:P2594"/>
    <mergeCell ref="A2595:B2595"/>
    <mergeCell ref="C2595:F2595"/>
    <mergeCell ref="I2595:J2595"/>
    <mergeCell ref="M2595:N2595"/>
    <mergeCell ref="O2595:P2595"/>
    <mergeCell ref="A2592:B2592"/>
    <mergeCell ref="C2592:F2592"/>
    <mergeCell ref="I2592:J2592"/>
    <mergeCell ref="M2592:N2592"/>
    <mergeCell ref="O2592:P2592"/>
    <mergeCell ref="A2593:B2593"/>
    <mergeCell ref="C2593:F2593"/>
    <mergeCell ref="I2593:J2593"/>
    <mergeCell ref="M2593:N2593"/>
    <mergeCell ref="O2593:P2593"/>
    <mergeCell ref="A2590:B2590"/>
    <mergeCell ref="C2590:F2590"/>
    <mergeCell ref="I2590:J2590"/>
    <mergeCell ref="M2590:N2590"/>
    <mergeCell ref="O2590:P2590"/>
    <mergeCell ref="A2591:B2591"/>
    <mergeCell ref="C2591:F2591"/>
    <mergeCell ref="I2591:J2591"/>
    <mergeCell ref="M2591:N2591"/>
    <mergeCell ref="O2591:P2591"/>
    <mergeCell ref="A2604:B2604"/>
    <mergeCell ref="C2604:F2604"/>
    <mergeCell ref="I2604:J2604"/>
    <mergeCell ref="M2604:N2604"/>
    <mergeCell ref="O2604:P2604"/>
    <mergeCell ref="A2605:B2605"/>
    <mergeCell ref="C2605:F2605"/>
    <mergeCell ref="I2605:J2605"/>
    <mergeCell ref="M2605:N2605"/>
    <mergeCell ref="O2605:P2605"/>
    <mergeCell ref="A2602:B2602"/>
    <mergeCell ref="C2602:F2602"/>
    <mergeCell ref="I2602:J2602"/>
    <mergeCell ref="M2602:N2602"/>
    <mergeCell ref="O2602:P2602"/>
    <mergeCell ref="A2603:B2603"/>
    <mergeCell ref="C2603:F2603"/>
    <mergeCell ref="I2603:J2603"/>
    <mergeCell ref="M2603:N2603"/>
    <mergeCell ref="O2603:P2603"/>
    <mergeCell ref="A2600:B2600"/>
    <mergeCell ref="C2600:F2600"/>
    <mergeCell ref="I2600:J2600"/>
    <mergeCell ref="M2600:N2600"/>
    <mergeCell ref="O2600:P2600"/>
    <mergeCell ref="A2601:B2601"/>
    <mergeCell ref="C2601:F2601"/>
    <mergeCell ref="I2601:J2601"/>
    <mergeCell ref="M2601:N2601"/>
    <mergeCell ref="O2601:P2601"/>
    <mergeCell ref="A2598:B2598"/>
    <mergeCell ref="C2598:F2598"/>
    <mergeCell ref="I2598:J2598"/>
    <mergeCell ref="M2598:N2598"/>
    <mergeCell ref="O2598:P2598"/>
    <mergeCell ref="A2599:B2599"/>
    <mergeCell ref="C2599:F2599"/>
    <mergeCell ref="I2599:J2599"/>
    <mergeCell ref="M2599:N2599"/>
    <mergeCell ref="O2599:P2599"/>
    <mergeCell ref="A2612:B2612"/>
    <mergeCell ref="C2612:F2612"/>
    <mergeCell ref="I2612:J2612"/>
    <mergeCell ref="M2612:N2612"/>
    <mergeCell ref="O2612:P2612"/>
    <mergeCell ref="A2613:B2613"/>
    <mergeCell ref="C2613:F2613"/>
    <mergeCell ref="I2613:J2613"/>
    <mergeCell ref="M2613:N2613"/>
    <mergeCell ref="O2613:P2613"/>
    <mergeCell ref="A2610:B2610"/>
    <mergeCell ref="C2610:F2610"/>
    <mergeCell ref="I2610:J2610"/>
    <mergeCell ref="M2610:N2610"/>
    <mergeCell ref="O2610:P2610"/>
    <mergeCell ref="A2611:B2611"/>
    <mergeCell ref="C2611:F2611"/>
    <mergeCell ref="I2611:J2611"/>
    <mergeCell ref="M2611:N2611"/>
    <mergeCell ref="O2611:P2611"/>
    <mergeCell ref="A2608:B2608"/>
    <mergeCell ref="C2608:F2608"/>
    <mergeCell ref="I2608:J2608"/>
    <mergeCell ref="M2608:N2608"/>
    <mergeCell ref="O2608:P2608"/>
    <mergeCell ref="A2609:B2609"/>
    <mergeCell ref="C2609:F2609"/>
    <mergeCell ref="I2609:J2609"/>
    <mergeCell ref="M2609:N2609"/>
    <mergeCell ref="O2609:P2609"/>
    <mergeCell ref="A2606:B2606"/>
    <mergeCell ref="C2606:F2606"/>
    <mergeCell ref="I2606:J2606"/>
    <mergeCell ref="M2606:N2606"/>
    <mergeCell ref="O2606:P2606"/>
    <mergeCell ref="A2607:B2607"/>
    <mergeCell ref="C2607:F2607"/>
    <mergeCell ref="I2607:J2607"/>
    <mergeCell ref="M2607:N2607"/>
    <mergeCell ref="O2607:P2607"/>
    <mergeCell ref="A2620:B2620"/>
    <mergeCell ref="C2620:F2620"/>
    <mergeCell ref="I2620:J2620"/>
    <mergeCell ref="M2620:N2620"/>
    <mergeCell ref="O2620:P2620"/>
    <mergeCell ref="A2618:B2618"/>
    <mergeCell ref="C2618:F2618"/>
    <mergeCell ref="I2618:J2618"/>
    <mergeCell ref="M2618:N2618"/>
    <mergeCell ref="O2618:P2618"/>
    <mergeCell ref="A2619:B2619"/>
    <mergeCell ref="C2619:F2619"/>
    <mergeCell ref="I2619:J2619"/>
    <mergeCell ref="M2619:N2619"/>
    <mergeCell ref="O2619:P2619"/>
    <mergeCell ref="A2616:B2616"/>
    <mergeCell ref="C2616:F2616"/>
    <mergeCell ref="I2616:J2616"/>
    <mergeCell ref="M2616:N2616"/>
    <mergeCell ref="O2616:P2616"/>
    <mergeCell ref="A2617:B2617"/>
    <mergeCell ref="C2617:F2617"/>
    <mergeCell ref="I2617:J2617"/>
    <mergeCell ref="M2617:N2617"/>
    <mergeCell ref="O2617:P2617"/>
    <mergeCell ref="A2614:B2614"/>
    <mergeCell ref="C2614:F2614"/>
    <mergeCell ref="I2614:J2614"/>
    <mergeCell ref="M2614:N2614"/>
    <mergeCell ref="O2614:P2614"/>
    <mergeCell ref="A2615:B2615"/>
    <mergeCell ref="C2615:F2615"/>
    <mergeCell ref="I2615:J2615"/>
    <mergeCell ref="M2615:N2615"/>
    <mergeCell ref="O2615:P2615"/>
    <mergeCell ref="A2626:B2626"/>
    <mergeCell ref="C2626:F2626"/>
    <mergeCell ref="I2626:J2626"/>
    <mergeCell ref="M2626:N2626"/>
    <mergeCell ref="O2626:P2626"/>
    <mergeCell ref="A2627:B2627"/>
    <mergeCell ref="C2627:F2627"/>
    <mergeCell ref="I2627:J2627"/>
    <mergeCell ref="M2627:N2627"/>
    <mergeCell ref="O2627:P2627"/>
    <mergeCell ref="A2624:B2624"/>
    <mergeCell ref="C2624:F2624"/>
    <mergeCell ref="I2624:J2624"/>
    <mergeCell ref="M2624:N2624"/>
    <mergeCell ref="O2624:P2624"/>
    <mergeCell ref="A2625:B2625"/>
    <mergeCell ref="C2625:F2625"/>
    <mergeCell ref="I2625:J2625"/>
    <mergeCell ref="M2625:N2625"/>
    <mergeCell ref="O2625:P2625"/>
    <mergeCell ref="A2623:B2623"/>
    <mergeCell ref="C2623:F2623"/>
    <mergeCell ref="I2623:J2623"/>
    <mergeCell ref="M2623:N2623"/>
    <mergeCell ref="O2623:P2623"/>
    <mergeCell ref="A2621:B2621"/>
    <mergeCell ref="C2621:F2621"/>
    <mergeCell ref="I2621:J2621"/>
    <mergeCell ref="M2621:N2621"/>
    <mergeCell ref="O2621:P2621"/>
    <mergeCell ref="A2622:B2622"/>
    <mergeCell ref="C2622:F2622"/>
    <mergeCell ref="I2622:J2622"/>
    <mergeCell ref="M2622:N2622"/>
    <mergeCell ref="O2622:P2622"/>
    <mergeCell ref="A2634:B2634"/>
    <mergeCell ref="C2634:F2634"/>
    <mergeCell ref="I2634:J2634"/>
    <mergeCell ref="M2634:N2634"/>
    <mergeCell ref="O2634:P2634"/>
    <mergeCell ref="A2632:B2632"/>
    <mergeCell ref="C2632:F2632"/>
    <mergeCell ref="I2632:J2632"/>
    <mergeCell ref="M2632:N2632"/>
    <mergeCell ref="O2632:P2632"/>
    <mergeCell ref="A2633:B2633"/>
    <mergeCell ref="C2633:F2633"/>
    <mergeCell ref="I2633:J2633"/>
    <mergeCell ref="M2633:N2633"/>
    <mergeCell ref="O2633:P2633"/>
    <mergeCell ref="A2630:B2630"/>
    <mergeCell ref="C2630:F2630"/>
    <mergeCell ref="I2630:J2630"/>
    <mergeCell ref="M2630:N2630"/>
    <mergeCell ref="O2630:P2630"/>
    <mergeCell ref="A2631:B2631"/>
    <mergeCell ref="C2631:F2631"/>
    <mergeCell ref="I2631:J2631"/>
    <mergeCell ref="M2631:N2631"/>
    <mergeCell ref="O2631:P2631"/>
    <mergeCell ref="A2628:B2628"/>
    <mergeCell ref="C2628:F2628"/>
    <mergeCell ref="I2628:J2628"/>
    <mergeCell ref="M2628:N2628"/>
    <mergeCell ref="O2628:P2628"/>
    <mergeCell ref="A2629:B2629"/>
    <mergeCell ref="C2629:F2629"/>
    <mergeCell ref="I2629:J2629"/>
    <mergeCell ref="M2629:N2629"/>
    <mergeCell ref="O2629:P2629"/>
    <mergeCell ref="A2641:B2641"/>
    <mergeCell ref="C2641:F2641"/>
    <mergeCell ref="I2641:J2641"/>
    <mergeCell ref="M2641:N2641"/>
    <mergeCell ref="O2641:P2641"/>
    <mergeCell ref="A2642:B2642"/>
    <mergeCell ref="C2642:F2642"/>
    <mergeCell ref="I2642:J2642"/>
    <mergeCell ref="M2642:N2642"/>
    <mergeCell ref="O2642:P2642"/>
    <mergeCell ref="A2639:B2639"/>
    <mergeCell ref="C2639:F2639"/>
    <mergeCell ref="I2639:J2639"/>
    <mergeCell ref="M2639:N2639"/>
    <mergeCell ref="O2639:P2639"/>
    <mergeCell ref="A2640:B2640"/>
    <mergeCell ref="C2640:F2640"/>
    <mergeCell ref="I2640:J2640"/>
    <mergeCell ref="M2640:N2640"/>
    <mergeCell ref="O2640:P2640"/>
    <mergeCell ref="A2637:B2637"/>
    <mergeCell ref="C2637:F2637"/>
    <mergeCell ref="I2637:J2637"/>
    <mergeCell ref="M2637:N2637"/>
    <mergeCell ref="O2637:P2637"/>
    <mergeCell ref="A2638:B2638"/>
    <mergeCell ref="C2638:F2638"/>
    <mergeCell ref="I2638:J2638"/>
    <mergeCell ref="M2638:N2638"/>
    <mergeCell ref="O2638:P2638"/>
    <mergeCell ref="A2635:B2635"/>
    <mergeCell ref="C2635:F2635"/>
    <mergeCell ref="I2635:J2635"/>
    <mergeCell ref="M2635:N2635"/>
    <mergeCell ref="O2635:P2635"/>
    <mergeCell ref="A2636:B2636"/>
    <mergeCell ref="C2636:F2636"/>
    <mergeCell ref="I2636:J2636"/>
    <mergeCell ref="M2636:N2636"/>
    <mergeCell ref="O2636:P2636"/>
    <mergeCell ref="A2649:B2649"/>
    <mergeCell ref="C2649:F2649"/>
    <mergeCell ref="I2649:J2649"/>
    <mergeCell ref="M2649:N2649"/>
    <mergeCell ref="O2649:P2649"/>
    <mergeCell ref="A2650:B2650"/>
    <mergeCell ref="C2650:F2650"/>
    <mergeCell ref="I2650:J2650"/>
    <mergeCell ref="M2650:N2650"/>
    <mergeCell ref="O2650:P2650"/>
    <mergeCell ref="A2647:B2647"/>
    <mergeCell ref="C2647:F2647"/>
    <mergeCell ref="I2647:J2647"/>
    <mergeCell ref="M2647:N2647"/>
    <mergeCell ref="O2647:P2647"/>
    <mergeCell ref="A2648:B2648"/>
    <mergeCell ref="C2648:F2648"/>
    <mergeCell ref="I2648:J2648"/>
    <mergeCell ref="M2648:N2648"/>
    <mergeCell ref="O2648:P2648"/>
    <mergeCell ref="A2645:B2645"/>
    <mergeCell ref="C2645:F2645"/>
    <mergeCell ref="I2645:J2645"/>
    <mergeCell ref="M2645:N2645"/>
    <mergeCell ref="O2645:P2645"/>
    <mergeCell ref="A2646:B2646"/>
    <mergeCell ref="C2646:F2646"/>
    <mergeCell ref="I2646:J2646"/>
    <mergeCell ref="M2646:N2646"/>
    <mergeCell ref="O2646:P2646"/>
    <mergeCell ref="A2643:B2643"/>
    <mergeCell ref="C2643:F2643"/>
    <mergeCell ref="I2643:J2643"/>
    <mergeCell ref="M2643:N2643"/>
    <mergeCell ref="O2643:P2643"/>
    <mergeCell ref="A2644:B2644"/>
    <mergeCell ref="C2644:F2644"/>
    <mergeCell ref="I2644:J2644"/>
    <mergeCell ref="M2644:N2644"/>
    <mergeCell ref="O2644:P2644"/>
    <mergeCell ref="A2657:B2657"/>
    <mergeCell ref="C2657:F2657"/>
    <mergeCell ref="I2657:J2657"/>
    <mergeCell ref="M2657:N2657"/>
    <mergeCell ref="O2657:P2657"/>
    <mergeCell ref="A2658:B2658"/>
    <mergeCell ref="C2658:F2658"/>
    <mergeCell ref="I2658:J2658"/>
    <mergeCell ref="M2658:N2658"/>
    <mergeCell ref="O2658:P2658"/>
    <mergeCell ref="A2655:B2655"/>
    <mergeCell ref="C2655:F2655"/>
    <mergeCell ref="I2655:J2655"/>
    <mergeCell ref="M2655:N2655"/>
    <mergeCell ref="O2655:P2655"/>
    <mergeCell ref="A2656:B2656"/>
    <mergeCell ref="C2656:F2656"/>
    <mergeCell ref="I2656:J2656"/>
    <mergeCell ref="M2656:N2656"/>
    <mergeCell ref="O2656:P2656"/>
    <mergeCell ref="A2653:B2653"/>
    <mergeCell ref="C2653:F2653"/>
    <mergeCell ref="I2653:J2653"/>
    <mergeCell ref="M2653:N2653"/>
    <mergeCell ref="O2653:P2653"/>
    <mergeCell ref="A2654:B2654"/>
    <mergeCell ref="C2654:F2654"/>
    <mergeCell ref="I2654:J2654"/>
    <mergeCell ref="M2654:N2654"/>
    <mergeCell ref="O2654:P2654"/>
    <mergeCell ref="A2651:B2651"/>
    <mergeCell ref="C2651:F2651"/>
    <mergeCell ref="I2651:J2651"/>
    <mergeCell ref="M2651:N2651"/>
    <mergeCell ref="O2651:P2651"/>
    <mergeCell ref="A2652:B2652"/>
    <mergeCell ref="C2652:F2652"/>
    <mergeCell ref="I2652:J2652"/>
    <mergeCell ref="M2652:N2652"/>
    <mergeCell ref="O2652:P2652"/>
    <mergeCell ref="A2665:B2665"/>
    <mergeCell ref="C2665:F2665"/>
    <mergeCell ref="I2665:J2665"/>
    <mergeCell ref="M2665:N2665"/>
    <mergeCell ref="O2665:P2665"/>
    <mergeCell ref="A2666:B2666"/>
    <mergeCell ref="C2666:F2666"/>
    <mergeCell ref="I2666:J2666"/>
    <mergeCell ref="M2666:N2666"/>
    <mergeCell ref="O2666:P2666"/>
    <mergeCell ref="G2669:H2669"/>
    <mergeCell ref="G2672:H2672"/>
    <mergeCell ref="A2663:B2663"/>
    <mergeCell ref="C2663:F2663"/>
    <mergeCell ref="I2663:J2663"/>
    <mergeCell ref="M2663:N2663"/>
    <mergeCell ref="O2663:P2663"/>
    <mergeCell ref="A2664:B2664"/>
    <mergeCell ref="C2664:F2664"/>
    <mergeCell ref="I2664:J2664"/>
    <mergeCell ref="M2664:N2664"/>
    <mergeCell ref="O2664:P2664"/>
    <mergeCell ref="A2661:B2661"/>
    <mergeCell ref="C2661:F2661"/>
    <mergeCell ref="I2661:J2661"/>
    <mergeCell ref="M2661:N2661"/>
    <mergeCell ref="O2661:P2661"/>
    <mergeCell ref="A2662:B2662"/>
    <mergeCell ref="C2662:F2662"/>
    <mergeCell ref="I2662:J2662"/>
    <mergeCell ref="M2662:N2662"/>
    <mergeCell ref="O2662:P2662"/>
    <mergeCell ref="A2659:B2659"/>
    <mergeCell ref="C2659:F2659"/>
    <mergeCell ref="I2659:J2659"/>
    <mergeCell ref="M2659:N2659"/>
    <mergeCell ref="O2659:P2659"/>
    <mergeCell ref="A2660:B2660"/>
    <mergeCell ref="C2660:F2660"/>
    <mergeCell ref="I2660:J2660"/>
    <mergeCell ref="M2660:N2660"/>
    <mergeCell ref="O2660:P2660"/>
    <mergeCell ref="A2673:B2673"/>
    <mergeCell ref="C2673:F2673"/>
    <mergeCell ref="I2673:J2673"/>
    <mergeCell ref="M2673:N2673"/>
    <mergeCell ref="O2673:P2673"/>
    <mergeCell ref="A2674:B2674"/>
    <mergeCell ref="C2674:F2674"/>
    <mergeCell ref="I2674:J2674"/>
    <mergeCell ref="M2674:N2674"/>
    <mergeCell ref="O2674:P2674"/>
    <mergeCell ref="A2671:B2671"/>
    <mergeCell ref="C2671:F2671"/>
    <mergeCell ref="I2671:J2671"/>
    <mergeCell ref="M2671:N2671"/>
    <mergeCell ref="O2671:P2671"/>
    <mergeCell ref="A2672:B2672"/>
    <mergeCell ref="C2672:F2672"/>
    <mergeCell ref="I2672:J2672"/>
    <mergeCell ref="M2672:N2672"/>
    <mergeCell ref="O2672:P2672"/>
    <mergeCell ref="A2669:B2669"/>
    <mergeCell ref="C2669:F2669"/>
    <mergeCell ref="I2669:J2669"/>
    <mergeCell ref="M2669:N2669"/>
    <mergeCell ref="O2669:P2669"/>
    <mergeCell ref="A2670:B2670"/>
    <mergeCell ref="C2670:F2670"/>
    <mergeCell ref="I2670:J2670"/>
    <mergeCell ref="M2670:N2670"/>
    <mergeCell ref="O2670:P2670"/>
    <mergeCell ref="A2667:B2667"/>
    <mergeCell ref="C2667:F2667"/>
    <mergeCell ref="I2667:J2667"/>
    <mergeCell ref="M2667:N2667"/>
    <mergeCell ref="O2667:P2667"/>
    <mergeCell ref="A2668:B2668"/>
    <mergeCell ref="C2668:F2668"/>
    <mergeCell ref="I2668:J2668"/>
    <mergeCell ref="M2668:N2668"/>
    <mergeCell ref="O2668:P2668"/>
    <mergeCell ref="A2681:B2681"/>
    <mergeCell ref="C2681:F2681"/>
    <mergeCell ref="I2681:J2681"/>
    <mergeCell ref="M2681:N2681"/>
    <mergeCell ref="O2681:P2681"/>
    <mergeCell ref="A2682:B2682"/>
    <mergeCell ref="C2682:F2682"/>
    <mergeCell ref="I2682:J2682"/>
    <mergeCell ref="M2682:N2682"/>
    <mergeCell ref="O2682:P2682"/>
    <mergeCell ref="A2679:B2679"/>
    <mergeCell ref="C2679:F2679"/>
    <mergeCell ref="I2679:J2679"/>
    <mergeCell ref="M2679:N2679"/>
    <mergeCell ref="O2679:P2679"/>
    <mergeCell ref="A2680:B2680"/>
    <mergeCell ref="C2680:F2680"/>
    <mergeCell ref="I2680:J2680"/>
    <mergeCell ref="M2680:N2680"/>
    <mergeCell ref="O2680:P2680"/>
    <mergeCell ref="A2677:B2677"/>
    <mergeCell ref="C2677:F2677"/>
    <mergeCell ref="I2677:J2677"/>
    <mergeCell ref="M2677:N2677"/>
    <mergeCell ref="O2677:P2677"/>
    <mergeCell ref="A2678:B2678"/>
    <mergeCell ref="C2678:F2678"/>
    <mergeCell ref="I2678:J2678"/>
    <mergeCell ref="M2678:N2678"/>
    <mergeCell ref="O2678:P2678"/>
    <mergeCell ref="A2675:B2675"/>
    <mergeCell ref="C2675:F2675"/>
    <mergeCell ref="I2675:J2675"/>
    <mergeCell ref="M2675:N2675"/>
    <mergeCell ref="O2675:P2675"/>
    <mergeCell ref="A2676:B2676"/>
    <mergeCell ref="C2676:F2676"/>
    <mergeCell ref="I2676:J2676"/>
    <mergeCell ref="M2676:N2676"/>
    <mergeCell ref="O2676:P2676"/>
    <mergeCell ref="A2689:B2689"/>
    <mergeCell ref="C2689:F2689"/>
    <mergeCell ref="I2689:J2689"/>
    <mergeCell ref="M2689:N2689"/>
    <mergeCell ref="O2689:P2689"/>
    <mergeCell ref="A2690:B2690"/>
    <mergeCell ref="C2690:F2690"/>
    <mergeCell ref="I2690:J2690"/>
    <mergeCell ref="M2690:N2690"/>
    <mergeCell ref="O2690:P2690"/>
    <mergeCell ref="A2687:B2687"/>
    <mergeCell ref="C2687:F2687"/>
    <mergeCell ref="I2687:J2687"/>
    <mergeCell ref="M2687:N2687"/>
    <mergeCell ref="O2687:P2687"/>
    <mergeCell ref="A2688:B2688"/>
    <mergeCell ref="C2688:F2688"/>
    <mergeCell ref="I2688:J2688"/>
    <mergeCell ref="M2688:N2688"/>
    <mergeCell ref="O2688:P2688"/>
    <mergeCell ref="A2685:B2685"/>
    <mergeCell ref="C2685:F2685"/>
    <mergeCell ref="I2685:J2685"/>
    <mergeCell ref="M2685:N2685"/>
    <mergeCell ref="O2685:P2685"/>
    <mergeCell ref="A2686:B2686"/>
    <mergeCell ref="C2686:F2686"/>
    <mergeCell ref="I2686:J2686"/>
    <mergeCell ref="M2686:N2686"/>
    <mergeCell ref="O2686:P2686"/>
    <mergeCell ref="A2683:B2683"/>
    <mergeCell ref="C2683:F2683"/>
    <mergeCell ref="I2683:J2683"/>
    <mergeCell ref="M2683:N2683"/>
    <mergeCell ref="O2683:P2683"/>
    <mergeCell ref="A2684:B2684"/>
    <mergeCell ref="C2684:F2684"/>
    <mergeCell ref="I2684:J2684"/>
    <mergeCell ref="M2684:N2684"/>
    <mergeCell ref="O2684:P2684"/>
    <mergeCell ref="A2697:B2697"/>
    <mergeCell ref="C2697:F2697"/>
    <mergeCell ref="I2697:J2697"/>
    <mergeCell ref="M2697:N2697"/>
    <mergeCell ref="O2697:P2697"/>
    <mergeCell ref="A2698:B2698"/>
    <mergeCell ref="C2698:F2698"/>
    <mergeCell ref="I2698:J2698"/>
    <mergeCell ref="M2698:N2698"/>
    <mergeCell ref="O2698:P2698"/>
    <mergeCell ref="G2699:H2699"/>
    <mergeCell ref="A2695:B2695"/>
    <mergeCell ref="C2695:F2695"/>
    <mergeCell ref="I2695:J2695"/>
    <mergeCell ref="M2695:N2695"/>
    <mergeCell ref="O2695:P2695"/>
    <mergeCell ref="A2696:B2696"/>
    <mergeCell ref="C2696:F2696"/>
    <mergeCell ref="I2696:J2696"/>
    <mergeCell ref="M2696:N2696"/>
    <mergeCell ref="O2696:P2696"/>
    <mergeCell ref="A2693:B2693"/>
    <mergeCell ref="C2693:F2693"/>
    <mergeCell ref="I2693:J2693"/>
    <mergeCell ref="M2693:N2693"/>
    <mergeCell ref="O2693:P2693"/>
    <mergeCell ref="A2694:B2694"/>
    <mergeCell ref="C2694:F2694"/>
    <mergeCell ref="I2694:J2694"/>
    <mergeCell ref="M2694:N2694"/>
    <mergeCell ref="O2694:P2694"/>
    <mergeCell ref="A2691:B2691"/>
    <mergeCell ref="C2691:F2691"/>
    <mergeCell ref="I2691:J2691"/>
    <mergeCell ref="M2691:N2691"/>
    <mergeCell ref="O2691:P2691"/>
    <mergeCell ref="A2692:B2692"/>
    <mergeCell ref="C2692:F2692"/>
    <mergeCell ref="I2692:J2692"/>
    <mergeCell ref="M2692:N2692"/>
    <mergeCell ref="O2692:P2692"/>
    <mergeCell ref="A2705:B2705"/>
    <mergeCell ref="C2705:F2705"/>
    <mergeCell ref="I2705:J2705"/>
    <mergeCell ref="M2705:N2705"/>
    <mergeCell ref="O2705:P2705"/>
    <mergeCell ref="A2706:B2706"/>
    <mergeCell ref="C2706:F2706"/>
    <mergeCell ref="I2706:J2706"/>
    <mergeCell ref="M2706:N2706"/>
    <mergeCell ref="O2706:P2706"/>
    <mergeCell ref="A2703:B2703"/>
    <mergeCell ref="C2703:F2703"/>
    <mergeCell ref="I2703:J2703"/>
    <mergeCell ref="M2703:N2703"/>
    <mergeCell ref="O2703:P2703"/>
    <mergeCell ref="A2704:B2704"/>
    <mergeCell ref="C2704:F2704"/>
    <mergeCell ref="I2704:J2704"/>
    <mergeCell ref="M2704:N2704"/>
    <mergeCell ref="O2704:P2704"/>
    <mergeCell ref="A2701:B2701"/>
    <mergeCell ref="C2701:F2701"/>
    <mergeCell ref="I2701:J2701"/>
    <mergeCell ref="M2701:N2701"/>
    <mergeCell ref="O2701:P2701"/>
    <mergeCell ref="A2702:B2702"/>
    <mergeCell ref="C2702:F2702"/>
    <mergeCell ref="I2702:J2702"/>
    <mergeCell ref="M2702:N2702"/>
    <mergeCell ref="O2702:P2702"/>
    <mergeCell ref="A2699:B2699"/>
    <mergeCell ref="C2699:F2699"/>
    <mergeCell ref="I2699:J2699"/>
    <mergeCell ref="M2699:N2699"/>
    <mergeCell ref="O2699:P2699"/>
    <mergeCell ref="A2700:B2700"/>
    <mergeCell ref="C2700:F2700"/>
    <mergeCell ref="I2700:J2700"/>
    <mergeCell ref="M2700:N2700"/>
    <mergeCell ref="O2700:P2700"/>
    <mergeCell ref="A2713:B2713"/>
    <mergeCell ref="C2713:F2713"/>
    <mergeCell ref="I2713:J2713"/>
    <mergeCell ref="M2713:N2713"/>
    <mergeCell ref="O2713:P2713"/>
    <mergeCell ref="A2714:B2714"/>
    <mergeCell ref="C2714:F2714"/>
    <mergeCell ref="I2714:J2714"/>
    <mergeCell ref="M2714:N2714"/>
    <mergeCell ref="O2714:P2714"/>
    <mergeCell ref="A2711:B2711"/>
    <mergeCell ref="C2711:F2711"/>
    <mergeCell ref="I2711:J2711"/>
    <mergeCell ref="M2711:N2711"/>
    <mergeCell ref="O2711:P2711"/>
    <mergeCell ref="A2712:B2712"/>
    <mergeCell ref="C2712:F2712"/>
    <mergeCell ref="I2712:J2712"/>
    <mergeCell ref="M2712:N2712"/>
    <mergeCell ref="O2712:P2712"/>
    <mergeCell ref="A2709:B2709"/>
    <mergeCell ref="C2709:F2709"/>
    <mergeCell ref="I2709:J2709"/>
    <mergeCell ref="M2709:N2709"/>
    <mergeCell ref="O2709:P2709"/>
    <mergeCell ref="A2710:B2710"/>
    <mergeCell ref="C2710:F2710"/>
    <mergeCell ref="I2710:J2710"/>
    <mergeCell ref="M2710:N2710"/>
    <mergeCell ref="O2710:P2710"/>
    <mergeCell ref="A2707:B2707"/>
    <mergeCell ref="C2707:F2707"/>
    <mergeCell ref="I2707:J2707"/>
    <mergeCell ref="M2707:N2707"/>
    <mergeCell ref="O2707:P2707"/>
    <mergeCell ref="A2708:B2708"/>
    <mergeCell ref="C2708:F2708"/>
    <mergeCell ref="I2708:J2708"/>
    <mergeCell ref="M2708:N2708"/>
    <mergeCell ref="O2708:P2708"/>
    <mergeCell ref="A2721:B2721"/>
    <mergeCell ref="C2721:F2721"/>
    <mergeCell ref="I2721:J2721"/>
    <mergeCell ref="M2721:N2721"/>
    <mergeCell ref="O2721:P2721"/>
    <mergeCell ref="A2722:B2722"/>
    <mergeCell ref="C2722:F2722"/>
    <mergeCell ref="I2722:J2722"/>
    <mergeCell ref="M2722:N2722"/>
    <mergeCell ref="O2722:P2722"/>
    <mergeCell ref="A2719:B2719"/>
    <mergeCell ref="C2719:F2719"/>
    <mergeCell ref="I2719:J2719"/>
    <mergeCell ref="M2719:N2719"/>
    <mergeCell ref="O2719:P2719"/>
    <mergeCell ref="A2720:B2720"/>
    <mergeCell ref="C2720:F2720"/>
    <mergeCell ref="I2720:J2720"/>
    <mergeCell ref="M2720:N2720"/>
    <mergeCell ref="O2720:P2720"/>
    <mergeCell ref="A2717:B2717"/>
    <mergeCell ref="C2717:F2717"/>
    <mergeCell ref="I2717:J2717"/>
    <mergeCell ref="M2717:N2717"/>
    <mergeCell ref="O2717:P2717"/>
    <mergeCell ref="A2718:B2718"/>
    <mergeCell ref="C2718:F2718"/>
    <mergeCell ref="I2718:J2718"/>
    <mergeCell ref="M2718:N2718"/>
    <mergeCell ref="O2718:P2718"/>
    <mergeCell ref="A2715:B2715"/>
    <mergeCell ref="C2715:F2715"/>
    <mergeCell ref="I2715:J2715"/>
    <mergeCell ref="M2715:N2715"/>
    <mergeCell ref="O2715:P2715"/>
    <mergeCell ref="A2716:B2716"/>
    <mergeCell ref="C2716:F2716"/>
    <mergeCell ref="I2716:J2716"/>
    <mergeCell ref="M2716:N2716"/>
    <mergeCell ref="O2716:P2716"/>
    <mergeCell ref="A2729:B2729"/>
    <mergeCell ref="C2729:F2729"/>
    <mergeCell ref="I2729:J2729"/>
    <mergeCell ref="M2729:N2729"/>
    <mergeCell ref="O2729:P2729"/>
    <mergeCell ref="A2730:B2730"/>
    <mergeCell ref="C2730:F2730"/>
    <mergeCell ref="I2730:J2730"/>
    <mergeCell ref="M2730:N2730"/>
    <mergeCell ref="O2730:P2730"/>
    <mergeCell ref="A2727:B2727"/>
    <mergeCell ref="C2727:F2727"/>
    <mergeCell ref="I2727:J2727"/>
    <mergeCell ref="M2727:N2727"/>
    <mergeCell ref="O2727:P2727"/>
    <mergeCell ref="A2728:B2728"/>
    <mergeCell ref="C2728:F2728"/>
    <mergeCell ref="I2728:J2728"/>
    <mergeCell ref="M2728:N2728"/>
    <mergeCell ref="O2728:P2728"/>
    <mergeCell ref="A2725:B2725"/>
    <mergeCell ref="C2725:F2725"/>
    <mergeCell ref="I2725:J2725"/>
    <mergeCell ref="M2725:N2725"/>
    <mergeCell ref="O2725:P2725"/>
    <mergeCell ref="A2726:B2726"/>
    <mergeCell ref="C2726:F2726"/>
    <mergeCell ref="I2726:J2726"/>
    <mergeCell ref="M2726:N2726"/>
    <mergeCell ref="O2726:P2726"/>
    <mergeCell ref="A2723:B2723"/>
    <mergeCell ref="C2723:F2723"/>
    <mergeCell ref="I2723:J2723"/>
    <mergeCell ref="M2723:N2723"/>
    <mergeCell ref="O2723:P2723"/>
    <mergeCell ref="A2724:B2724"/>
    <mergeCell ref="C2724:F2724"/>
    <mergeCell ref="I2724:J2724"/>
    <mergeCell ref="M2724:N2724"/>
    <mergeCell ref="O2724:P2724"/>
    <mergeCell ref="O2757:P2757"/>
    <mergeCell ref="A2737:B2737"/>
    <mergeCell ref="C2737:F2737"/>
    <mergeCell ref="I2737:J2737"/>
    <mergeCell ref="M2737:N2737"/>
    <mergeCell ref="O2737:P2737"/>
    <mergeCell ref="A2738:B2738"/>
    <mergeCell ref="C2738:F2738"/>
    <mergeCell ref="I2738:J2738"/>
    <mergeCell ref="M2738:N2738"/>
    <mergeCell ref="O2738:P2738"/>
    <mergeCell ref="G2744:H2744"/>
    <mergeCell ref="A2735:B2735"/>
    <mergeCell ref="C2735:F2735"/>
    <mergeCell ref="I2735:J2735"/>
    <mergeCell ref="M2735:N2735"/>
    <mergeCell ref="O2735:P2735"/>
    <mergeCell ref="A2736:B2736"/>
    <mergeCell ref="C2736:F2736"/>
    <mergeCell ref="I2736:J2736"/>
    <mergeCell ref="M2736:N2736"/>
    <mergeCell ref="O2736:P2736"/>
    <mergeCell ref="A2733:B2733"/>
    <mergeCell ref="C2733:F2733"/>
    <mergeCell ref="I2733:J2733"/>
    <mergeCell ref="M2733:N2733"/>
    <mergeCell ref="O2733:P2733"/>
    <mergeCell ref="A2734:B2734"/>
    <mergeCell ref="C2734:F2734"/>
    <mergeCell ref="I2734:J2734"/>
    <mergeCell ref="M2734:N2734"/>
    <mergeCell ref="O2734:P2734"/>
    <mergeCell ref="A2731:B2731"/>
    <mergeCell ref="C2731:F2731"/>
    <mergeCell ref="I2731:J2731"/>
    <mergeCell ref="M2731:N2731"/>
    <mergeCell ref="O2731:P2731"/>
    <mergeCell ref="A2732:B2732"/>
    <mergeCell ref="C2732:F2732"/>
    <mergeCell ref="I2732:J2732"/>
    <mergeCell ref="M2732:N2732"/>
    <mergeCell ref="O2732:P2732"/>
    <mergeCell ref="C2744:F2744"/>
    <mergeCell ref="I2744:J2744"/>
    <mergeCell ref="M2744:N2744"/>
    <mergeCell ref="O2744:P2744"/>
    <mergeCell ref="A2739:B2739"/>
    <mergeCell ref="C2739:F2739"/>
    <mergeCell ref="I2739:J2739"/>
    <mergeCell ref="M2739:N2739"/>
    <mergeCell ref="O2739:P2739"/>
    <mergeCell ref="A2740:B2740"/>
    <mergeCell ref="C2740:F2740"/>
    <mergeCell ref="I2740:J2740"/>
    <mergeCell ref="M2740:N2740"/>
    <mergeCell ref="O2740:P2740"/>
    <mergeCell ref="A2749:B2749"/>
    <mergeCell ref="C2749:F2749"/>
    <mergeCell ref="I2749:J2749"/>
    <mergeCell ref="M2749:N2749"/>
    <mergeCell ref="O2749:P2749"/>
    <mergeCell ref="A2750:B2750"/>
    <mergeCell ref="C2750:F2750"/>
    <mergeCell ref="I2750:J2750"/>
    <mergeCell ref="M2750:N2750"/>
    <mergeCell ref="O2750:P2750"/>
    <mergeCell ref="A2755:B2755"/>
    <mergeCell ref="C2755:F2755"/>
    <mergeCell ref="I2755:J2755"/>
    <mergeCell ref="A2741:B2741"/>
    <mergeCell ref="C2741:F2741"/>
    <mergeCell ref="I2741:J2741"/>
    <mergeCell ref="M2741:N2741"/>
    <mergeCell ref="O2741:P2741"/>
    <mergeCell ref="A2742:B2742"/>
    <mergeCell ref="C2742:F2742"/>
    <mergeCell ref="I2742:J2742"/>
    <mergeCell ref="M2742:N2742"/>
    <mergeCell ref="O2742:P2742"/>
    <mergeCell ref="A2751:B2751"/>
    <mergeCell ref="C2751:F2751"/>
    <mergeCell ref="I2751:J2751"/>
    <mergeCell ref="M2751:N2751"/>
    <mergeCell ref="O2751:P2751"/>
    <mergeCell ref="A2747:B2747"/>
    <mergeCell ref="C2747:F2747"/>
    <mergeCell ref="I2747:J2747"/>
    <mergeCell ref="M2747:N2747"/>
    <mergeCell ref="O2747:P2747"/>
    <mergeCell ref="A2748:B2748"/>
    <mergeCell ref="C2748:F2748"/>
    <mergeCell ref="I2748:J2748"/>
    <mergeCell ref="M2748:N2748"/>
    <mergeCell ref="O2748:P2748"/>
    <mergeCell ref="A2745:B2745"/>
    <mergeCell ref="C2745:F2745"/>
    <mergeCell ref="I2745:J2745"/>
    <mergeCell ref="M2745:N2745"/>
    <mergeCell ref="O2745:P2745"/>
    <mergeCell ref="A2746:B2746"/>
    <mergeCell ref="C2746:F2746"/>
    <mergeCell ref="I2746:J2746"/>
    <mergeCell ref="M2746:N2746"/>
    <mergeCell ref="O2746:P2746"/>
    <mergeCell ref="A2743:B2743"/>
    <mergeCell ref="C2743:F2743"/>
    <mergeCell ref="I2743:J2743"/>
    <mergeCell ref="M2743:N2743"/>
    <mergeCell ref="O2743:P2743"/>
    <mergeCell ref="A2744:B2744"/>
    <mergeCell ref="A2752:B2752"/>
    <mergeCell ref="C2752:F2752"/>
    <mergeCell ref="I2752:J2752"/>
    <mergeCell ref="M2752:N2752"/>
    <mergeCell ref="O2752:P2752"/>
    <mergeCell ref="A2760:B2760"/>
    <mergeCell ref="C2760:F2760"/>
    <mergeCell ref="I2760:J2760"/>
    <mergeCell ref="M2760:N2760"/>
    <mergeCell ref="O2760:P2760"/>
    <mergeCell ref="A2761:B2761"/>
    <mergeCell ref="C2761:F2761"/>
    <mergeCell ref="I2761:J2761"/>
    <mergeCell ref="M2761:N2761"/>
    <mergeCell ref="O2761:P2761"/>
    <mergeCell ref="C2762:F2762"/>
    <mergeCell ref="I2762:J2762"/>
    <mergeCell ref="M2762:N2762"/>
    <mergeCell ref="A2770:B2770"/>
    <mergeCell ref="C2770:F2770"/>
    <mergeCell ref="I2770:J2770"/>
    <mergeCell ref="M2770:N2770"/>
    <mergeCell ref="O2770:P2770"/>
    <mergeCell ref="A2767:B2767"/>
    <mergeCell ref="A2764:B2764"/>
    <mergeCell ref="A2765:B2765"/>
    <mergeCell ref="A2766:B2766"/>
    <mergeCell ref="A2762:B2762"/>
    <mergeCell ref="A2763:B2763"/>
    <mergeCell ref="M2755:N2755"/>
    <mergeCell ref="O2755:P2755"/>
    <mergeCell ref="A2756:B2756"/>
    <mergeCell ref="C2756:F2756"/>
    <mergeCell ref="I2756:J2756"/>
    <mergeCell ref="M2756:N2756"/>
    <mergeCell ref="O2756:P2756"/>
    <mergeCell ref="A2753:B2753"/>
    <mergeCell ref="C2753:F2753"/>
    <mergeCell ref="I2753:J2753"/>
    <mergeCell ref="M2753:N2753"/>
    <mergeCell ref="O2753:P2753"/>
    <mergeCell ref="A2754:B2754"/>
    <mergeCell ref="C2754:F2754"/>
    <mergeCell ref="I2754:J2754"/>
    <mergeCell ref="M2754:N2754"/>
    <mergeCell ref="O2754:P2754"/>
    <mergeCell ref="C2759:F2759"/>
    <mergeCell ref="I2759:J2759"/>
    <mergeCell ref="M2759:N2759"/>
    <mergeCell ref="O2759:P2759"/>
    <mergeCell ref="O2762:P2762"/>
    <mergeCell ref="C2763:F2763"/>
    <mergeCell ref="I2763:J2763"/>
    <mergeCell ref="M2763:N2763"/>
    <mergeCell ref="O2763:P2763"/>
    <mergeCell ref="C2764:F2764"/>
    <mergeCell ref="I2764:J2764"/>
    <mergeCell ref="M2764:N2764"/>
    <mergeCell ref="O2764:P2764"/>
    <mergeCell ref="A2758:B2758"/>
    <mergeCell ref="C2758:F2758"/>
    <mergeCell ref="I2758:J2758"/>
    <mergeCell ref="M2758:N2758"/>
    <mergeCell ref="O2758:P2758"/>
    <mergeCell ref="A2759:B2759"/>
    <mergeCell ref="A2757:B2757"/>
    <mergeCell ref="C2757:F2757"/>
    <mergeCell ref="I2757:J2757"/>
    <mergeCell ref="M2757:N2757"/>
    <mergeCell ref="A2771:B2771"/>
    <mergeCell ref="C2771:F2771"/>
    <mergeCell ref="I2771:J2771"/>
    <mergeCell ref="M2771:N2771"/>
    <mergeCell ref="O2771:P2771"/>
    <mergeCell ref="A2772:B2772"/>
    <mergeCell ref="C2772:F2772"/>
    <mergeCell ref="I2772:J2772"/>
    <mergeCell ref="M2772:N2772"/>
    <mergeCell ref="O2772:P2772"/>
    <mergeCell ref="A2773:B2773"/>
    <mergeCell ref="C2773:F2773"/>
    <mergeCell ref="I2773:J2773"/>
    <mergeCell ref="M2773:N2773"/>
    <mergeCell ref="O2773:P2773"/>
    <mergeCell ref="A2774:B2774"/>
    <mergeCell ref="C2774:F2774"/>
    <mergeCell ref="I2774:J2774"/>
    <mergeCell ref="M2774:N2774"/>
    <mergeCell ref="O2774:P2774"/>
    <mergeCell ref="A2775:B2775"/>
    <mergeCell ref="C2775:F2775"/>
    <mergeCell ref="I2775:J2775"/>
    <mergeCell ref="M2775:N2775"/>
    <mergeCell ref="O2775:P2775"/>
    <mergeCell ref="C2765:F2765"/>
    <mergeCell ref="I2765:J2765"/>
    <mergeCell ref="M2765:N2765"/>
    <mergeCell ref="O2765:P2765"/>
    <mergeCell ref="A2776:B2776"/>
    <mergeCell ref="C2776:F2776"/>
    <mergeCell ref="I2776:J2776"/>
    <mergeCell ref="M2776:N2776"/>
    <mergeCell ref="O2776:P2776"/>
    <mergeCell ref="C2766:F2766"/>
    <mergeCell ref="I2766:J2766"/>
    <mergeCell ref="M2766:N2766"/>
    <mergeCell ref="O2766:P2766"/>
    <mergeCell ref="C2767:F2767"/>
    <mergeCell ref="I2767:J2767"/>
    <mergeCell ref="M2767:N2767"/>
    <mergeCell ref="O2767:P2767"/>
    <mergeCell ref="A2768:B2768"/>
    <mergeCell ref="C2768:F2768"/>
    <mergeCell ref="I2768:J2768"/>
    <mergeCell ref="M2768:N2768"/>
    <mergeCell ref="O2768:P2768"/>
    <mergeCell ref="A2769:B2769"/>
    <mergeCell ref="C2769:F2769"/>
    <mergeCell ref="I2769:J2769"/>
    <mergeCell ref="M2769:N2769"/>
    <mergeCell ref="O2769:P2769"/>
    <mergeCell ref="A2777:B2777"/>
    <mergeCell ref="C2777:F2777"/>
    <mergeCell ref="I2777:J2777"/>
    <mergeCell ref="M2777:N2777"/>
    <mergeCell ref="O2777:P2777"/>
    <mergeCell ref="A2778:B2778"/>
    <mergeCell ref="C2778:F2778"/>
    <mergeCell ref="I2778:J2778"/>
    <mergeCell ref="M2778:N2778"/>
    <mergeCell ref="O2778:P2778"/>
    <mergeCell ref="A2779:B2779"/>
    <mergeCell ref="C2779:F2779"/>
    <mergeCell ref="I2779:J2779"/>
    <mergeCell ref="M2779:N2779"/>
    <mergeCell ref="O2779:P2779"/>
    <mergeCell ref="A2780:B2780"/>
    <mergeCell ref="C2780:F2780"/>
    <mergeCell ref="I2780:J2780"/>
    <mergeCell ref="M2780:N2780"/>
    <mergeCell ref="O2780:P2780"/>
    <mergeCell ref="A2781:B2781"/>
    <mergeCell ref="C2781:F2781"/>
    <mergeCell ref="I2781:J2781"/>
    <mergeCell ref="M2781:N2781"/>
    <mergeCell ref="O2781:P2781"/>
    <mergeCell ref="A2782:B2782"/>
    <mergeCell ref="C2782:F2782"/>
    <mergeCell ref="I2782:J2782"/>
    <mergeCell ref="M2782:N2782"/>
    <mergeCell ref="O2782:P2782"/>
    <mergeCell ref="A2783:B2783"/>
    <mergeCell ref="C2783:F2783"/>
    <mergeCell ref="I2783:J2783"/>
    <mergeCell ref="M2783:N2783"/>
    <mergeCell ref="O2783:P2783"/>
    <mergeCell ref="A2784:B2784"/>
    <mergeCell ref="C2784:F2784"/>
    <mergeCell ref="I2784:J2784"/>
    <mergeCell ref="M2784:N2784"/>
    <mergeCell ref="O2784:P2784"/>
    <mergeCell ref="A2785:B2785"/>
    <mergeCell ref="C2785:F2785"/>
    <mergeCell ref="I2785:J2785"/>
    <mergeCell ref="M2785:N2785"/>
    <mergeCell ref="O2785:P2785"/>
    <mergeCell ref="A2786:B2786"/>
    <mergeCell ref="C2786:F2786"/>
    <mergeCell ref="I2786:J2786"/>
    <mergeCell ref="M2786:N2786"/>
    <mergeCell ref="O2786:P2786"/>
    <mergeCell ref="A2787:B2787"/>
    <mergeCell ref="C2787:F2787"/>
    <mergeCell ref="I2787:J2787"/>
    <mergeCell ref="M2787:N2787"/>
    <mergeCell ref="O2787:P2787"/>
    <mergeCell ref="A2788:B2788"/>
    <mergeCell ref="C2788:F2788"/>
    <mergeCell ref="I2788:J2788"/>
    <mergeCell ref="M2788:N2788"/>
    <mergeCell ref="O2788:P2788"/>
    <mergeCell ref="A2789:B2789"/>
    <mergeCell ref="C2789:F2789"/>
    <mergeCell ref="I2789:J2789"/>
    <mergeCell ref="M2789:N2789"/>
    <mergeCell ref="O2789:P2789"/>
    <mergeCell ref="A2790:B2790"/>
    <mergeCell ref="C2790:F2790"/>
    <mergeCell ref="I2790:J2790"/>
    <mergeCell ref="M2790:N2790"/>
    <mergeCell ref="O2790:P2790"/>
    <mergeCell ref="A2791:B2791"/>
    <mergeCell ref="C2791:F2791"/>
    <mergeCell ref="I2791:J2791"/>
    <mergeCell ref="M2791:N2791"/>
    <mergeCell ref="O2791:P2791"/>
    <mergeCell ref="A2792:B2792"/>
    <mergeCell ref="C2792:F2792"/>
    <mergeCell ref="I2792:J2792"/>
    <mergeCell ref="M2792:N2792"/>
    <mergeCell ref="O2792:P2792"/>
    <mergeCell ref="A2793:B2793"/>
    <mergeCell ref="C2793:F2793"/>
    <mergeCell ref="I2793:J2793"/>
    <mergeCell ref="M2793:N2793"/>
    <mergeCell ref="O2793:P2793"/>
    <mergeCell ref="A2794:B2794"/>
    <mergeCell ref="C2794:F2794"/>
    <mergeCell ref="I2794:J2794"/>
    <mergeCell ref="M2794:N2794"/>
    <mergeCell ref="O2794:P2794"/>
    <mergeCell ref="A2795:B2795"/>
    <mergeCell ref="C2795:F2795"/>
    <mergeCell ref="I2795:J2795"/>
    <mergeCell ref="M2795:N2795"/>
    <mergeCell ref="O2795:P2795"/>
    <mergeCell ref="A2796:B2796"/>
    <mergeCell ref="C2796:F2796"/>
    <mergeCell ref="I2796:J2796"/>
    <mergeCell ref="M2796:N2796"/>
    <mergeCell ref="O2796:P2796"/>
    <mergeCell ref="A2797:B2797"/>
    <mergeCell ref="C2797:F2797"/>
    <mergeCell ref="I2797:J2797"/>
    <mergeCell ref="M2797:N2797"/>
    <mergeCell ref="O2797:P2797"/>
    <mergeCell ref="A2798:B2798"/>
    <mergeCell ref="C2798:F2798"/>
    <mergeCell ref="I2798:J2798"/>
    <mergeCell ref="M2798:N2798"/>
    <mergeCell ref="O2798:P2798"/>
    <mergeCell ref="A2799:B2799"/>
    <mergeCell ref="C2799:F2799"/>
    <mergeCell ref="I2799:J2799"/>
    <mergeCell ref="M2799:N2799"/>
    <mergeCell ref="O2799:P2799"/>
    <mergeCell ref="A2800:B2800"/>
    <mergeCell ref="C2800:F2800"/>
    <mergeCell ref="I2800:J2800"/>
    <mergeCell ref="M2800:N2800"/>
    <mergeCell ref="O2800:P2800"/>
    <mergeCell ref="A2801:B2801"/>
    <mergeCell ref="C2801:F2801"/>
    <mergeCell ref="I2801:J2801"/>
    <mergeCell ref="M2801:N2801"/>
    <mergeCell ref="O2801:P2801"/>
    <mergeCell ref="A2802:B2802"/>
    <mergeCell ref="C2802:F2802"/>
    <mergeCell ref="I2802:J2802"/>
    <mergeCell ref="M2802:N2802"/>
    <mergeCell ref="O2802:P2802"/>
    <mergeCell ref="A2803:B2803"/>
    <mergeCell ref="C2803:F2803"/>
    <mergeCell ref="I2803:J2803"/>
    <mergeCell ref="M2803:N2803"/>
    <mergeCell ref="O2803:P2803"/>
    <mergeCell ref="A2804:B2804"/>
    <mergeCell ref="C2804:F2804"/>
    <mergeCell ref="I2804:J2804"/>
    <mergeCell ref="M2804:N2804"/>
    <mergeCell ref="O2804:P2804"/>
    <mergeCell ref="A2805:B2805"/>
    <mergeCell ref="C2805:F2805"/>
    <mergeCell ref="I2805:J2805"/>
    <mergeCell ref="M2805:N2805"/>
    <mergeCell ref="O2805:P2805"/>
    <mergeCell ref="A2806:B2806"/>
    <mergeCell ref="C2806:F2806"/>
    <mergeCell ref="I2806:J2806"/>
    <mergeCell ref="M2806:N2806"/>
    <mergeCell ref="O2806:P2806"/>
    <mergeCell ref="A2807:B2807"/>
    <mergeCell ref="C2807:F2807"/>
    <mergeCell ref="I2807:J2807"/>
    <mergeCell ref="M2807:N2807"/>
    <mergeCell ref="O2807:P2807"/>
    <mergeCell ref="A2808:B2808"/>
    <mergeCell ref="C2808:F2808"/>
    <mergeCell ref="I2808:J2808"/>
    <mergeCell ref="M2808:N2808"/>
    <mergeCell ref="O2808:P2808"/>
    <mergeCell ref="A2809:B2809"/>
    <mergeCell ref="C2809:F2809"/>
    <mergeCell ref="I2809:J2809"/>
    <mergeCell ref="M2809:N2809"/>
    <mergeCell ref="O2809:P2809"/>
    <mergeCell ref="A2810:B2810"/>
    <mergeCell ref="C2810:F2810"/>
    <mergeCell ref="I2810:J2810"/>
    <mergeCell ref="M2810:N2810"/>
    <mergeCell ref="O2810:P2810"/>
    <mergeCell ref="A2811:B2811"/>
    <mergeCell ref="C2811:F2811"/>
    <mergeCell ref="I2811:J2811"/>
    <mergeCell ref="M2811:N2811"/>
    <mergeCell ref="O2811:P2811"/>
    <mergeCell ref="A2812:B2812"/>
    <mergeCell ref="C2812:F2812"/>
    <mergeCell ref="I2812:J2812"/>
    <mergeCell ref="M2812:N2812"/>
    <mergeCell ref="O2812:P2812"/>
    <mergeCell ref="A2830:H2830"/>
    <mergeCell ref="O2830:V2830"/>
    <mergeCell ref="A2813:B2813"/>
    <mergeCell ref="C2813:F2813"/>
    <mergeCell ref="I2813:J2813"/>
    <mergeCell ref="M2813:N2813"/>
    <mergeCell ref="O2813:P2813"/>
    <mergeCell ref="A2814:B2814"/>
    <mergeCell ref="C2814:F2814"/>
    <mergeCell ref="I2814:J2814"/>
    <mergeCell ref="M2814:N2814"/>
    <mergeCell ref="O2814:P2814"/>
    <mergeCell ref="A2815:B2815"/>
    <mergeCell ref="C2815:F2815"/>
    <mergeCell ref="I2815:J2815"/>
    <mergeCell ref="M2815:N2815"/>
    <mergeCell ref="O2815:P2815"/>
    <mergeCell ref="A2816:B2816"/>
    <mergeCell ref="C2816:F2816"/>
    <mergeCell ref="I2816:J2816"/>
    <mergeCell ref="M2816:N2816"/>
    <mergeCell ref="O2816:P2816"/>
    <mergeCell ref="A2818:E2818"/>
    <mergeCell ref="A2821:C2821"/>
    <mergeCell ref="A2822:B2822"/>
    <mergeCell ref="C2822:H2822"/>
    <mergeCell ref="A2823:B2823"/>
    <mergeCell ref="C2823:H2823"/>
    <mergeCell ref="A2824:B2824"/>
    <mergeCell ref="C2824:H2824"/>
    <mergeCell ref="A2825:B2825"/>
    <mergeCell ref="C2825:H2825"/>
    <mergeCell ref="A2826:B2826"/>
    <mergeCell ref="C2826:H2826"/>
    <mergeCell ref="A2827:B2827"/>
    <mergeCell ref="C2827:H282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7F63-98B0-4BD4-A239-95E5E4A8CB83}">
  <sheetPr codeName="Sheet7"/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P51"/>
  <sheetViews>
    <sheetView topLeftCell="A11" zoomScale="69" zoomScaleNormal="69" workbookViewId="0">
      <selection activeCell="E39" sqref="E39"/>
    </sheetView>
  </sheetViews>
  <sheetFormatPr defaultColWidth="9.1796875" defaultRowHeight="12.5" x14ac:dyDescent="0.25"/>
  <cols>
    <col min="1" max="1" width="18.7265625" style="4" customWidth="1"/>
    <col min="2" max="2" width="39.453125" style="4" bestFit="1" customWidth="1"/>
    <col min="3" max="4" width="8.1796875" style="4" customWidth="1"/>
    <col min="5" max="6" width="11.81640625" style="6" customWidth="1"/>
    <col min="7" max="7" width="21.54296875" style="4" bestFit="1" customWidth="1"/>
    <col min="8" max="8" width="1.54296875" style="4" bestFit="1" customWidth="1"/>
    <col min="9" max="9" width="21" style="4" bestFit="1" customWidth="1"/>
    <col min="10" max="10" width="9.1796875" style="22"/>
    <col min="11" max="16384" width="9.1796875" style="4"/>
  </cols>
  <sheetData>
    <row r="1" spans="1:16" ht="13" x14ac:dyDescent="0.25">
      <c r="A1" s="3" t="s">
        <v>6191</v>
      </c>
      <c r="B1" s="104">
        <f ca="1">TODAY()</f>
        <v>44598</v>
      </c>
      <c r="C1" s="104"/>
      <c r="D1" s="104"/>
      <c r="E1" s="104"/>
      <c r="F1" s="104"/>
      <c r="I1" s="27"/>
      <c r="J1" s="103"/>
      <c r="K1" s="103"/>
      <c r="L1" s="28"/>
      <c r="M1" s="105"/>
      <c r="N1" s="105"/>
      <c r="O1" s="96"/>
      <c r="P1" s="96"/>
    </row>
    <row r="2" spans="1:16" ht="13" x14ac:dyDescent="0.25">
      <c r="A2" s="3" t="s">
        <v>6213</v>
      </c>
      <c r="B2" s="106"/>
      <c r="C2" s="106"/>
      <c r="D2" s="106"/>
      <c r="E2" s="106"/>
      <c r="F2" s="106"/>
      <c r="I2" s="29"/>
      <c r="J2" s="96"/>
      <c r="K2" s="96"/>
      <c r="L2" s="28"/>
      <c r="M2" s="105"/>
      <c r="N2" s="105"/>
      <c r="O2" s="96"/>
      <c r="P2" s="96"/>
    </row>
    <row r="3" spans="1:16" ht="13" x14ac:dyDescent="0.3">
      <c r="A3" s="3" t="s">
        <v>6212</v>
      </c>
      <c r="B3" s="106"/>
      <c r="C3" s="106"/>
      <c r="D3" s="106"/>
      <c r="E3" s="106"/>
      <c r="F3" s="106"/>
      <c r="I3" s="30"/>
      <c r="J3" s="96"/>
      <c r="K3" s="96"/>
      <c r="L3" s="31"/>
      <c r="M3" s="110"/>
      <c r="N3" s="110"/>
      <c r="O3" s="96"/>
      <c r="P3" s="96"/>
    </row>
    <row r="4" spans="1:16" ht="13" x14ac:dyDescent="0.25">
      <c r="A4" s="3" t="s">
        <v>6211</v>
      </c>
      <c r="B4" s="24"/>
      <c r="C4" s="25"/>
      <c r="D4" s="25"/>
      <c r="E4" s="25"/>
      <c r="F4" s="26"/>
      <c r="I4" s="29"/>
      <c r="J4" s="96"/>
      <c r="K4" s="96"/>
      <c r="L4" s="31"/>
      <c r="M4" s="110"/>
      <c r="N4" s="110"/>
      <c r="O4" s="96"/>
      <c r="P4" s="96"/>
    </row>
    <row r="5" spans="1:16" ht="13" x14ac:dyDescent="0.25">
      <c r="A5" s="3" t="s">
        <v>6218</v>
      </c>
      <c r="B5" s="24"/>
      <c r="C5" s="25"/>
      <c r="D5" s="25"/>
      <c r="E5" s="25"/>
      <c r="F5" s="26"/>
      <c r="I5" s="29"/>
      <c r="J5" s="32"/>
      <c r="K5" s="32"/>
      <c r="L5" s="31"/>
      <c r="M5" s="29"/>
      <c r="N5" s="29"/>
      <c r="O5" s="32"/>
      <c r="P5" s="32"/>
    </row>
    <row r="6" spans="1:16" ht="13" x14ac:dyDescent="0.25">
      <c r="A6" s="3" t="s">
        <v>6216</v>
      </c>
      <c r="B6" s="24"/>
      <c r="C6" s="25"/>
      <c r="D6" s="25"/>
      <c r="E6" s="25"/>
      <c r="F6" s="26"/>
      <c r="I6" s="29"/>
      <c r="J6" s="32"/>
      <c r="K6" s="32"/>
      <c r="L6" s="31"/>
      <c r="M6" s="29"/>
      <c r="N6" s="29"/>
      <c r="O6" s="32"/>
      <c r="P6" s="32"/>
    </row>
    <row r="7" spans="1:16" ht="13" x14ac:dyDescent="0.25">
      <c r="A7" s="3" t="s">
        <v>3</v>
      </c>
      <c r="B7" s="24"/>
      <c r="C7" s="25"/>
      <c r="D7" s="25"/>
      <c r="E7" s="25"/>
      <c r="F7" s="26"/>
      <c r="I7" s="29"/>
      <c r="J7" s="32"/>
      <c r="K7" s="32"/>
      <c r="L7" s="31"/>
      <c r="M7" s="29"/>
      <c r="N7" s="29"/>
      <c r="O7" s="32"/>
      <c r="P7" s="32"/>
    </row>
    <row r="8" spans="1:16" ht="116.25" customHeight="1" x14ac:dyDescent="0.25">
      <c r="A8" s="3" t="s">
        <v>6219</v>
      </c>
      <c r="B8" s="107"/>
      <c r="C8" s="108"/>
      <c r="D8" s="108"/>
      <c r="E8" s="108"/>
      <c r="F8" s="109"/>
      <c r="I8" s="29"/>
      <c r="J8" s="111"/>
      <c r="K8" s="111"/>
      <c r="L8" s="31"/>
      <c r="M8" s="28"/>
      <c r="N8" s="28"/>
      <c r="O8" s="28"/>
      <c r="P8" s="28"/>
    </row>
    <row r="9" spans="1:16" ht="14.5" x14ac:dyDescent="0.35">
      <c r="A9" s="5"/>
      <c r="B9" s="5"/>
      <c r="C9" s="5"/>
      <c r="D9" s="5"/>
      <c r="I9" s="21"/>
    </row>
    <row r="10" spans="1:16" ht="14.5" x14ac:dyDescent="0.35">
      <c r="A10" s="5"/>
      <c r="B10" s="5"/>
      <c r="C10" s="5"/>
      <c r="D10" s="5"/>
      <c r="I10" s="21"/>
    </row>
    <row r="11" spans="1:16" ht="13" x14ac:dyDescent="0.3">
      <c r="A11" s="97" t="s">
        <v>6248</v>
      </c>
      <c r="B11" s="98"/>
      <c r="C11" s="99"/>
      <c r="D11" s="99"/>
      <c r="E11" s="100"/>
      <c r="F11" s="101"/>
    </row>
    <row r="12" spans="1:16" ht="26" x14ac:dyDescent="0.3">
      <c r="A12" s="102"/>
      <c r="B12" s="101"/>
      <c r="C12" s="84" t="s">
        <v>6249</v>
      </c>
      <c r="D12" s="13" t="s">
        <v>6250</v>
      </c>
      <c r="E12" s="14" t="s">
        <v>6241</v>
      </c>
      <c r="F12" s="14" t="s">
        <v>6251</v>
      </c>
    </row>
    <row r="13" spans="1:16" ht="13" x14ac:dyDescent="0.25">
      <c r="A13" s="82"/>
      <c r="B13" s="83"/>
      <c r="C13" s="33"/>
      <c r="D13" s="33"/>
      <c r="E13" s="33"/>
      <c r="F13" s="33"/>
    </row>
    <row r="14" spans="1:16" ht="13" x14ac:dyDescent="0.25">
      <c r="A14" s="82"/>
      <c r="B14" s="83"/>
      <c r="C14" s="33"/>
      <c r="D14" s="33"/>
      <c r="E14" s="33"/>
      <c r="F14" s="33"/>
    </row>
    <row r="15" spans="1:16" ht="13" x14ac:dyDescent="0.25">
      <c r="A15" s="82"/>
      <c r="B15" s="83"/>
      <c r="C15" s="33"/>
      <c r="D15" s="34"/>
      <c r="E15" s="33"/>
      <c r="F15" s="33"/>
    </row>
    <row r="16" spans="1:16" ht="13" x14ac:dyDescent="0.25">
      <c r="A16" s="82"/>
      <c r="B16" s="83"/>
      <c r="C16" s="33"/>
      <c r="D16" s="33"/>
      <c r="E16" s="33"/>
      <c r="F16" s="33"/>
    </row>
    <row r="17" spans="1:6" ht="13" x14ac:dyDescent="0.25">
      <c r="A17" s="82"/>
      <c r="B17" s="83"/>
      <c r="C17" s="33"/>
      <c r="D17" s="33"/>
      <c r="E17" s="33"/>
      <c r="F17" s="33"/>
    </row>
    <row r="18" spans="1:6" ht="13" x14ac:dyDescent="0.25">
      <c r="A18" s="82"/>
      <c r="B18" s="83"/>
      <c r="C18" s="33"/>
      <c r="D18" s="34"/>
      <c r="E18" s="33"/>
      <c r="F18" s="33"/>
    </row>
    <row r="19" spans="1:6" ht="13" x14ac:dyDescent="0.25">
      <c r="A19" s="82"/>
      <c r="B19" s="83"/>
      <c r="C19" s="33"/>
      <c r="D19" s="33"/>
      <c r="E19" s="33"/>
      <c r="F19" s="33"/>
    </row>
    <row r="20" spans="1:6" ht="13" x14ac:dyDescent="0.25">
      <c r="A20" s="82"/>
      <c r="B20" s="83"/>
      <c r="C20" s="33"/>
      <c r="D20" s="33"/>
      <c r="E20" s="33"/>
      <c r="F20" s="33"/>
    </row>
    <row r="21" spans="1:6" ht="13" x14ac:dyDescent="0.25">
      <c r="A21" s="82"/>
      <c r="B21" s="83"/>
      <c r="C21" s="33"/>
      <c r="D21" s="34"/>
      <c r="E21" s="33"/>
      <c r="F21" s="33"/>
    </row>
    <row r="22" spans="1:6" ht="13" x14ac:dyDescent="0.25">
      <c r="A22" s="82"/>
      <c r="B22" s="83"/>
      <c r="C22" s="33"/>
      <c r="D22" s="33"/>
      <c r="E22" s="33"/>
      <c r="F22" s="33"/>
    </row>
    <row r="23" spans="1:6" ht="13" x14ac:dyDescent="0.25">
      <c r="A23" s="82"/>
      <c r="B23" s="83"/>
      <c r="C23" s="33"/>
      <c r="D23" s="33"/>
      <c r="E23" s="33"/>
      <c r="F23" s="33"/>
    </row>
    <row r="24" spans="1:6" ht="13" x14ac:dyDescent="0.25">
      <c r="A24" s="82"/>
      <c r="B24" s="83"/>
      <c r="C24" s="33"/>
      <c r="D24" s="34"/>
      <c r="E24" s="33"/>
      <c r="F24" s="33"/>
    </row>
    <row r="25" spans="1:6" ht="13" x14ac:dyDescent="0.25">
      <c r="A25" s="82"/>
      <c r="B25" s="83"/>
      <c r="C25" s="33"/>
      <c r="D25" s="33"/>
      <c r="E25" s="33"/>
      <c r="F25" s="33"/>
    </row>
    <row r="26" spans="1:6" ht="13" x14ac:dyDescent="0.25">
      <c r="A26" s="82"/>
      <c r="B26" s="83"/>
      <c r="C26" s="33"/>
      <c r="D26" s="33"/>
      <c r="E26" s="33"/>
      <c r="F26" s="33"/>
    </row>
    <row r="27" spans="1:6" ht="13" x14ac:dyDescent="0.25">
      <c r="A27" s="82"/>
      <c r="B27" s="83"/>
      <c r="C27" s="33"/>
      <c r="D27" s="34"/>
      <c r="E27" s="33"/>
      <c r="F27" s="33"/>
    </row>
    <row r="28" spans="1:6" ht="13" x14ac:dyDescent="0.25">
      <c r="A28" s="82"/>
      <c r="B28" s="83"/>
      <c r="C28" s="33"/>
      <c r="D28" s="33"/>
      <c r="E28" s="33"/>
      <c r="F28" s="33"/>
    </row>
    <row r="29" spans="1:6" ht="13" x14ac:dyDescent="0.25">
      <c r="A29" s="82"/>
      <c r="B29" s="83"/>
      <c r="C29" s="33"/>
      <c r="D29" s="33"/>
      <c r="E29" s="33"/>
      <c r="F29" s="33"/>
    </row>
    <row r="30" spans="1:6" ht="13" x14ac:dyDescent="0.25">
      <c r="A30" s="82"/>
      <c r="B30" s="83"/>
      <c r="C30" s="33"/>
      <c r="D30" s="34"/>
      <c r="E30" s="33"/>
      <c r="F30" s="33"/>
    </row>
    <row r="31" spans="1:6" ht="13" x14ac:dyDescent="0.25">
      <c r="A31" s="82"/>
      <c r="B31" s="83"/>
      <c r="C31" s="33"/>
      <c r="D31" s="33"/>
      <c r="E31" s="33"/>
      <c r="F31" s="33"/>
    </row>
    <row r="32" spans="1:6" ht="13" x14ac:dyDescent="0.25">
      <c r="A32" s="82"/>
      <c r="B32" s="83"/>
      <c r="C32" s="33"/>
      <c r="D32" s="33"/>
      <c r="E32" s="33"/>
      <c r="F32" s="33"/>
    </row>
    <row r="33" spans="1:13" ht="13" x14ac:dyDescent="0.25">
      <c r="A33" s="82"/>
      <c r="B33" s="83"/>
      <c r="C33" s="33"/>
      <c r="D33" s="34"/>
      <c r="E33" s="33"/>
      <c r="F33" s="33"/>
    </row>
    <row r="34" spans="1:13" ht="13" x14ac:dyDescent="0.25">
      <c r="A34" s="82"/>
      <c r="B34" s="83"/>
      <c r="C34" s="33"/>
      <c r="D34" s="33"/>
      <c r="E34" s="33"/>
      <c r="F34" s="33"/>
    </row>
    <row r="35" spans="1:13" ht="13" x14ac:dyDescent="0.25">
      <c r="A35" s="82"/>
      <c r="B35" s="83"/>
      <c r="C35" s="33"/>
      <c r="D35" s="33"/>
      <c r="E35" s="33"/>
      <c r="F35" s="33"/>
    </row>
    <row r="36" spans="1:13" ht="13" x14ac:dyDescent="0.25">
      <c r="A36" s="82"/>
      <c r="B36" s="83"/>
      <c r="C36" s="33"/>
      <c r="D36" s="34"/>
      <c r="E36" s="33"/>
      <c r="F36" s="33"/>
    </row>
    <row r="37" spans="1:13" x14ac:dyDescent="0.25">
      <c r="A37" s="16" t="str">
        <f t="shared" ref="A37" si="0">(LEFT(G37,10))</f>
        <v/>
      </c>
      <c r="C37" s="11"/>
      <c r="E37" s="7"/>
      <c r="F37" s="7"/>
      <c r="H37" s="17" t="s">
        <v>16</v>
      </c>
      <c r="J37" s="23"/>
    </row>
    <row r="38" spans="1:13" s="8" customFormat="1" ht="25.5" customHeight="1" x14ac:dyDescent="0.25">
      <c r="B38" s="9" t="s">
        <v>16</v>
      </c>
      <c r="E38" s="12" t="s">
        <v>1</v>
      </c>
      <c r="F38" s="12" t="s">
        <v>4</v>
      </c>
      <c r="G38" s="9"/>
      <c r="H38" s="17"/>
      <c r="I38" s="5" t="s">
        <v>16</v>
      </c>
      <c r="J38" s="23"/>
      <c r="K38" s="4"/>
      <c r="L38" s="4"/>
      <c r="M38" s="4"/>
    </row>
    <row r="39" spans="1:13" x14ac:dyDescent="0.25">
      <c r="C39" s="5" t="s">
        <v>15</v>
      </c>
      <c r="E39" s="7" t="e">
        <f>SUM(#REF!)+SUM(E34:E36)+SUM(#REF!)</f>
        <v>#REF!</v>
      </c>
      <c r="F39" s="7" t="e">
        <f>SUM(#REF!)+SUM(F34:F36)+SUM(#REF!)</f>
        <v>#REF!</v>
      </c>
      <c r="G39" s="10"/>
    </row>
    <row r="40" spans="1:13" x14ac:dyDescent="0.25">
      <c r="C40" s="4" t="s">
        <v>6242</v>
      </c>
      <c r="E40" s="7"/>
      <c r="F40" s="35"/>
    </row>
    <row r="41" spans="1:13" x14ac:dyDescent="0.25">
      <c r="B41" s="8"/>
      <c r="E41" s="7"/>
      <c r="F41" s="7"/>
    </row>
    <row r="42" spans="1:13" x14ac:dyDescent="0.25">
      <c r="E42" s="7"/>
      <c r="F42" s="7"/>
    </row>
    <row r="43" spans="1:13" x14ac:dyDescent="0.25">
      <c r="E43" s="7"/>
      <c r="F43" s="7"/>
    </row>
    <row r="44" spans="1:13" x14ac:dyDescent="0.25">
      <c r="E44" s="7"/>
      <c r="F44" s="7"/>
    </row>
    <row r="45" spans="1:13" x14ac:dyDescent="0.25">
      <c r="E45" s="7"/>
      <c r="F45" s="7"/>
    </row>
    <row r="46" spans="1:13" x14ac:dyDescent="0.25">
      <c r="E46" s="7"/>
      <c r="F46" s="7"/>
    </row>
    <row r="47" spans="1:13" x14ac:dyDescent="0.25">
      <c r="E47" s="7"/>
      <c r="F47" s="7"/>
    </row>
    <row r="48" spans="1:13" x14ac:dyDescent="0.25">
      <c r="E48" s="7"/>
      <c r="F48" s="7"/>
    </row>
    <row r="49" spans="5:6" x14ac:dyDescent="0.25">
      <c r="E49" s="7"/>
      <c r="F49" s="7"/>
    </row>
    <row r="50" spans="5:6" x14ac:dyDescent="0.25">
      <c r="E50" s="7"/>
      <c r="F50" s="7"/>
    </row>
    <row r="51" spans="5:6" x14ac:dyDescent="0.25">
      <c r="E51" s="7"/>
      <c r="F51" s="7"/>
    </row>
  </sheetData>
  <sheetProtection formatCells="0" formatColumns="0" formatRows="0"/>
  <mergeCells count="19">
    <mergeCell ref="J4:K4"/>
    <mergeCell ref="J8:K8"/>
    <mergeCell ref="M4:N4"/>
    <mergeCell ref="J2:K2"/>
    <mergeCell ref="J3:K3"/>
    <mergeCell ref="A11:F11"/>
    <mergeCell ref="A12:B12"/>
    <mergeCell ref="O1:P1"/>
    <mergeCell ref="O2:P2"/>
    <mergeCell ref="O3:P3"/>
    <mergeCell ref="J1:K1"/>
    <mergeCell ref="B1:F1"/>
    <mergeCell ref="M1:N1"/>
    <mergeCell ref="M2:N2"/>
    <mergeCell ref="B2:F2"/>
    <mergeCell ref="B3:F3"/>
    <mergeCell ref="O4:P4"/>
    <mergeCell ref="B8:F8"/>
    <mergeCell ref="M3:N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>
      <selection activeCell="C25" sqref="C25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M52"/>
  <sheetViews>
    <sheetView zoomScaleNormal="100" workbookViewId="0">
      <selection activeCell="C6" sqref="C6"/>
    </sheetView>
  </sheetViews>
  <sheetFormatPr defaultColWidth="9.1796875" defaultRowHeight="12.5" x14ac:dyDescent="0.25"/>
  <cols>
    <col min="1" max="39" width="2.26953125" style="4" customWidth="1"/>
    <col min="40" max="16384" width="9.1796875" style="4"/>
  </cols>
  <sheetData>
    <row r="1" spans="1:39" x14ac:dyDescent="0.25">
      <c r="A1" s="112" t="s">
        <v>6170</v>
      </c>
      <c r="B1" s="113"/>
      <c r="C1" s="113"/>
      <c r="D1" s="113"/>
      <c r="E1" s="113"/>
      <c r="F1" s="114"/>
      <c r="G1" s="115" t="s">
        <v>6171</v>
      </c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7"/>
      <c r="AF1" s="124"/>
      <c r="AG1" s="116"/>
      <c r="AH1" s="116"/>
      <c r="AI1" s="116"/>
      <c r="AJ1" s="116"/>
      <c r="AK1" s="116"/>
      <c r="AL1" s="116"/>
      <c r="AM1" s="125"/>
    </row>
    <row r="2" spans="1:39" x14ac:dyDescent="0.25">
      <c r="A2" s="127">
        <f>'general info'!B2</f>
        <v>0</v>
      </c>
      <c r="B2" s="128"/>
      <c r="C2" s="128"/>
      <c r="D2" s="128"/>
      <c r="E2" s="128"/>
      <c r="F2" s="129"/>
      <c r="G2" s="118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20"/>
      <c r="AF2" s="118"/>
      <c r="AG2" s="119"/>
      <c r="AH2" s="119"/>
      <c r="AI2" s="119"/>
      <c r="AJ2" s="119"/>
      <c r="AK2" s="119"/>
      <c r="AL2" s="119"/>
      <c r="AM2" s="126"/>
    </row>
    <row r="3" spans="1:39" x14ac:dyDescent="0.25">
      <c r="A3" s="130"/>
      <c r="B3" s="131"/>
      <c r="C3" s="131"/>
      <c r="D3" s="131"/>
      <c r="E3" s="131"/>
      <c r="F3" s="132"/>
      <c r="G3" s="121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3"/>
      <c r="AF3" s="118"/>
      <c r="AG3" s="119"/>
      <c r="AH3" s="119"/>
      <c r="AI3" s="119"/>
      <c r="AJ3" s="119"/>
      <c r="AK3" s="119"/>
      <c r="AL3" s="119"/>
      <c r="AM3" s="126"/>
    </row>
    <row r="4" spans="1:39" x14ac:dyDescent="0.25">
      <c r="A4" s="133" t="s">
        <v>6172</v>
      </c>
      <c r="B4" s="134"/>
      <c r="C4" s="134"/>
      <c r="D4" s="134"/>
      <c r="E4" s="134"/>
      <c r="F4" s="134"/>
      <c r="G4" s="134"/>
      <c r="H4" s="134"/>
      <c r="I4" s="135"/>
      <c r="J4" s="136" t="s">
        <v>2</v>
      </c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7"/>
      <c r="AF4" s="118"/>
      <c r="AG4" s="119"/>
      <c r="AH4" s="119"/>
      <c r="AI4" s="119"/>
      <c r="AJ4" s="119"/>
      <c r="AK4" s="119"/>
      <c r="AL4" s="119"/>
      <c r="AM4" s="126"/>
    </row>
    <row r="5" spans="1:39" ht="12.75" customHeight="1" x14ac:dyDescent="0.25">
      <c r="A5" s="72"/>
      <c r="B5" s="73"/>
      <c r="C5" s="73"/>
      <c r="D5" s="73"/>
      <c r="E5" s="73"/>
      <c r="F5" s="73"/>
      <c r="G5" s="73"/>
      <c r="H5" s="73"/>
      <c r="I5" s="74"/>
      <c r="J5" s="138">
        <f>'general info'!B3</f>
        <v>0</v>
      </c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9"/>
      <c r="AF5" s="118"/>
      <c r="AG5" s="119"/>
      <c r="AH5" s="119"/>
      <c r="AI5" s="119"/>
      <c r="AJ5" s="119"/>
      <c r="AK5" s="119"/>
      <c r="AL5" s="119"/>
      <c r="AM5" s="126"/>
    </row>
    <row r="6" spans="1:39" ht="12.75" customHeight="1" x14ac:dyDescent="0.25">
      <c r="A6" s="72"/>
      <c r="B6" s="73"/>
      <c r="C6" s="78" t="s">
        <v>6247</v>
      </c>
      <c r="D6" s="73"/>
      <c r="E6" s="73"/>
      <c r="F6" s="73"/>
      <c r="G6" s="73"/>
      <c r="H6" s="73"/>
      <c r="I6" s="74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9"/>
      <c r="AF6" s="118"/>
      <c r="AG6" s="119"/>
      <c r="AH6" s="119"/>
      <c r="AI6" s="119"/>
      <c r="AJ6" s="119"/>
      <c r="AK6" s="119"/>
      <c r="AL6" s="119"/>
      <c r="AM6" s="126"/>
    </row>
    <row r="7" spans="1:39" ht="12.75" customHeight="1" x14ac:dyDescent="0.25">
      <c r="A7" s="75"/>
      <c r="B7" s="76"/>
      <c r="C7" s="76"/>
      <c r="D7" s="76"/>
      <c r="E7" s="76"/>
      <c r="F7" s="76"/>
      <c r="G7" s="76"/>
      <c r="H7" s="76"/>
      <c r="I7" s="77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1"/>
      <c r="AF7" s="118"/>
      <c r="AG7" s="119"/>
      <c r="AH7" s="119"/>
      <c r="AI7" s="119"/>
      <c r="AJ7" s="119"/>
      <c r="AK7" s="119"/>
      <c r="AL7" s="119"/>
      <c r="AM7" s="126"/>
    </row>
    <row r="8" spans="1:39" x14ac:dyDescent="0.25">
      <c r="A8" s="142" t="s">
        <v>6173</v>
      </c>
      <c r="B8" s="134"/>
      <c r="C8" s="134"/>
      <c r="D8" s="134"/>
      <c r="E8" s="134"/>
      <c r="F8" s="135"/>
      <c r="G8" s="143" t="s">
        <v>6180</v>
      </c>
      <c r="H8" s="134"/>
      <c r="I8" s="134"/>
      <c r="J8" s="134"/>
      <c r="K8" s="134"/>
      <c r="L8" s="135"/>
      <c r="M8" s="144" t="s">
        <v>6174</v>
      </c>
      <c r="N8" s="145"/>
      <c r="O8" s="145"/>
      <c r="P8" s="145"/>
      <c r="Q8" s="145"/>
      <c r="R8" s="145"/>
      <c r="S8" s="145"/>
      <c r="T8" s="146"/>
      <c r="U8" s="143" t="s">
        <v>6181</v>
      </c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47"/>
    </row>
    <row r="9" spans="1:39" x14ac:dyDescent="0.25">
      <c r="A9" s="168">
        <f ca="1">'general info'!B1</f>
        <v>44598</v>
      </c>
      <c r="B9" s="168"/>
      <c r="C9" s="168"/>
      <c r="D9" s="168"/>
      <c r="E9" s="168"/>
      <c r="F9" s="169"/>
      <c r="G9" s="148"/>
      <c r="H9" s="149"/>
      <c r="I9" s="149"/>
      <c r="J9" s="149"/>
      <c r="K9" s="149"/>
      <c r="L9" s="150"/>
      <c r="M9" s="154" t="s">
        <v>6175</v>
      </c>
      <c r="N9" s="154"/>
      <c r="O9" s="154"/>
      <c r="P9" s="155"/>
      <c r="Q9" s="158" t="s">
        <v>6176</v>
      </c>
      <c r="R9" s="158"/>
      <c r="S9" s="158"/>
      <c r="T9" s="159"/>
      <c r="U9" s="162" t="e">
        <f>(#REF!*#REF!)+(#REF!*#REF!)+(#REF!*#REF!)+(#REF!*#REF!)+(#REF!*#REF!)+(#REF!*#REF!)+(#REF!*#REF!)+(#REF!*#REF!)+(#REF!*#REF!)+(#REF!*#REF!)</f>
        <v>#REF!</v>
      </c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4"/>
    </row>
    <row r="10" spans="1:39" ht="13" thickBot="1" x14ac:dyDescent="0.3">
      <c r="A10" s="170"/>
      <c r="B10" s="170"/>
      <c r="C10" s="170"/>
      <c r="D10" s="170"/>
      <c r="E10" s="170"/>
      <c r="F10" s="171"/>
      <c r="G10" s="151"/>
      <c r="H10" s="152"/>
      <c r="I10" s="152"/>
      <c r="J10" s="152"/>
      <c r="K10" s="152"/>
      <c r="L10" s="153"/>
      <c r="M10" s="156"/>
      <c r="N10" s="156"/>
      <c r="O10" s="156"/>
      <c r="P10" s="157"/>
      <c r="Q10" s="160"/>
      <c r="R10" s="160"/>
      <c r="S10" s="160"/>
      <c r="T10" s="161"/>
      <c r="U10" s="165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7"/>
    </row>
    <row r="11" spans="1:39" ht="12.75" customHeight="1" x14ac:dyDescent="0.25">
      <c r="A11" s="172" t="s">
        <v>3</v>
      </c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4"/>
    </row>
    <row r="12" spans="1:39" x14ac:dyDescent="0.25">
      <c r="A12" s="175"/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7"/>
    </row>
    <row r="13" spans="1:39" ht="12.75" customHeight="1" x14ac:dyDescent="0.25">
      <c r="A13" s="203">
        <f>'general info'!B7</f>
        <v>0</v>
      </c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5"/>
    </row>
    <row r="14" spans="1:39" x14ac:dyDescent="0.25">
      <c r="A14" s="206"/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8"/>
    </row>
    <row r="15" spans="1:39" x14ac:dyDescent="0.25">
      <c r="A15" s="209">
        <f>'general info'!B8</f>
        <v>0</v>
      </c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1"/>
    </row>
    <row r="16" spans="1:39" x14ac:dyDescent="0.25">
      <c r="A16" s="209"/>
      <c r="B16" s="210"/>
      <c r="C16" s="210"/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  <c r="AM16" s="211"/>
    </row>
    <row r="17" spans="1:39" x14ac:dyDescent="0.25">
      <c r="A17" s="209"/>
      <c r="B17" s="210"/>
      <c r="C17" s="210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0"/>
      <c r="AF17" s="210"/>
      <c r="AG17" s="210"/>
      <c r="AH17" s="210"/>
      <c r="AI17" s="210"/>
      <c r="AJ17" s="210"/>
      <c r="AK17" s="210"/>
      <c r="AL17" s="210"/>
      <c r="AM17" s="211"/>
    </row>
    <row r="18" spans="1:39" ht="13" thickBot="1" x14ac:dyDescent="0.3">
      <c r="A18" s="212"/>
      <c r="B18" s="213"/>
      <c r="C18" s="213"/>
      <c r="D18" s="213"/>
      <c r="E18" s="213"/>
      <c r="F18" s="213"/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4"/>
    </row>
    <row r="19" spans="1:39" ht="18.5" x14ac:dyDescent="0.45">
      <c r="A19" s="195" t="s">
        <v>6177</v>
      </c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96"/>
      <c r="Q19" s="186" t="s">
        <v>6178</v>
      </c>
      <c r="R19" s="187"/>
      <c r="S19" s="187"/>
      <c r="T19" s="187"/>
      <c r="U19" s="187"/>
      <c r="V19" s="187"/>
      <c r="W19" s="187"/>
      <c r="X19" s="187"/>
      <c r="Y19" s="187"/>
      <c r="Z19" s="187"/>
      <c r="AA19" s="188"/>
      <c r="AB19" s="224" t="s">
        <v>6179</v>
      </c>
      <c r="AC19" s="225"/>
      <c r="AD19" s="225"/>
      <c r="AE19" s="226"/>
      <c r="AF19" s="224" t="s">
        <v>6245</v>
      </c>
      <c r="AG19" s="225"/>
      <c r="AH19" s="225"/>
      <c r="AI19" s="226"/>
      <c r="AJ19" s="224" t="s">
        <v>6246</v>
      </c>
      <c r="AK19" s="225"/>
      <c r="AL19" s="225"/>
      <c r="AM19" s="227"/>
    </row>
    <row r="20" spans="1:39" x14ac:dyDescent="0.25">
      <c r="A20" s="197" t="e">
        <f>#REF!</f>
        <v>#REF!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9"/>
      <c r="Q20" s="189" t="e">
        <f>#REF!</f>
        <v>#REF!</v>
      </c>
      <c r="R20" s="190"/>
      <c r="S20" s="190"/>
      <c r="T20" s="190"/>
      <c r="U20" s="190"/>
      <c r="V20" s="190"/>
      <c r="W20" s="190"/>
      <c r="X20" s="190"/>
      <c r="Y20" s="190"/>
      <c r="Z20" s="190"/>
      <c r="AA20" s="191"/>
      <c r="AB20" s="178" t="e">
        <f>(#REF!*#REF!*#REF!)+(#REF!*#REF!*#REF!)</f>
        <v>#REF!</v>
      </c>
      <c r="AC20" s="179"/>
      <c r="AD20" s="179"/>
      <c r="AE20" s="180"/>
      <c r="AF20" s="178" t="e">
        <f>#REF!</f>
        <v>#REF!</v>
      </c>
      <c r="AG20" s="179"/>
      <c r="AH20" s="179"/>
      <c r="AI20" s="180"/>
      <c r="AJ20" s="178" t="e">
        <f>#REF!</f>
        <v>#REF!</v>
      </c>
      <c r="AK20" s="179"/>
      <c r="AL20" s="179"/>
      <c r="AM20" s="184"/>
    </row>
    <row r="21" spans="1:39" x14ac:dyDescent="0.25">
      <c r="A21" s="200"/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2"/>
      <c r="Q21" s="192"/>
      <c r="R21" s="193"/>
      <c r="S21" s="193"/>
      <c r="T21" s="193"/>
      <c r="U21" s="193"/>
      <c r="V21" s="193"/>
      <c r="W21" s="193"/>
      <c r="X21" s="193"/>
      <c r="Y21" s="193"/>
      <c r="Z21" s="193"/>
      <c r="AA21" s="194"/>
      <c r="AB21" s="181"/>
      <c r="AC21" s="182"/>
      <c r="AD21" s="182"/>
      <c r="AE21" s="183"/>
      <c r="AF21" s="181"/>
      <c r="AG21" s="182"/>
      <c r="AH21" s="182"/>
      <c r="AI21" s="183"/>
      <c r="AJ21" s="181"/>
      <c r="AK21" s="182"/>
      <c r="AL21" s="182"/>
      <c r="AM21" s="185"/>
    </row>
    <row r="22" spans="1:39" x14ac:dyDescent="0.25">
      <c r="A22" s="197" t="e">
        <f>#REF!</f>
        <v>#REF!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9"/>
      <c r="Q22" s="189" t="e">
        <f>#REF!</f>
        <v>#REF!</v>
      </c>
      <c r="R22" s="190"/>
      <c r="S22" s="190"/>
      <c r="T22" s="190"/>
      <c r="U22" s="190"/>
      <c r="V22" s="190"/>
      <c r="W22" s="190"/>
      <c r="X22" s="190"/>
      <c r="Y22" s="190"/>
      <c r="Z22" s="190"/>
      <c r="AA22" s="191"/>
      <c r="AB22" s="228" t="e">
        <f>(#REF!*#REF!*#REF!)+(#REF!*#REF!*#REF!)</f>
        <v>#REF!</v>
      </c>
      <c r="AC22" s="229"/>
      <c r="AD22" s="229"/>
      <c r="AE22" s="230"/>
      <c r="AF22" s="228" t="e">
        <f>#REF!</f>
        <v>#REF!</v>
      </c>
      <c r="AG22" s="229"/>
      <c r="AH22" s="229"/>
      <c r="AI22" s="230"/>
      <c r="AJ22" s="228" t="e">
        <f>#REF!</f>
        <v>#REF!</v>
      </c>
      <c r="AK22" s="229"/>
      <c r="AL22" s="229"/>
      <c r="AM22" s="234"/>
    </row>
    <row r="23" spans="1:39" x14ac:dyDescent="0.25">
      <c r="A23" s="200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2"/>
      <c r="Q23" s="192"/>
      <c r="R23" s="193"/>
      <c r="S23" s="193"/>
      <c r="T23" s="193"/>
      <c r="U23" s="193"/>
      <c r="V23" s="193"/>
      <c r="W23" s="193"/>
      <c r="X23" s="193"/>
      <c r="Y23" s="193"/>
      <c r="Z23" s="193"/>
      <c r="AA23" s="194"/>
      <c r="AB23" s="231"/>
      <c r="AC23" s="232"/>
      <c r="AD23" s="232"/>
      <c r="AE23" s="233"/>
      <c r="AF23" s="231"/>
      <c r="AG23" s="232"/>
      <c r="AH23" s="232"/>
      <c r="AI23" s="233"/>
      <c r="AJ23" s="231"/>
      <c r="AK23" s="232"/>
      <c r="AL23" s="232"/>
      <c r="AM23" s="235"/>
    </row>
    <row r="24" spans="1:39" x14ac:dyDescent="0.25">
      <c r="A24" s="197" t="e">
        <f>#REF!</f>
        <v>#REF!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9"/>
      <c r="Q24" s="189" t="e">
        <f>#REF!</f>
        <v>#REF!</v>
      </c>
      <c r="R24" s="190"/>
      <c r="S24" s="190"/>
      <c r="T24" s="190"/>
      <c r="U24" s="190"/>
      <c r="V24" s="190"/>
      <c r="W24" s="190"/>
      <c r="X24" s="190"/>
      <c r="Y24" s="190"/>
      <c r="Z24" s="190"/>
      <c r="AA24" s="191"/>
      <c r="AB24" s="178" t="e">
        <f>(#REF!*#REF!*#REF!)+(#REF!*#REF!*#REF!)</f>
        <v>#REF!</v>
      </c>
      <c r="AC24" s="179"/>
      <c r="AD24" s="179"/>
      <c r="AE24" s="180"/>
      <c r="AF24" s="178" t="e">
        <f>#REF!</f>
        <v>#REF!</v>
      </c>
      <c r="AG24" s="179"/>
      <c r="AH24" s="179"/>
      <c r="AI24" s="180"/>
      <c r="AJ24" s="178" t="e">
        <f>#REF!</f>
        <v>#REF!</v>
      </c>
      <c r="AK24" s="179"/>
      <c r="AL24" s="179"/>
      <c r="AM24" s="184"/>
    </row>
    <row r="25" spans="1:39" x14ac:dyDescent="0.25">
      <c r="A25" s="200"/>
      <c r="B25" s="201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2"/>
      <c r="Q25" s="192"/>
      <c r="R25" s="193"/>
      <c r="S25" s="193"/>
      <c r="T25" s="193"/>
      <c r="U25" s="193"/>
      <c r="V25" s="193"/>
      <c r="W25" s="193"/>
      <c r="X25" s="193"/>
      <c r="Y25" s="193"/>
      <c r="Z25" s="193"/>
      <c r="AA25" s="194"/>
      <c r="AB25" s="181"/>
      <c r="AC25" s="182"/>
      <c r="AD25" s="182"/>
      <c r="AE25" s="183"/>
      <c r="AF25" s="181"/>
      <c r="AG25" s="182"/>
      <c r="AH25" s="182"/>
      <c r="AI25" s="183"/>
      <c r="AJ25" s="181"/>
      <c r="AK25" s="182"/>
      <c r="AL25" s="182"/>
      <c r="AM25" s="185"/>
    </row>
    <row r="26" spans="1:39" x14ac:dyDescent="0.25">
      <c r="A26" s="197" t="e">
        <f>#REF!</f>
        <v>#REF!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9"/>
      <c r="Q26" s="189" t="e">
        <f>#REF!</f>
        <v>#REF!</v>
      </c>
      <c r="R26" s="190"/>
      <c r="S26" s="190"/>
      <c r="T26" s="190"/>
      <c r="U26" s="190"/>
      <c r="V26" s="190"/>
      <c r="W26" s="190"/>
      <c r="X26" s="190"/>
      <c r="Y26" s="190"/>
      <c r="Z26" s="190"/>
      <c r="AA26" s="191"/>
      <c r="AB26" s="228" t="e">
        <f>(#REF!*#REF!*#REF!)+(#REF!*#REF!*#REF!)</f>
        <v>#REF!</v>
      </c>
      <c r="AC26" s="229"/>
      <c r="AD26" s="229"/>
      <c r="AE26" s="230"/>
      <c r="AF26" s="228" t="e">
        <f>#REF!</f>
        <v>#REF!</v>
      </c>
      <c r="AG26" s="229"/>
      <c r="AH26" s="229"/>
      <c r="AI26" s="230"/>
      <c r="AJ26" s="228" t="e">
        <f>#REF!</f>
        <v>#REF!</v>
      </c>
      <c r="AK26" s="229"/>
      <c r="AL26" s="229"/>
      <c r="AM26" s="234"/>
    </row>
    <row r="27" spans="1:39" x14ac:dyDescent="0.25">
      <c r="A27" s="200"/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2"/>
      <c r="Q27" s="192"/>
      <c r="R27" s="193"/>
      <c r="S27" s="193"/>
      <c r="T27" s="193"/>
      <c r="U27" s="193"/>
      <c r="V27" s="193"/>
      <c r="W27" s="193"/>
      <c r="X27" s="193"/>
      <c r="Y27" s="193"/>
      <c r="Z27" s="193"/>
      <c r="AA27" s="194"/>
      <c r="AB27" s="231"/>
      <c r="AC27" s="232"/>
      <c r="AD27" s="232"/>
      <c r="AE27" s="233"/>
      <c r="AF27" s="231"/>
      <c r="AG27" s="232"/>
      <c r="AH27" s="232"/>
      <c r="AI27" s="233"/>
      <c r="AJ27" s="231"/>
      <c r="AK27" s="232"/>
      <c r="AL27" s="232"/>
      <c r="AM27" s="235"/>
    </row>
    <row r="28" spans="1:39" x14ac:dyDescent="0.25">
      <c r="A28" s="197" t="e">
        <f>#REF!</f>
        <v>#REF!</v>
      </c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9"/>
      <c r="Q28" s="189" t="e">
        <f>#REF!</f>
        <v>#REF!</v>
      </c>
      <c r="R28" s="190"/>
      <c r="S28" s="190"/>
      <c r="T28" s="190"/>
      <c r="U28" s="190"/>
      <c r="V28" s="190"/>
      <c r="W28" s="190"/>
      <c r="X28" s="190"/>
      <c r="Y28" s="190"/>
      <c r="Z28" s="190"/>
      <c r="AA28" s="191"/>
      <c r="AB28" s="178" t="e">
        <f>(#REF!*#REF!*#REF!)+(#REF!*#REF!*#REF!)</f>
        <v>#REF!</v>
      </c>
      <c r="AC28" s="179"/>
      <c r="AD28" s="179"/>
      <c r="AE28" s="180"/>
      <c r="AF28" s="178" t="e">
        <f>#REF!</f>
        <v>#REF!</v>
      </c>
      <c r="AG28" s="179"/>
      <c r="AH28" s="179"/>
      <c r="AI28" s="180"/>
      <c r="AJ28" s="178" t="e">
        <f>#REF!</f>
        <v>#REF!</v>
      </c>
      <c r="AK28" s="179"/>
      <c r="AL28" s="179"/>
      <c r="AM28" s="184"/>
    </row>
    <row r="29" spans="1:39" x14ac:dyDescent="0.25">
      <c r="A29" s="200"/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2"/>
      <c r="Q29" s="192"/>
      <c r="R29" s="193"/>
      <c r="S29" s="193"/>
      <c r="T29" s="193"/>
      <c r="U29" s="193"/>
      <c r="V29" s="193"/>
      <c r="W29" s="193"/>
      <c r="X29" s="193"/>
      <c r="Y29" s="193"/>
      <c r="Z29" s="193"/>
      <c r="AA29" s="194"/>
      <c r="AB29" s="181"/>
      <c r="AC29" s="182"/>
      <c r="AD29" s="182"/>
      <c r="AE29" s="183"/>
      <c r="AF29" s="181"/>
      <c r="AG29" s="182"/>
      <c r="AH29" s="182"/>
      <c r="AI29" s="183"/>
      <c r="AJ29" s="181"/>
      <c r="AK29" s="182"/>
      <c r="AL29" s="182"/>
      <c r="AM29" s="185"/>
    </row>
    <row r="30" spans="1:39" x14ac:dyDescent="0.25">
      <c r="A30" s="197" t="e">
        <f>#REF!</f>
        <v>#REF!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9"/>
      <c r="Q30" s="189" t="e">
        <f>#REF!</f>
        <v>#REF!</v>
      </c>
      <c r="R30" s="190"/>
      <c r="S30" s="190"/>
      <c r="T30" s="190"/>
      <c r="U30" s="190"/>
      <c r="V30" s="190"/>
      <c r="W30" s="190"/>
      <c r="X30" s="190"/>
      <c r="Y30" s="190"/>
      <c r="Z30" s="190"/>
      <c r="AA30" s="191"/>
      <c r="AB30" s="228" t="e">
        <f>(#REF!*#REF!*#REF!)+(#REF!*#REF!*#REF!)</f>
        <v>#REF!</v>
      </c>
      <c r="AC30" s="229"/>
      <c r="AD30" s="229"/>
      <c r="AE30" s="230"/>
      <c r="AF30" s="228" t="e">
        <f>#REF!</f>
        <v>#REF!</v>
      </c>
      <c r="AG30" s="229"/>
      <c r="AH30" s="229"/>
      <c r="AI30" s="230"/>
      <c r="AJ30" s="228" t="e">
        <f>#REF!</f>
        <v>#REF!</v>
      </c>
      <c r="AK30" s="229"/>
      <c r="AL30" s="229"/>
      <c r="AM30" s="234"/>
    </row>
    <row r="31" spans="1:39" x14ac:dyDescent="0.25">
      <c r="A31" s="200"/>
      <c r="B31" s="201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2"/>
      <c r="Q31" s="192"/>
      <c r="R31" s="193"/>
      <c r="S31" s="193"/>
      <c r="T31" s="193"/>
      <c r="U31" s="193"/>
      <c r="V31" s="193"/>
      <c r="W31" s="193"/>
      <c r="X31" s="193"/>
      <c r="Y31" s="193"/>
      <c r="Z31" s="193"/>
      <c r="AA31" s="194"/>
      <c r="AB31" s="231"/>
      <c r="AC31" s="232"/>
      <c r="AD31" s="232"/>
      <c r="AE31" s="233"/>
      <c r="AF31" s="231"/>
      <c r="AG31" s="232"/>
      <c r="AH31" s="232"/>
      <c r="AI31" s="233"/>
      <c r="AJ31" s="231"/>
      <c r="AK31" s="232"/>
      <c r="AL31" s="232"/>
      <c r="AM31" s="235"/>
    </row>
    <row r="32" spans="1:39" x14ac:dyDescent="0.25">
      <c r="A32" s="197" t="e">
        <f>#REF!</f>
        <v>#REF!</v>
      </c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199"/>
      <c r="Q32" s="189" t="e">
        <f>#REF!</f>
        <v>#REF!</v>
      </c>
      <c r="R32" s="190"/>
      <c r="S32" s="190"/>
      <c r="T32" s="190"/>
      <c r="U32" s="190"/>
      <c r="V32" s="190"/>
      <c r="W32" s="190"/>
      <c r="X32" s="190"/>
      <c r="Y32" s="190"/>
      <c r="Z32" s="190"/>
      <c r="AA32" s="191"/>
      <c r="AB32" s="178" t="e">
        <f>(#REF!*#REF!*#REF!)+(#REF!*#REF!*#REF!)</f>
        <v>#REF!</v>
      </c>
      <c r="AC32" s="179"/>
      <c r="AD32" s="179"/>
      <c r="AE32" s="180"/>
      <c r="AF32" s="178" t="e">
        <f>#REF!</f>
        <v>#REF!</v>
      </c>
      <c r="AG32" s="179"/>
      <c r="AH32" s="179"/>
      <c r="AI32" s="180"/>
      <c r="AJ32" s="178" t="e">
        <f>#REF!</f>
        <v>#REF!</v>
      </c>
      <c r="AK32" s="179"/>
      <c r="AL32" s="179"/>
      <c r="AM32" s="184"/>
    </row>
    <row r="33" spans="1:39" x14ac:dyDescent="0.25">
      <c r="A33" s="200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01"/>
      <c r="P33" s="202"/>
      <c r="Q33" s="192"/>
      <c r="R33" s="193"/>
      <c r="S33" s="193"/>
      <c r="T33" s="193"/>
      <c r="U33" s="193"/>
      <c r="V33" s="193"/>
      <c r="W33" s="193"/>
      <c r="X33" s="193"/>
      <c r="Y33" s="193"/>
      <c r="Z33" s="193"/>
      <c r="AA33" s="194"/>
      <c r="AB33" s="181"/>
      <c r="AC33" s="182"/>
      <c r="AD33" s="182"/>
      <c r="AE33" s="183"/>
      <c r="AF33" s="181"/>
      <c r="AG33" s="182"/>
      <c r="AH33" s="182"/>
      <c r="AI33" s="183"/>
      <c r="AJ33" s="181"/>
      <c r="AK33" s="182"/>
      <c r="AL33" s="182"/>
      <c r="AM33" s="185"/>
    </row>
    <row r="34" spans="1:39" x14ac:dyDescent="0.25">
      <c r="A34" s="197" t="e">
        <f>#REF!</f>
        <v>#REF!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9"/>
      <c r="Q34" s="189" t="e">
        <f>#REF!</f>
        <v>#REF!</v>
      </c>
      <c r="R34" s="190"/>
      <c r="S34" s="190"/>
      <c r="T34" s="190"/>
      <c r="U34" s="190"/>
      <c r="V34" s="190"/>
      <c r="W34" s="190"/>
      <c r="X34" s="190"/>
      <c r="Y34" s="190"/>
      <c r="Z34" s="190"/>
      <c r="AA34" s="191"/>
      <c r="AB34" s="228" t="e">
        <f>(#REF!*#REF!*#REF!)+(#REF!*#REF!*#REF!)</f>
        <v>#REF!</v>
      </c>
      <c r="AC34" s="229"/>
      <c r="AD34" s="229"/>
      <c r="AE34" s="230"/>
      <c r="AF34" s="228" t="e">
        <f>#REF!</f>
        <v>#REF!</v>
      </c>
      <c r="AG34" s="229"/>
      <c r="AH34" s="229"/>
      <c r="AI34" s="230"/>
      <c r="AJ34" s="228" t="e">
        <f>#REF!</f>
        <v>#REF!</v>
      </c>
      <c r="AK34" s="229"/>
      <c r="AL34" s="229"/>
      <c r="AM34" s="234"/>
    </row>
    <row r="35" spans="1:39" x14ac:dyDescent="0.25">
      <c r="A35" s="200"/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2"/>
      <c r="Q35" s="192"/>
      <c r="R35" s="193"/>
      <c r="S35" s="193"/>
      <c r="T35" s="193"/>
      <c r="U35" s="193"/>
      <c r="V35" s="193"/>
      <c r="W35" s="193"/>
      <c r="X35" s="193"/>
      <c r="Y35" s="193"/>
      <c r="Z35" s="193"/>
      <c r="AA35" s="194"/>
      <c r="AB35" s="231"/>
      <c r="AC35" s="232"/>
      <c r="AD35" s="232"/>
      <c r="AE35" s="233"/>
      <c r="AF35" s="231"/>
      <c r="AG35" s="232"/>
      <c r="AH35" s="232"/>
      <c r="AI35" s="233"/>
      <c r="AJ35" s="231"/>
      <c r="AK35" s="232"/>
      <c r="AL35" s="232"/>
      <c r="AM35" s="235"/>
    </row>
    <row r="36" spans="1:39" x14ac:dyDescent="0.25">
      <c r="A36" s="197" t="e">
        <f>#REF!</f>
        <v>#REF!</v>
      </c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9"/>
      <c r="Q36" s="189" t="e">
        <f>#REF!</f>
        <v>#REF!</v>
      </c>
      <c r="R36" s="190"/>
      <c r="S36" s="190"/>
      <c r="T36" s="190"/>
      <c r="U36" s="190"/>
      <c r="V36" s="190"/>
      <c r="W36" s="190"/>
      <c r="X36" s="190"/>
      <c r="Y36" s="190"/>
      <c r="Z36" s="190"/>
      <c r="AA36" s="191"/>
      <c r="AB36" s="178" t="e">
        <f>(#REF!*#REF!*#REF!)+(#REF!*#REF!*#REF!)</f>
        <v>#REF!</v>
      </c>
      <c r="AC36" s="179"/>
      <c r="AD36" s="179"/>
      <c r="AE36" s="180"/>
      <c r="AF36" s="178" t="e">
        <f>#REF!</f>
        <v>#REF!</v>
      </c>
      <c r="AG36" s="179"/>
      <c r="AH36" s="179"/>
      <c r="AI36" s="180"/>
      <c r="AJ36" s="178" t="e">
        <f>#REF!</f>
        <v>#REF!</v>
      </c>
      <c r="AK36" s="179"/>
      <c r="AL36" s="179"/>
      <c r="AM36" s="184"/>
    </row>
    <row r="37" spans="1:39" x14ac:dyDescent="0.25">
      <c r="A37" s="200"/>
      <c r="B37" s="201"/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2"/>
      <c r="Q37" s="192"/>
      <c r="R37" s="193"/>
      <c r="S37" s="193"/>
      <c r="T37" s="193"/>
      <c r="U37" s="193"/>
      <c r="V37" s="193"/>
      <c r="W37" s="193"/>
      <c r="X37" s="193"/>
      <c r="Y37" s="193"/>
      <c r="Z37" s="193"/>
      <c r="AA37" s="194"/>
      <c r="AB37" s="181"/>
      <c r="AC37" s="182"/>
      <c r="AD37" s="182"/>
      <c r="AE37" s="183"/>
      <c r="AF37" s="181"/>
      <c r="AG37" s="182"/>
      <c r="AH37" s="182"/>
      <c r="AI37" s="183"/>
      <c r="AJ37" s="181"/>
      <c r="AK37" s="182"/>
      <c r="AL37" s="182"/>
      <c r="AM37" s="185"/>
    </row>
    <row r="38" spans="1:39" x14ac:dyDescent="0.25">
      <c r="A38" s="197" t="e">
        <f>#REF!</f>
        <v>#REF!</v>
      </c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9"/>
      <c r="Q38" s="189" t="e">
        <f>#REF!</f>
        <v>#REF!</v>
      </c>
      <c r="R38" s="190"/>
      <c r="S38" s="190"/>
      <c r="T38" s="190"/>
      <c r="U38" s="190"/>
      <c r="V38" s="190"/>
      <c r="W38" s="190"/>
      <c r="X38" s="190"/>
      <c r="Y38" s="190"/>
      <c r="Z38" s="190"/>
      <c r="AA38" s="191"/>
      <c r="AB38" s="228" t="e">
        <f>(#REF!*#REF!*#REF!)+(#REF!*#REF!*#REF!)</f>
        <v>#REF!</v>
      </c>
      <c r="AC38" s="229"/>
      <c r="AD38" s="229"/>
      <c r="AE38" s="230"/>
      <c r="AF38" s="228" t="e">
        <f>#REF!</f>
        <v>#REF!</v>
      </c>
      <c r="AG38" s="229"/>
      <c r="AH38" s="229"/>
      <c r="AI38" s="230"/>
      <c r="AJ38" s="228" t="e">
        <f>#REF!</f>
        <v>#REF!</v>
      </c>
      <c r="AK38" s="229"/>
      <c r="AL38" s="229"/>
      <c r="AM38" s="234"/>
    </row>
    <row r="39" spans="1:39" x14ac:dyDescent="0.25">
      <c r="A39" s="200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02"/>
      <c r="Q39" s="192"/>
      <c r="R39" s="193"/>
      <c r="S39" s="193"/>
      <c r="T39" s="193"/>
      <c r="U39" s="193"/>
      <c r="V39" s="193"/>
      <c r="W39" s="193"/>
      <c r="X39" s="193"/>
      <c r="Y39" s="193"/>
      <c r="Z39" s="193"/>
      <c r="AA39" s="194"/>
      <c r="AB39" s="181"/>
      <c r="AC39" s="182"/>
      <c r="AD39" s="182"/>
      <c r="AE39" s="183"/>
      <c r="AF39" s="181"/>
      <c r="AG39" s="182"/>
      <c r="AH39" s="182"/>
      <c r="AI39" s="183"/>
      <c r="AJ39" s="181"/>
      <c r="AK39" s="182"/>
      <c r="AL39" s="182"/>
      <c r="AM39" s="185"/>
    </row>
    <row r="40" spans="1:39" x14ac:dyDescent="0.25">
      <c r="A40" s="215"/>
      <c r="B40" s="216"/>
      <c r="C40" s="216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  <c r="AB40" s="216"/>
      <c r="AC40" s="216"/>
      <c r="AD40" s="216"/>
      <c r="AE40" s="216"/>
      <c r="AF40" s="216"/>
      <c r="AG40" s="216"/>
      <c r="AH40" s="216"/>
      <c r="AI40" s="216"/>
      <c r="AJ40" s="216"/>
      <c r="AK40" s="216"/>
      <c r="AL40" s="216"/>
      <c r="AM40" s="217"/>
    </row>
    <row r="41" spans="1:39" x14ac:dyDescent="0.25">
      <c r="A41" s="215"/>
      <c r="B41" s="216"/>
      <c r="C41" s="216"/>
      <c r="D41" s="216"/>
      <c r="E41" s="216"/>
      <c r="F41" s="216"/>
      <c r="G41" s="216"/>
      <c r="H41" s="216"/>
      <c r="I41" s="216"/>
      <c r="J41" s="216"/>
      <c r="K41" s="216"/>
      <c r="L41" s="216"/>
      <c r="M41" s="216"/>
      <c r="N41" s="216"/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6"/>
      <c r="AA41" s="216"/>
      <c r="AB41" s="216"/>
      <c r="AC41" s="216"/>
      <c r="AD41" s="216"/>
      <c r="AE41" s="216"/>
      <c r="AF41" s="216"/>
      <c r="AG41" s="216"/>
      <c r="AH41" s="216"/>
      <c r="AI41" s="216"/>
      <c r="AJ41" s="216"/>
      <c r="AK41" s="216"/>
      <c r="AL41" s="216"/>
      <c r="AM41" s="217"/>
    </row>
    <row r="42" spans="1:39" x14ac:dyDescent="0.25">
      <c r="A42" s="215"/>
      <c r="B42" s="216"/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6"/>
      <c r="S42" s="216"/>
      <c r="T42" s="216"/>
      <c r="U42" s="216"/>
      <c r="V42" s="216"/>
      <c r="W42" s="216"/>
      <c r="X42" s="216"/>
      <c r="Y42" s="216"/>
      <c r="Z42" s="216"/>
      <c r="AA42" s="216"/>
      <c r="AB42" s="216"/>
      <c r="AC42" s="216"/>
      <c r="AD42" s="216"/>
      <c r="AE42" s="216"/>
      <c r="AF42" s="216"/>
      <c r="AG42" s="216"/>
      <c r="AH42" s="216"/>
      <c r="AI42" s="216"/>
      <c r="AJ42" s="216"/>
      <c r="AK42" s="216"/>
      <c r="AL42" s="216"/>
      <c r="AM42" s="217"/>
    </row>
    <row r="43" spans="1:39" x14ac:dyDescent="0.25">
      <c r="A43" s="215"/>
      <c r="B43" s="216"/>
      <c r="C43" s="216"/>
      <c r="D43" s="216"/>
      <c r="E43" s="216"/>
      <c r="F43" s="216"/>
      <c r="G43" s="216"/>
      <c r="H43" s="216"/>
      <c r="I43" s="216"/>
      <c r="J43" s="216"/>
      <c r="K43" s="216"/>
      <c r="L43" s="216"/>
      <c r="M43" s="216"/>
      <c r="N43" s="216"/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6"/>
      <c r="AA43" s="216"/>
      <c r="AB43" s="216"/>
      <c r="AC43" s="216"/>
      <c r="AD43" s="216"/>
      <c r="AE43" s="216"/>
      <c r="AF43" s="216"/>
      <c r="AG43" s="216"/>
      <c r="AH43" s="216"/>
      <c r="AI43" s="216"/>
      <c r="AJ43" s="216"/>
      <c r="AK43" s="216"/>
      <c r="AL43" s="216"/>
      <c r="AM43" s="217"/>
    </row>
    <row r="44" spans="1:39" x14ac:dyDescent="0.25">
      <c r="A44" s="215"/>
      <c r="B44" s="216"/>
      <c r="C44" s="216"/>
      <c r="D44" s="216"/>
      <c r="E44" s="216"/>
      <c r="F44" s="216"/>
      <c r="G44" s="216"/>
      <c r="H44" s="216"/>
      <c r="I44" s="216"/>
      <c r="J44" s="216"/>
      <c r="K44" s="216"/>
      <c r="L44" s="216"/>
      <c r="M44" s="216"/>
      <c r="N44" s="216"/>
      <c r="O44" s="216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6"/>
      <c r="AA44" s="216"/>
      <c r="AB44" s="216"/>
      <c r="AC44" s="216"/>
      <c r="AD44" s="216"/>
      <c r="AE44" s="216"/>
      <c r="AF44" s="216"/>
      <c r="AG44" s="216"/>
      <c r="AH44" s="216"/>
      <c r="AI44" s="216"/>
      <c r="AJ44" s="216"/>
      <c r="AK44" s="216"/>
      <c r="AL44" s="216"/>
      <c r="AM44" s="217"/>
    </row>
    <row r="45" spans="1:39" x14ac:dyDescent="0.25">
      <c r="A45" s="215"/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216"/>
      <c r="Y45" s="216"/>
      <c r="Z45" s="216"/>
      <c r="AA45" s="216"/>
      <c r="AB45" s="216"/>
      <c r="AC45" s="216"/>
      <c r="AD45" s="216"/>
      <c r="AE45" s="216"/>
      <c r="AF45" s="216"/>
      <c r="AG45" s="216"/>
      <c r="AH45" s="216"/>
      <c r="AI45" s="216"/>
      <c r="AJ45" s="216"/>
      <c r="AK45" s="216"/>
      <c r="AL45" s="216"/>
      <c r="AM45" s="217"/>
    </row>
    <row r="46" spans="1:39" x14ac:dyDescent="0.25">
      <c r="A46" s="215"/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  <c r="V46" s="216"/>
      <c r="W46" s="216"/>
      <c r="X46" s="216"/>
      <c r="Y46" s="216"/>
      <c r="Z46" s="216"/>
      <c r="AA46" s="216"/>
      <c r="AB46" s="216"/>
      <c r="AC46" s="216"/>
      <c r="AD46" s="216"/>
      <c r="AE46" s="216"/>
      <c r="AF46" s="216"/>
      <c r="AG46" s="216"/>
      <c r="AH46" s="216"/>
      <c r="AI46" s="216"/>
      <c r="AJ46" s="216"/>
      <c r="AK46" s="216"/>
      <c r="AL46" s="216"/>
      <c r="AM46" s="217"/>
    </row>
    <row r="47" spans="1:39" x14ac:dyDescent="0.25">
      <c r="A47" s="215"/>
      <c r="B47" s="216"/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16"/>
      <c r="AB47" s="216"/>
      <c r="AC47" s="216"/>
      <c r="AD47" s="216"/>
      <c r="AE47" s="216"/>
      <c r="AF47" s="216"/>
      <c r="AG47" s="216"/>
      <c r="AH47" s="216"/>
      <c r="AI47" s="216"/>
      <c r="AJ47" s="216"/>
      <c r="AK47" s="216"/>
      <c r="AL47" s="216"/>
      <c r="AM47" s="217"/>
    </row>
    <row r="48" spans="1:39" x14ac:dyDescent="0.25">
      <c r="A48" s="215"/>
      <c r="B48" s="216"/>
      <c r="C48" s="216"/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6"/>
      <c r="AJ48" s="216"/>
      <c r="AK48" s="216"/>
      <c r="AL48" s="216"/>
      <c r="AM48" s="217"/>
    </row>
    <row r="49" spans="1:39" x14ac:dyDescent="0.25">
      <c r="A49" s="215"/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16"/>
      <c r="AB49" s="216"/>
      <c r="AC49" s="216"/>
      <c r="AD49" s="216"/>
      <c r="AE49" s="216"/>
      <c r="AF49" s="216"/>
      <c r="AG49" s="216"/>
      <c r="AH49" s="216"/>
      <c r="AI49" s="216"/>
      <c r="AJ49" s="216"/>
      <c r="AK49" s="216"/>
      <c r="AL49" s="216"/>
      <c r="AM49" s="217"/>
    </row>
    <row r="50" spans="1:39" x14ac:dyDescent="0.25">
      <c r="A50" s="215"/>
      <c r="B50" s="216"/>
      <c r="C50" s="216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  <c r="AA50" s="216"/>
      <c r="AB50" s="216"/>
      <c r="AC50" s="216"/>
      <c r="AD50" s="216"/>
      <c r="AE50" s="216"/>
      <c r="AF50" s="216"/>
      <c r="AG50" s="216"/>
      <c r="AH50" s="216"/>
      <c r="AI50" s="216"/>
      <c r="AJ50" s="216"/>
      <c r="AK50" s="216"/>
      <c r="AL50" s="216"/>
      <c r="AM50" s="217"/>
    </row>
    <row r="51" spans="1:39" ht="13" thickBot="1" x14ac:dyDescent="0.3">
      <c r="A51" s="218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19"/>
      <c r="AL51" s="219"/>
      <c r="AM51" s="220"/>
    </row>
    <row r="52" spans="1:39" ht="13" thickBot="1" x14ac:dyDescent="0.3">
      <c r="A52" s="221" t="s">
        <v>6182</v>
      </c>
      <c r="B52" s="222"/>
      <c r="C52" s="222"/>
      <c r="D52" s="222"/>
      <c r="E52" s="222"/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3"/>
    </row>
  </sheetData>
  <sheetProtection algorithmName="SHA-512" hashValue="n8a+jo8LR+W4oNFmqrPwsDPAiDfjQyzgfkIFLRQlSVEB5FcyRWNkjEkc4D93NuFQ74U7bfb5Dz+QlchCaMsIgw==" saltValue="We9A2eEFW7CZFF2q8sqFtA==" spinCount="100000" sheet="1" objects="1" scenarios="1"/>
  <mergeCells count="81">
    <mergeCell ref="Q32:AA33"/>
    <mergeCell ref="Q34:AA35"/>
    <mergeCell ref="Q36:AA37"/>
    <mergeCell ref="A28:P29"/>
    <mergeCell ref="A30:P31"/>
    <mergeCell ref="A32:P33"/>
    <mergeCell ref="A34:P35"/>
    <mergeCell ref="A36:P37"/>
    <mergeCell ref="AJ24:AM25"/>
    <mergeCell ref="Q38:AA39"/>
    <mergeCell ref="A38:P39"/>
    <mergeCell ref="AB32:AE33"/>
    <mergeCell ref="AF32:AI33"/>
    <mergeCell ref="AJ32:AM33"/>
    <mergeCell ref="AB34:AE35"/>
    <mergeCell ref="AF34:AI35"/>
    <mergeCell ref="AJ34:AM35"/>
    <mergeCell ref="AB36:AE37"/>
    <mergeCell ref="AF36:AI37"/>
    <mergeCell ref="AJ36:AM37"/>
    <mergeCell ref="AB38:AE39"/>
    <mergeCell ref="AF38:AI39"/>
    <mergeCell ref="AJ38:AM39"/>
    <mergeCell ref="Q28:AA29"/>
    <mergeCell ref="AJ26:AM27"/>
    <mergeCell ref="Q26:AA27"/>
    <mergeCell ref="A26:P27"/>
    <mergeCell ref="AJ28:AM29"/>
    <mergeCell ref="AB30:AE31"/>
    <mergeCell ref="AF30:AI31"/>
    <mergeCell ref="AJ30:AM31"/>
    <mergeCell ref="Q30:AA31"/>
    <mergeCell ref="A22:P23"/>
    <mergeCell ref="Q24:AA25"/>
    <mergeCell ref="A24:P25"/>
    <mergeCell ref="AB26:AE27"/>
    <mergeCell ref="AF26:AI27"/>
    <mergeCell ref="AB24:AE25"/>
    <mergeCell ref="AF24:AI25"/>
    <mergeCell ref="A50:AM51"/>
    <mergeCell ref="A52:AM52"/>
    <mergeCell ref="AF19:AI19"/>
    <mergeCell ref="AJ19:AM19"/>
    <mergeCell ref="AB19:AE19"/>
    <mergeCell ref="A40:AM41"/>
    <mergeCell ref="A42:AM43"/>
    <mergeCell ref="A44:AM45"/>
    <mergeCell ref="A46:AM47"/>
    <mergeCell ref="A48:AM49"/>
    <mergeCell ref="AB28:AE29"/>
    <mergeCell ref="AF28:AI29"/>
    <mergeCell ref="AB22:AE23"/>
    <mergeCell ref="AF22:AI23"/>
    <mergeCell ref="AJ22:AM23"/>
    <mergeCell ref="Q22:AA23"/>
    <mergeCell ref="A11:AM12"/>
    <mergeCell ref="AB20:AE21"/>
    <mergeCell ref="AF20:AI21"/>
    <mergeCell ref="AJ20:AM21"/>
    <mergeCell ref="Q19:AA19"/>
    <mergeCell ref="Q20:AA21"/>
    <mergeCell ref="A19:P19"/>
    <mergeCell ref="A20:P21"/>
    <mergeCell ref="A13:AM14"/>
    <mergeCell ref="A15:AM18"/>
    <mergeCell ref="A8:F8"/>
    <mergeCell ref="G8:L8"/>
    <mergeCell ref="M8:T8"/>
    <mergeCell ref="U8:AM8"/>
    <mergeCell ref="G9:L10"/>
    <mergeCell ref="M9:P10"/>
    <mergeCell ref="Q9:T10"/>
    <mergeCell ref="U9:AM10"/>
    <mergeCell ref="A9:F10"/>
    <mergeCell ref="A1:F1"/>
    <mergeCell ref="G1:AE3"/>
    <mergeCell ref="AF1:AM7"/>
    <mergeCell ref="A2:F3"/>
    <mergeCell ref="A4:I4"/>
    <mergeCell ref="J4:AE4"/>
    <mergeCell ref="J5:AE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47"/>
  <sheetViews>
    <sheetView zoomScaleNormal="100" workbookViewId="0">
      <selection activeCell="K14" sqref="K14"/>
    </sheetView>
  </sheetViews>
  <sheetFormatPr defaultColWidth="9.1796875" defaultRowHeight="16" x14ac:dyDescent="0.25"/>
  <cols>
    <col min="1" max="1" width="12" style="42" customWidth="1"/>
    <col min="2" max="2" width="4.1796875" style="42" customWidth="1"/>
    <col min="3" max="3" width="15.7265625" style="42" customWidth="1"/>
    <col min="4" max="4" width="12.81640625" style="42" customWidth="1"/>
    <col min="5" max="5" width="15.54296875" style="42" bestFit="1" customWidth="1"/>
    <col min="6" max="6" width="5.7265625" style="42" customWidth="1"/>
    <col min="7" max="7" width="11.26953125" style="42" bestFit="1" customWidth="1"/>
    <col min="8" max="9" width="4.81640625" style="42" bestFit="1" customWidth="1"/>
    <col min="10" max="10" width="4.54296875" style="42" bestFit="1" customWidth="1"/>
    <col min="11" max="16384" width="9.1796875" style="42"/>
  </cols>
  <sheetData>
    <row r="1" spans="1:12" x14ac:dyDescent="0.25">
      <c r="C1" s="43" t="s">
        <v>18</v>
      </c>
      <c r="F1" s="44" t="s">
        <v>6187</v>
      </c>
      <c r="I1" s="45"/>
      <c r="J1" s="44"/>
      <c r="K1" s="46"/>
      <c r="L1" s="47"/>
    </row>
    <row r="2" spans="1:12" x14ac:dyDescent="0.25">
      <c r="C2" s="44" t="s">
        <v>6185</v>
      </c>
      <c r="F2" s="44" t="s">
        <v>6188</v>
      </c>
      <c r="I2" s="45"/>
      <c r="J2" s="44"/>
      <c r="K2" s="46"/>
      <c r="L2" s="47"/>
    </row>
    <row r="3" spans="1:12" x14ac:dyDescent="0.25">
      <c r="C3" s="44" t="s">
        <v>6186</v>
      </c>
      <c r="F3" s="44" t="s">
        <v>6189</v>
      </c>
      <c r="I3" s="45"/>
      <c r="J3" s="44"/>
      <c r="K3" s="46"/>
      <c r="L3" s="47"/>
    </row>
    <row r="4" spans="1:12" x14ac:dyDescent="0.25">
      <c r="C4" s="44" t="s">
        <v>6183</v>
      </c>
      <c r="F4" s="44"/>
      <c r="H4" s="44"/>
      <c r="I4" s="45"/>
      <c r="J4" s="44"/>
      <c r="K4" s="46"/>
      <c r="L4" s="47"/>
    </row>
    <row r="5" spans="1:12" x14ac:dyDescent="0.25">
      <c r="G5" s="47"/>
      <c r="H5" s="47"/>
      <c r="J5" s="47"/>
      <c r="K5" s="46"/>
      <c r="L5" s="47"/>
    </row>
    <row r="6" spans="1:12" s="49" customFormat="1" ht="18.5" x14ac:dyDescent="0.25">
      <c r="A6" s="48" t="s">
        <v>6190</v>
      </c>
      <c r="B6" s="48"/>
    </row>
    <row r="7" spans="1:12" s="49" customFormat="1" ht="14.5" x14ac:dyDescent="0.25"/>
    <row r="8" spans="1:12" s="54" customFormat="1" ht="17.25" customHeight="1" x14ac:dyDescent="0.25">
      <c r="A8" s="50" t="s">
        <v>6214</v>
      </c>
      <c r="B8" s="79" t="str">
        <f>'Job Card'!C6</f>
        <v>0</v>
      </c>
      <c r="C8" s="79"/>
      <c r="D8" s="49"/>
      <c r="E8" s="51" t="s">
        <v>6215</v>
      </c>
      <c r="F8" s="39"/>
      <c r="G8" s="52"/>
      <c r="H8" s="53"/>
      <c r="I8" s="49"/>
      <c r="J8" s="49"/>
    </row>
    <row r="9" spans="1:12" s="54" customFormat="1" ht="17.25" customHeight="1" x14ac:dyDescent="0.25">
      <c r="A9" s="50" t="s">
        <v>6191</v>
      </c>
      <c r="B9" s="236"/>
      <c r="C9" s="236"/>
      <c r="D9" s="49"/>
      <c r="E9" s="51" t="s">
        <v>6193</v>
      </c>
      <c r="F9" s="39"/>
      <c r="G9" s="52"/>
      <c r="H9" s="53"/>
      <c r="I9" s="49"/>
      <c r="J9" s="49"/>
    </row>
    <row r="10" spans="1:12" s="54" customFormat="1" ht="17.25" customHeight="1" x14ac:dyDescent="0.25">
      <c r="A10" s="50" t="s">
        <v>6192</v>
      </c>
      <c r="B10" s="237">
        <f>'general info'!B2:F2</f>
        <v>0</v>
      </c>
      <c r="C10" s="237"/>
      <c r="D10" s="49"/>
      <c r="E10" s="55"/>
      <c r="F10" s="50"/>
      <c r="G10" s="50"/>
      <c r="H10" s="49"/>
      <c r="I10" s="49"/>
      <c r="J10" s="49"/>
    </row>
    <row r="11" spans="1:12" s="54" customFormat="1" ht="17.25" customHeight="1" x14ac:dyDescent="0.25">
      <c r="A11" s="50"/>
      <c r="B11" s="50"/>
      <c r="C11" s="50"/>
      <c r="D11" s="49"/>
      <c r="E11" s="55"/>
      <c r="F11" s="50"/>
      <c r="G11" s="50"/>
      <c r="H11" s="49"/>
      <c r="I11" s="49"/>
      <c r="J11" s="49"/>
    </row>
    <row r="12" spans="1:12" s="54" customFormat="1" ht="15.5" x14ac:dyDescent="0.25">
      <c r="A12" s="49"/>
      <c r="B12" s="49"/>
      <c r="C12" s="49"/>
      <c r="D12" s="49"/>
      <c r="E12" s="55"/>
      <c r="F12" s="50"/>
      <c r="G12" s="50"/>
      <c r="H12" s="49"/>
      <c r="I12" s="49"/>
      <c r="J12" s="49"/>
    </row>
    <row r="13" spans="1:12" s="54" customFormat="1" ht="15.5" x14ac:dyDescent="0.25">
      <c r="A13" s="55" t="s">
        <v>6207</v>
      </c>
      <c r="C13" s="40"/>
      <c r="D13" s="49"/>
      <c r="E13" s="51" t="s">
        <v>6194</v>
      </c>
      <c r="F13" s="50">
        <f>'general info'!B4</f>
        <v>0</v>
      </c>
      <c r="G13" s="50"/>
      <c r="H13" s="50"/>
      <c r="I13" s="49"/>
      <c r="J13" s="49"/>
    </row>
    <row r="14" spans="1:12" s="54" customFormat="1" ht="15.5" x14ac:dyDescent="0.25">
      <c r="A14" s="55" t="s">
        <v>6195</v>
      </c>
      <c r="C14" s="40"/>
      <c r="D14" s="49"/>
      <c r="E14" s="51" t="s">
        <v>6196</v>
      </c>
      <c r="F14" s="237">
        <f>'general info'!B5</f>
        <v>0</v>
      </c>
      <c r="G14" s="237"/>
      <c r="H14" s="50"/>
      <c r="I14" s="49"/>
      <c r="J14" s="49"/>
    </row>
    <row r="15" spans="1:12" s="54" customFormat="1" ht="15.5" x14ac:dyDescent="0.25">
      <c r="A15" s="55"/>
      <c r="C15" s="56"/>
      <c r="D15" s="49"/>
      <c r="E15" s="51" t="s">
        <v>6217</v>
      </c>
      <c r="F15" s="50">
        <f>'general info'!B6</f>
        <v>0</v>
      </c>
      <c r="G15" s="50"/>
      <c r="H15" s="50"/>
      <c r="I15" s="49"/>
      <c r="J15" s="49"/>
    </row>
    <row r="16" spans="1:12" s="54" customFormat="1" ht="15.5" x14ac:dyDescent="0.25"/>
    <row r="17" spans="1:11" s="54" customFormat="1" ht="15.5" x14ac:dyDescent="0.25">
      <c r="A17" s="241" t="s">
        <v>6197</v>
      </c>
      <c r="B17" s="242"/>
      <c r="C17" s="240" t="s">
        <v>6198</v>
      </c>
      <c r="D17" s="240"/>
      <c r="E17" s="57" t="s">
        <v>6200</v>
      </c>
      <c r="F17" s="57" t="s">
        <v>6199</v>
      </c>
      <c r="G17" s="57" t="s">
        <v>6202</v>
      </c>
      <c r="H17" s="57" t="s">
        <v>6205</v>
      </c>
      <c r="K17" s="58"/>
    </row>
    <row r="18" spans="1:11" s="54" customFormat="1" ht="24.75" customHeight="1" x14ac:dyDescent="0.25">
      <c r="A18" s="243"/>
      <c r="B18" s="244"/>
      <c r="C18" s="245">
        <f>'general info'!B7</f>
        <v>0</v>
      </c>
      <c r="D18" s="245"/>
      <c r="E18" s="36">
        <v>1</v>
      </c>
      <c r="F18" s="37"/>
      <c r="G18" s="36"/>
      <c r="H18" s="38">
        <v>0.18</v>
      </c>
      <c r="K18" s="59"/>
    </row>
    <row r="19" spans="1:11" s="54" customFormat="1" ht="24.75" customHeight="1" x14ac:dyDescent="0.25">
      <c r="A19" s="243"/>
      <c r="B19" s="244"/>
      <c r="C19" s="245"/>
      <c r="D19" s="245"/>
      <c r="E19" s="36">
        <v>1</v>
      </c>
      <c r="F19" s="37"/>
      <c r="G19" s="36"/>
      <c r="H19" s="38">
        <v>0.18</v>
      </c>
      <c r="K19" s="59"/>
    </row>
    <row r="20" spans="1:11" s="54" customFormat="1" ht="24.75" customHeight="1" x14ac:dyDescent="0.25">
      <c r="A20" s="243"/>
      <c r="B20" s="244"/>
      <c r="C20" s="245"/>
      <c r="D20" s="245"/>
      <c r="E20" s="36">
        <v>1</v>
      </c>
      <c r="F20" s="37"/>
      <c r="G20" s="36"/>
      <c r="H20" s="38">
        <v>0.18</v>
      </c>
      <c r="K20" s="59"/>
    </row>
    <row r="21" spans="1:11" s="54" customFormat="1" ht="24.75" customHeight="1" x14ac:dyDescent="0.25">
      <c r="A21" s="243"/>
      <c r="B21" s="244"/>
      <c r="C21" s="245"/>
      <c r="D21" s="245"/>
      <c r="E21" s="36">
        <v>1</v>
      </c>
      <c r="F21" s="37"/>
      <c r="G21" s="36"/>
      <c r="H21" s="38">
        <v>0.18</v>
      </c>
      <c r="K21" s="59"/>
    </row>
    <row r="22" spans="1:11" s="54" customFormat="1" ht="24.75" customHeight="1" x14ac:dyDescent="0.25">
      <c r="A22" s="243"/>
      <c r="B22" s="244"/>
      <c r="C22" s="245"/>
      <c r="D22" s="245"/>
      <c r="E22" s="36">
        <v>1</v>
      </c>
      <c r="F22" s="37"/>
      <c r="G22" s="36"/>
      <c r="H22" s="38">
        <v>0.18</v>
      </c>
      <c r="K22" s="59"/>
    </row>
    <row r="23" spans="1:11" s="54" customFormat="1" ht="15.5" x14ac:dyDescent="0.25">
      <c r="A23" s="60"/>
      <c r="B23" s="60"/>
      <c r="E23" s="61"/>
      <c r="F23" s="61"/>
      <c r="G23" s="61"/>
      <c r="H23" s="62"/>
      <c r="K23" s="62"/>
    </row>
    <row r="24" spans="1:11" s="54" customFormat="1" ht="20.25" customHeight="1" x14ac:dyDescent="0.25">
      <c r="A24" s="60"/>
      <c r="B24" s="60"/>
      <c r="E24" s="238" t="s">
        <v>6201</v>
      </c>
      <c r="F24" s="238"/>
      <c r="G24" s="63">
        <f>SUM(G18:G23)</f>
        <v>0</v>
      </c>
      <c r="H24" s="61"/>
      <c r="K24" s="61"/>
    </row>
    <row r="25" spans="1:11" s="54" customFormat="1" ht="20.25" customHeight="1" x14ac:dyDescent="0.25">
      <c r="E25" s="239" t="s">
        <v>6203</v>
      </c>
      <c r="F25" s="239"/>
      <c r="G25" s="63">
        <f>G26-G24</f>
        <v>0</v>
      </c>
      <c r="H25" s="61"/>
    </row>
    <row r="26" spans="1:11" s="54" customFormat="1" ht="20.25" customHeight="1" x14ac:dyDescent="0.25">
      <c r="A26" s="60"/>
      <c r="B26" s="60"/>
      <c r="E26" s="239" t="s">
        <v>6206</v>
      </c>
      <c r="F26" s="239"/>
      <c r="G26" s="64">
        <f>G24*1.18</f>
        <v>0</v>
      </c>
      <c r="H26" s="65"/>
      <c r="K26" s="58"/>
    </row>
    <row r="27" spans="1:11" s="54" customFormat="1" ht="15.5" x14ac:dyDescent="0.25"/>
    <row r="28" spans="1:11" s="54" customFormat="1" ht="15.5" x14ac:dyDescent="0.25"/>
    <row r="29" spans="1:11" s="54" customFormat="1" ht="15.5" x14ac:dyDescent="0.25">
      <c r="A29" s="66" t="s">
        <v>6204</v>
      </c>
      <c r="B29" s="67"/>
    </row>
    <row r="30" spans="1:11" s="49" customFormat="1" ht="14.5" x14ac:dyDescent="0.25"/>
    <row r="31" spans="1:11" s="69" customFormat="1" ht="21" customHeight="1" x14ac:dyDescent="0.25">
      <c r="A31" s="68" t="s">
        <v>6210</v>
      </c>
      <c r="B31" s="68"/>
      <c r="C31" s="80"/>
      <c r="D31" s="68"/>
    </row>
    <row r="32" spans="1:11" s="69" customFormat="1" ht="21" customHeight="1" x14ac:dyDescent="0.25">
      <c r="A32" s="68" t="s">
        <v>6209</v>
      </c>
      <c r="B32" s="68"/>
      <c r="C32" s="80"/>
      <c r="D32" s="68"/>
    </row>
    <row r="33" spans="1:11" s="69" customFormat="1" ht="21" customHeight="1" x14ac:dyDescent="0.25">
      <c r="A33" s="68" t="s">
        <v>6208</v>
      </c>
      <c r="B33" s="68"/>
      <c r="C33" s="80"/>
      <c r="D33" s="68"/>
    </row>
    <row r="34" spans="1:11" s="49" customFormat="1" ht="14.5" x14ac:dyDescent="0.25">
      <c r="C34" s="81"/>
    </row>
    <row r="35" spans="1:11" s="49" customFormat="1" ht="14.5" x14ac:dyDescent="0.25"/>
    <row r="36" spans="1:11" s="49" customFormat="1" ht="14.5" x14ac:dyDescent="0.25"/>
    <row r="37" spans="1:11" s="49" customFormat="1" ht="14.5" x14ac:dyDescent="0.25"/>
    <row r="38" spans="1:11" s="49" customFormat="1" ht="14.5" x14ac:dyDescent="0.25">
      <c r="A38" s="56"/>
      <c r="B38" s="56"/>
      <c r="C38" s="56"/>
      <c r="D38" s="56"/>
      <c r="E38" s="56"/>
      <c r="F38" s="56"/>
    </row>
    <row r="39" spans="1:11" s="54" customFormat="1" ht="15.5" x14ac:dyDescent="0.25">
      <c r="A39" s="70"/>
      <c r="B39" s="70"/>
      <c r="C39" s="70"/>
      <c r="D39" s="56"/>
      <c r="E39" s="56"/>
      <c r="F39" s="56"/>
      <c r="G39" s="56"/>
      <c r="I39" s="61"/>
      <c r="J39" s="61"/>
      <c r="K39" s="61"/>
    </row>
    <row r="40" spans="1:11" s="54" customFormat="1" ht="15.5" x14ac:dyDescent="0.25">
      <c r="A40" s="43" t="s">
        <v>6184</v>
      </c>
      <c r="B40" s="43"/>
      <c r="C40" s="43"/>
      <c r="D40" s="71"/>
      <c r="E40" s="71"/>
      <c r="F40" s="56"/>
      <c r="G40" s="71"/>
    </row>
    <row r="41" spans="1:11" s="49" customFormat="1" ht="14.5" x14ac:dyDescent="0.25"/>
    <row r="42" spans="1:11" s="49" customFormat="1" ht="14.5" x14ac:dyDescent="0.25"/>
    <row r="43" spans="1:11" s="49" customFormat="1" ht="14.5" x14ac:dyDescent="0.25"/>
    <row r="44" spans="1:11" s="49" customFormat="1" ht="14.5" x14ac:dyDescent="0.25"/>
    <row r="45" spans="1:11" s="49" customFormat="1" ht="14.5" x14ac:dyDescent="0.25"/>
    <row r="46" spans="1:11" s="49" customFormat="1" ht="14.5" x14ac:dyDescent="0.25"/>
    <row r="47" spans="1:11" s="49" customFormat="1" ht="14.5" x14ac:dyDescent="0.25"/>
  </sheetData>
  <sheetProtection algorithmName="SHA-512" hashValue="r0/JAA2DTNnedYRUAazWVDAMhwwodi4hNqU1dib+toySCuRPLn6zQh9nKzy05k7/I/U9pvlTkIMl9NDJhCIfAg==" saltValue="6KrE+7f7WLEY87mo157kHw==" spinCount="100000" sheet="1" objects="1" scenarios="1"/>
  <mergeCells count="18">
    <mergeCell ref="E26:F26"/>
    <mergeCell ref="C17:D17"/>
    <mergeCell ref="A17:B17"/>
    <mergeCell ref="A18:B18"/>
    <mergeCell ref="A19:B19"/>
    <mergeCell ref="A20:B20"/>
    <mergeCell ref="C18:D18"/>
    <mergeCell ref="C19:D19"/>
    <mergeCell ref="C20:D20"/>
    <mergeCell ref="C21:D21"/>
    <mergeCell ref="C22:D22"/>
    <mergeCell ref="A21:B21"/>
    <mergeCell ref="A22:B22"/>
    <mergeCell ref="B9:C9"/>
    <mergeCell ref="B10:C10"/>
    <mergeCell ref="F14:G14"/>
    <mergeCell ref="E24:F24"/>
    <mergeCell ref="E25:F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16"/>
  <sheetViews>
    <sheetView tabSelected="1" workbookViewId="0">
      <selection activeCell="D17" sqref="D17"/>
    </sheetView>
  </sheetViews>
  <sheetFormatPr defaultRowHeight="12.5" x14ac:dyDescent="0.25"/>
  <cols>
    <col min="1" max="1" width="19.26953125" customWidth="1"/>
    <col min="2" max="2" width="9.1796875" style="2"/>
  </cols>
  <sheetData>
    <row r="1" spans="1:4" x14ac:dyDescent="0.25">
      <c r="A1" t="s">
        <v>6220</v>
      </c>
      <c r="B1" s="2" t="s">
        <v>6226</v>
      </c>
      <c r="C1" s="1"/>
      <c r="D1" s="1" t="s">
        <v>6244</v>
      </c>
    </row>
    <row r="2" spans="1:4" x14ac:dyDescent="0.25">
      <c r="A2" t="s">
        <v>6221</v>
      </c>
      <c r="B2" s="2" t="s">
        <v>6227</v>
      </c>
      <c r="C2" s="1" t="s">
        <v>6243</v>
      </c>
    </row>
    <row r="3" spans="1:4" x14ac:dyDescent="0.25">
      <c r="A3" t="s">
        <v>6222</v>
      </c>
      <c r="B3" s="41" t="s">
        <v>0</v>
      </c>
      <c r="C3" s="1" t="s">
        <v>6243</v>
      </c>
    </row>
    <row r="4" spans="1:4" x14ac:dyDescent="0.25">
      <c r="A4" t="s">
        <v>6223</v>
      </c>
      <c r="B4" s="2" t="s">
        <v>6228</v>
      </c>
      <c r="C4" s="1" t="s">
        <v>6243</v>
      </c>
    </row>
    <row r="5" spans="1:4" x14ac:dyDescent="0.25">
      <c r="A5" t="s">
        <v>6224</v>
      </c>
      <c r="B5" s="2" t="s">
        <v>6229</v>
      </c>
      <c r="C5" s="1" t="s">
        <v>6243</v>
      </c>
    </row>
    <row r="6" spans="1:4" x14ac:dyDescent="0.25">
      <c r="A6" t="s">
        <v>5</v>
      </c>
      <c r="B6" s="2" t="s">
        <v>6230</v>
      </c>
    </row>
    <row r="7" spans="1:4" x14ac:dyDescent="0.25">
      <c r="A7" t="s">
        <v>6</v>
      </c>
      <c r="B7" s="2" t="s">
        <v>6231</v>
      </c>
    </row>
    <row r="8" spans="1:4" x14ac:dyDescent="0.25">
      <c r="A8" t="s">
        <v>7</v>
      </c>
      <c r="B8" s="2" t="s">
        <v>6232</v>
      </c>
    </row>
    <row r="9" spans="1:4" x14ac:dyDescent="0.25">
      <c r="A9" t="s">
        <v>8</v>
      </c>
      <c r="B9" s="2" t="s">
        <v>6233</v>
      </c>
    </row>
    <row r="10" spans="1:4" x14ac:dyDescent="0.25">
      <c r="A10" t="s">
        <v>9</v>
      </c>
      <c r="B10" s="2" t="s">
        <v>6234</v>
      </c>
    </row>
    <row r="11" spans="1:4" x14ac:dyDescent="0.25">
      <c r="A11" t="s">
        <v>10</v>
      </c>
      <c r="B11" s="2" t="s">
        <v>6235</v>
      </c>
    </row>
    <row r="12" spans="1:4" x14ac:dyDescent="0.25">
      <c r="A12" t="s">
        <v>11</v>
      </c>
      <c r="B12" s="2" t="s">
        <v>6236</v>
      </c>
    </row>
    <row r="13" spans="1:4" x14ac:dyDescent="0.25">
      <c r="A13" t="s">
        <v>12</v>
      </c>
      <c r="B13" s="2" t="s">
        <v>6237</v>
      </c>
    </row>
    <row r="14" spans="1:4" x14ac:dyDescent="0.25">
      <c r="A14" t="s">
        <v>13</v>
      </c>
      <c r="B14" s="2" t="s">
        <v>6238</v>
      </c>
    </row>
    <row r="15" spans="1:4" x14ac:dyDescent="0.25">
      <c r="A15" t="s">
        <v>14</v>
      </c>
      <c r="B15" s="2" t="s">
        <v>6239</v>
      </c>
    </row>
    <row r="16" spans="1:4" x14ac:dyDescent="0.25">
      <c r="A16" t="s">
        <v>6225</v>
      </c>
      <c r="B16" s="2" t="s">
        <v>6240</v>
      </c>
    </row>
  </sheetData>
  <sheetProtection algorithmName="SHA-512" hashValue="ilVoZPM5N7eCKxWBb9RGNR1AnWubsXxbysllx4icq1rAgickRFQgnqZiVtvWnZJ+SVzprUdWTrpkosgAWMIq7g==" saltValue="vYd4RZvFuM3VQZwn30+ea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PriceList</vt:lpstr>
      <vt:lpstr>DASHBOARD</vt:lpstr>
      <vt:lpstr>general info</vt:lpstr>
      <vt:lpstr>Drawing - notes</vt:lpstr>
      <vt:lpstr>Job Card</vt:lpstr>
      <vt:lpstr>Order</vt:lpstr>
      <vt:lpstr>PW PROTECT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Alexander Micallef</cp:lastModifiedBy>
  <cp:lastPrinted>2019-01-09T10:36:39Z</cp:lastPrinted>
  <dcterms:created xsi:type="dcterms:W3CDTF">2012-06-18T12:08:30Z</dcterms:created>
  <dcterms:modified xsi:type="dcterms:W3CDTF">2022-02-06T19:38:22Z</dcterms:modified>
</cp:coreProperties>
</file>