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European Champs\"/>
    </mc:Choice>
  </mc:AlternateContent>
  <xr:revisionPtr revIDLastSave="0" documentId="13_ncr:1_{7033A70C-6326-448A-9D56-0D1C2D39F1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5" i="2" l="1"/>
  <c r="K25" i="2"/>
  <c r="I25" i="2"/>
  <c r="J25" i="2" s="1"/>
  <c r="H25" i="2"/>
  <c r="K24" i="2"/>
  <c r="I24" i="2"/>
  <c r="J24" i="2" s="1"/>
  <c r="H24" i="2"/>
  <c r="T23" i="2"/>
  <c r="K23" i="2"/>
  <c r="I23" i="2"/>
  <c r="J23" i="2" s="1"/>
  <c r="H23" i="2"/>
  <c r="T22" i="2"/>
  <c r="K22" i="2"/>
  <c r="H22" i="2"/>
  <c r="I22" i="2" s="1"/>
  <c r="J22" i="2" s="1"/>
  <c r="T21" i="2"/>
  <c r="K21" i="2"/>
  <c r="H21" i="2"/>
  <c r="I21" i="2" s="1"/>
  <c r="J21" i="2" s="1"/>
  <c r="T20" i="2"/>
  <c r="K20" i="2"/>
  <c r="J20" i="2"/>
  <c r="I20" i="2"/>
  <c r="H20" i="2"/>
  <c r="T19" i="2"/>
  <c r="K19" i="2"/>
  <c r="H19" i="2"/>
  <c r="I19" i="2" s="1"/>
  <c r="J19" i="2" s="1"/>
  <c r="T18" i="2"/>
  <c r="K18" i="2"/>
  <c r="H18" i="2"/>
  <c r="I18" i="2" s="1"/>
  <c r="J18" i="2" s="1"/>
  <c r="T17" i="2"/>
  <c r="K17" i="2"/>
  <c r="I17" i="2"/>
  <c r="J17" i="2" s="1"/>
  <c r="H17" i="2"/>
  <c r="T16" i="2"/>
  <c r="K16" i="2"/>
  <c r="I16" i="2"/>
  <c r="J16" i="2" s="1"/>
  <c r="H16" i="2"/>
  <c r="T15" i="2"/>
  <c r="K15" i="2"/>
  <c r="H15" i="2"/>
  <c r="I15" i="2" s="1"/>
  <c r="J15" i="2" s="1"/>
  <c r="T14" i="2"/>
  <c r="K14" i="2"/>
  <c r="H14" i="2"/>
  <c r="I14" i="2" s="1"/>
  <c r="J14" i="2" s="1"/>
  <c r="T13" i="2"/>
  <c r="K13" i="2"/>
  <c r="H13" i="2"/>
  <c r="I13" i="2" s="1"/>
  <c r="J13" i="2" s="1"/>
  <c r="T12" i="2"/>
  <c r="K12" i="2"/>
  <c r="J12" i="2"/>
  <c r="I12" i="2"/>
  <c r="H12" i="2"/>
  <c r="T11" i="2"/>
  <c r="K11" i="2"/>
  <c r="J11" i="2"/>
  <c r="I11" i="2"/>
  <c r="H11" i="2"/>
  <c r="T10" i="2"/>
  <c r="K10" i="2"/>
  <c r="H10" i="2"/>
  <c r="I10" i="2" s="1"/>
  <c r="J10" i="2" s="1"/>
  <c r="T9" i="2"/>
  <c r="K9" i="2"/>
  <c r="I9" i="2"/>
  <c r="J9" i="2" s="1"/>
  <c r="H9" i="2"/>
  <c r="T8" i="2"/>
  <c r="K8" i="2"/>
  <c r="I8" i="2"/>
  <c r="J8" i="2" s="1"/>
  <c r="H8" i="2"/>
  <c r="T7" i="2"/>
  <c r="K7" i="2"/>
  <c r="H7" i="2"/>
  <c r="I7" i="2" s="1"/>
  <c r="J7" i="2" s="1"/>
  <c r="T6" i="2"/>
  <c r="K6" i="2"/>
  <c r="H6" i="2"/>
  <c r="I6" i="2" s="1"/>
  <c r="J6" i="2" s="1"/>
  <c r="T5" i="2"/>
  <c r="K5" i="2"/>
  <c r="H5" i="2"/>
  <c r="I5" i="2" s="1"/>
  <c r="J5" i="2" s="1"/>
  <c r="T4" i="2"/>
  <c r="K4" i="2"/>
  <c r="J4" i="2"/>
  <c r="I4" i="2"/>
  <c r="H4" i="2"/>
  <c r="T3" i="2"/>
  <c r="K3" i="2"/>
  <c r="J3" i="2"/>
  <c r="I3" i="2"/>
  <c r="H3" i="2"/>
  <c r="T2" i="2"/>
  <c r="K2" i="2"/>
  <c r="J2" i="2"/>
  <c r="I2" i="2"/>
  <c r="H2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25" i="2" l="1"/>
  <c r="G24" i="2"/>
  <c r="T24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<sst xmlns="http://schemas.openxmlformats.org/spreadsheetml/2006/main" count="382" uniqueCount="219">
  <si>
    <r>
      <rPr>
        <b/>
        <sz val="13.5"/>
        <rFont val="Arial"/>
        <family val="2"/>
      </rPr>
      <t xml:space="preserve">LEN European Open Water Swimming Championships 2016
</t>
    </r>
    <r>
      <rPr>
        <sz val="12"/>
        <rFont val="Arial"/>
        <family val="2"/>
      </rPr>
      <t>Results</t>
    </r>
  </si>
  <si>
    <r>
      <rPr>
        <i/>
        <sz val="7"/>
        <rFont val="Arial"/>
        <family val="2"/>
      </rPr>
      <t>RANK     BIB       SURNAME  &amp;  NAME</t>
    </r>
  </si>
  <si>
    <r>
      <rPr>
        <i/>
        <sz val="7"/>
        <rFont val="Arial"/>
        <family val="2"/>
      </rPr>
      <t>NOC</t>
    </r>
  </si>
  <si>
    <r>
      <rPr>
        <i/>
        <sz val="7"/>
        <rFont val="Arial"/>
        <family val="2"/>
      </rPr>
      <t>BORN</t>
    </r>
  </si>
  <si>
    <r>
      <rPr>
        <i/>
        <sz val="7"/>
        <rFont val="Arial"/>
        <family val="2"/>
      </rPr>
      <t>2500m</t>
    </r>
  </si>
  <si>
    <r>
      <rPr>
        <i/>
        <sz val="7"/>
        <rFont val="Arial"/>
        <family val="2"/>
      </rPr>
      <t>FINISH</t>
    </r>
  </si>
  <si>
    <r>
      <rPr>
        <i/>
        <sz val="7"/>
        <rFont val="Arial"/>
        <family val="2"/>
      </rPr>
      <t>GAP   POINTS</t>
    </r>
  </si>
  <si>
    <r>
      <rPr>
        <b/>
        <sz val="12"/>
        <rFont val="Arial"/>
        <family val="2"/>
      </rPr>
      <t>5 Km - Men</t>
    </r>
  </si>
  <si>
    <r>
      <rPr>
        <b/>
        <sz val="7"/>
        <rFont val="Arial"/>
        <family val="2"/>
      </rPr>
      <t>12 JUL 2016 - 13:00</t>
    </r>
  </si>
  <si>
    <r>
      <rPr>
        <b/>
        <sz val="12"/>
        <rFont val="Arial"/>
        <family val="2"/>
      </rPr>
      <t>Final</t>
    </r>
  </si>
  <si>
    <r>
      <rPr>
        <sz val="7"/>
        <rFont val="Arial"/>
        <family val="2"/>
      </rPr>
      <t xml:space="preserve">1       20       </t>
    </r>
    <r>
      <rPr>
        <b/>
        <sz val="7"/>
        <rFont val="Arial"/>
        <family val="2"/>
      </rPr>
      <t>ABROSIMOV Kirill</t>
    </r>
  </si>
  <si>
    <r>
      <rPr>
        <sz val="7"/>
        <rFont val="Arial"/>
        <family val="2"/>
      </rPr>
      <t>RUS</t>
    </r>
  </si>
  <si>
    <r>
      <rPr>
        <sz val="6.5"/>
        <rFont val="Arial"/>
        <family val="2"/>
      </rPr>
      <t>28:18.8</t>
    </r>
  </si>
  <si>
    <r>
      <rPr>
        <b/>
        <sz val="7"/>
        <rFont val="Arial"/>
        <family val="2"/>
      </rPr>
      <t>54:34.3</t>
    </r>
  </si>
  <si>
    <r>
      <rPr>
        <i/>
        <sz val="6.5"/>
        <rFont val="Arial"/>
        <family val="2"/>
      </rPr>
      <t>26:15.5</t>
    </r>
  </si>
  <si>
    <r>
      <rPr>
        <sz val="7"/>
        <rFont val="Arial"/>
        <family val="2"/>
      </rPr>
      <t xml:space="preserve">2       24       </t>
    </r>
    <r>
      <rPr>
        <b/>
        <sz val="7"/>
        <rFont val="Arial"/>
        <family val="2"/>
      </rPr>
      <t>VANELLI Federico</t>
    </r>
  </si>
  <si>
    <r>
      <rPr>
        <sz val="7"/>
        <rFont val="Arial"/>
        <family val="2"/>
      </rPr>
      <t>ITA</t>
    </r>
  </si>
  <si>
    <r>
      <rPr>
        <sz val="6.5"/>
        <rFont val="Arial"/>
        <family val="2"/>
      </rPr>
      <t>28:37.9</t>
    </r>
  </si>
  <si>
    <r>
      <rPr>
        <b/>
        <sz val="7"/>
        <rFont val="Arial"/>
        <family val="2"/>
      </rPr>
      <t>54:54.4</t>
    </r>
  </si>
  <si>
    <r>
      <rPr>
        <sz val="6.5"/>
        <rFont val="Arial"/>
        <family val="2"/>
      </rPr>
      <t xml:space="preserve">20.1          </t>
    </r>
    <r>
      <rPr>
        <sz val="7"/>
        <rFont val="Arial"/>
        <family val="2"/>
      </rPr>
      <t>17</t>
    </r>
  </si>
  <si>
    <r>
      <rPr>
        <i/>
        <sz val="6.5"/>
        <rFont val="Arial"/>
        <family val="2"/>
      </rPr>
      <t>26:16.5</t>
    </r>
  </si>
  <si>
    <r>
      <rPr>
        <sz val="7"/>
        <rFont val="Arial"/>
        <family val="2"/>
      </rPr>
      <t xml:space="preserve">3       11       </t>
    </r>
    <r>
      <rPr>
        <b/>
        <sz val="7"/>
        <rFont val="Arial"/>
        <family val="2"/>
      </rPr>
      <t>HUGHES Caleb</t>
    </r>
  </si>
  <si>
    <r>
      <rPr>
        <sz val="7"/>
        <rFont val="Arial"/>
        <family val="2"/>
      </rPr>
      <t>GBR</t>
    </r>
  </si>
  <si>
    <r>
      <rPr>
        <sz val="6.5"/>
        <rFont val="Arial"/>
        <family val="2"/>
      </rPr>
      <t>29:07.6</t>
    </r>
  </si>
  <si>
    <r>
      <rPr>
        <b/>
        <sz val="7"/>
        <rFont val="Arial"/>
        <family val="2"/>
      </rPr>
      <t>55:06.1</t>
    </r>
  </si>
  <si>
    <r>
      <rPr>
        <sz val="6.5"/>
        <rFont val="Arial"/>
        <family val="2"/>
      </rPr>
      <t xml:space="preserve">31.8          </t>
    </r>
    <r>
      <rPr>
        <sz val="7"/>
        <rFont val="Arial"/>
        <family val="2"/>
      </rPr>
      <t>15</t>
    </r>
  </si>
  <si>
    <r>
      <rPr>
        <i/>
        <sz val="6.5"/>
        <rFont val="Arial"/>
        <family val="2"/>
      </rPr>
      <t>25:58.5</t>
    </r>
  </si>
  <si>
    <r>
      <rPr>
        <sz val="7"/>
        <rFont val="Arial"/>
        <family val="2"/>
      </rPr>
      <t xml:space="preserve">4       15       </t>
    </r>
    <r>
      <rPr>
        <b/>
        <sz val="7"/>
        <rFont val="Arial"/>
        <family val="2"/>
      </rPr>
      <t>MUFFELS Rob</t>
    </r>
  </si>
  <si>
    <r>
      <rPr>
        <sz val="7"/>
        <rFont val="Arial"/>
        <family val="2"/>
      </rPr>
      <t>GER</t>
    </r>
  </si>
  <si>
    <r>
      <rPr>
        <sz val="6.5"/>
        <rFont val="Arial"/>
        <family val="2"/>
      </rPr>
      <t>28:40.0</t>
    </r>
  </si>
  <si>
    <r>
      <rPr>
        <b/>
        <sz val="7"/>
        <rFont val="Arial"/>
        <family val="2"/>
      </rPr>
      <t>55:11.3</t>
    </r>
  </si>
  <si>
    <r>
      <rPr>
        <sz val="6.5"/>
        <rFont val="Arial"/>
        <family val="2"/>
      </rPr>
      <t xml:space="preserve">37.0          </t>
    </r>
    <r>
      <rPr>
        <sz val="7"/>
        <rFont val="Arial"/>
        <family val="2"/>
      </rPr>
      <t>14</t>
    </r>
  </si>
  <si>
    <r>
      <rPr>
        <i/>
        <sz val="6.5"/>
        <rFont val="Arial"/>
        <family val="2"/>
      </rPr>
      <t>26:31.3</t>
    </r>
  </si>
  <si>
    <r>
      <rPr>
        <sz val="7"/>
        <rFont val="Arial"/>
        <family val="2"/>
      </rPr>
      <t xml:space="preserve">5         6       </t>
    </r>
    <r>
      <rPr>
        <b/>
        <sz val="7"/>
        <rFont val="Arial"/>
        <family val="2"/>
      </rPr>
      <t>WEERTMAN Ferry</t>
    </r>
  </si>
  <si>
    <r>
      <rPr>
        <sz val="7"/>
        <rFont val="Arial"/>
        <family val="2"/>
      </rPr>
      <t>NED</t>
    </r>
  </si>
  <si>
    <r>
      <rPr>
        <sz val="6.5"/>
        <rFont val="Arial"/>
        <family val="2"/>
      </rPr>
      <t>28:50.3</t>
    </r>
  </si>
  <si>
    <r>
      <rPr>
        <b/>
        <sz val="7"/>
        <rFont val="Arial"/>
        <family val="2"/>
      </rPr>
      <t>55:14.8</t>
    </r>
  </si>
  <si>
    <r>
      <rPr>
        <sz val="6.5"/>
        <rFont val="Arial"/>
        <family val="2"/>
      </rPr>
      <t xml:space="preserve">40.5          </t>
    </r>
    <r>
      <rPr>
        <sz val="7"/>
        <rFont val="Arial"/>
        <family val="2"/>
      </rPr>
      <t>13</t>
    </r>
  </si>
  <si>
    <r>
      <rPr>
        <i/>
        <sz val="6.5"/>
        <rFont val="Arial"/>
        <family val="2"/>
      </rPr>
      <t>26:24.5</t>
    </r>
  </si>
  <si>
    <r>
      <rPr>
        <sz val="7"/>
        <rFont val="Arial"/>
        <family val="2"/>
      </rPr>
      <t xml:space="preserve">6       14       </t>
    </r>
    <r>
      <rPr>
        <b/>
        <sz val="7"/>
        <rFont val="Arial"/>
        <family val="2"/>
      </rPr>
      <t>SANZULLO Mario</t>
    </r>
  </si>
  <si>
    <r>
      <rPr>
        <sz val="6.5"/>
        <rFont val="Arial"/>
        <family val="2"/>
      </rPr>
      <t>28:37.4</t>
    </r>
  </si>
  <si>
    <r>
      <rPr>
        <b/>
        <sz val="7"/>
        <rFont val="Arial"/>
        <family val="2"/>
      </rPr>
      <t>55:22.2</t>
    </r>
  </si>
  <si>
    <r>
      <rPr>
        <sz val="6.5"/>
        <rFont val="Arial"/>
        <family val="2"/>
      </rPr>
      <t xml:space="preserve">47.9          </t>
    </r>
    <r>
      <rPr>
        <sz val="7"/>
        <rFont val="Arial"/>
        <family val="2"/>
      </rPr>
      <t>12</t>
    </r>
  </si>
  <si>
    <r>
      <rPr>
        <i/>
        <sz val="6.5"/>
        <rFont val="Arial"/>
        <family val="2"/>
      </rPr>
      <t>26:44.8</t>
    </r>
  </si>
  <si>
    <r>
      <rPr>
        <sz val="7"/>
        <rFont val="Arial"/>
        <family val="2"/>
      </rPr>
      <t xml:space="preserve">7       18       </t>
    </r>
    <r>
      <rPr>
        <b/>
        <sz val="7"/>
        <rFont val="Arial"/>
        <family val="2"/>
      </rPr>
      <t>SZEKELYI Daniel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</si>
  <si>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</si>
  <si>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29:07.9</t>
    </r>
  </si>
  <si>
    <r>
      <rPr>
        <b/>
        <sz val="7"/>
        <rFont val="Arial"/>
        <family val="2"/>
      </rPr>
      <t>55:46.8</t>
    </r>
  </si>
  <si>
    <r>
      <rPr>
        <sz val="6.5"/>
        <rFont val="Arial"/>
        <family val="2"/>
      </rPr>
      <t xml:space="preserve">1:12.5          </t>
    </r>
    <r>
      <rPr>
        <sz val="7"/>
        <rFont val="Arial"/>
        <family val="2"/>
      </rPr>
      <t>11</t>
    </r>
  </si>
  <si>
    <r>
      <rPr>
        <i/>
        <sz val="6.5"/>
        <rFont val="Arial"/>
        <family val="2"/>
      </rPr>
      <t>26:38.9</t>
    </r>
  </si>
  <si>
    <r>
      <rPr>
        <sz val="7"/>
        <rFont val="Arial"/>
        <family val="2"/>
      </rPr>
      <t xml:space="preserve">8         1       </t>
    </r>
    <r>
      <rPr>
        <b/>
        <sz val="7"/>
        <rFont val="Arial"/>
        <family val="2"/>
      </rPr>
      <t>MEISSNER Soeren</t>
    </r>
  </si>
  <si>
    <r>
      <rPr>
        <sz val="6.5"/>
        <rFont val="Arial"/>
        <family val="2"/>
      </rPr>
      <t>28:56.0</t>
    </r>
  </si>
  <si>
    <r>
      <rPr>
        <b/>
        <sz val="7"/>
        <rFont val="Arial"/>
        <family val="2"/>
      </rPr>
      <t>55:52.1</t>
    </r>
  </si>
  <si>
    <r>
      <rPr>
        <sz val="6.5"/>
        <rFont val="Arial"/>
        <family val="2"/>
      </rPr>
      <t xml:space="preserve">1:17.8          </t>
    </r>
    <r>
      <rPr>
        <sz val="7"/>
        <rFont val="Arial"/>
        <family val="2"/>
      </rPr>
      <t>10</t>
    </r>
  </si>
  <si>
    <r>
      <rPr>
        <i/>
        <sz val="6.5"/>
        <rFont val="Arial"/>
        <family val="2"/>
      </rPr>
      <t>26:56.1</t>
    </r>
  </si>
  <si>
    <r>
      <rPr>
        <sz val="7"/>
        <rFont val="Arial"/>
        <family val="2"/>
      </rPr>
      <t xml:space="preserve">9       23       </t>
    </r>
    <r>
      <rPr>
        <b/>
        <sz val="7"/>
        <rFont val="Arial"/>
        <family val="2"/>
      </rPr>
      <t>RUFFINI Simone</t>
    </r>
  </si>
  <si>
    <r>
      <rPr>
        <sz val="6.5"/>
        <rFont val="Arial"/>
        <family val="2"/>
      </rPr>
      <t>29:21.4</t>
    </r>
  </si>
  <si>
    <r>
      <rPr>
        <b/>
        <sz val="7"/>
        <rFont val="Arial"/>
        <family val="2"/>
      </rPr>
      <t>55:56.8</t>
    </r>
  </si>
  <si>
    <r>
      <rPr>
        <sz val="6.5"/>
        <rFont val="Arial"/>
        <family val="2"/>
      </rPr>
      <t>1:22.5</t>
    </r>
  </si>
  <si>
    <r>
      <rPr>
        <i/>
        <sz val="6.5"/>
        <rFont val="Arial"/>
        <family val="2"/>
      </rPr>
      <t>26:35.4</t>
    </r>
  </si>
  <si>
    <r>
      <rPr>
        <sz val="7"/>
        <rFont val="Arial"/>
        <family val="2"/>
      </rPr>
      <t xml:space="preserve">10       21       </t>
    </r>
    <r>
      <rPr>
        <b/>
        <sz val="7"/>
        <rFont val="Arial"/>
        <family val="2"/>
      </rPr>
      <t>HERWIG Marcus</t>
    </r>
  </si>
  <si>
    <r>
      <rPr>
        <sz val="6.5"/>
        <rFont val="Arial"/>
        <family val="2"/>
      </rPr>
      <t>28:56.6</t>
    </r>
  </si>
  <si>
    <r>
      <rPr>
        <b/>
        <sz val="7"/>
        <rFont val="Arial"/>
        <family val="2"/>
      </rPr>
      <t>55:58.9</t>
    </r>
  </si>
  <si>
    <r>
      <rPr>
        <sz val="6.5"/>
        <rFont val="Arial"/>
        <family val="2"/>
      </rPr>
      <t>1:24.6</t>
    </r>
  </si>
  <si>
    <r>
      <rPr>
        <i/>
        <sz val="6.5"/>
        <rFont val="Arial"/>
        <family val="2"/>
      </rPr>
      <t>27:02.3</t>
    </r>
  </si>
  <si>
    <r>
      <rPr>
        <sz val="7"/>
        <rFont val="Arial"/>
        <family val="2"/>
      </rPr>
      <t xml:space="preserve">11       13       </t>
    </r>
    <r>
      <rPr>
        <b/>
        <sz val="7"/>
        <rFont val="Arial"/>
        <family val="2"/>
      </rPr>
      <t>ASTAPOV Aleksandr</t>
    </r>
  </si>
  <si>
    <r>
      <rPr>
        <sz val="6.5"/>
        <rFont val="Arial"/>
        <family val="2"/>
      </rPr>
      <t>29:39.6</t>
    </r>
  </si>
  <si>
    <r>
      <rPr>
        <b/>
        <sz val="7"/>
        <rFont val="Arial"/>
        <family val="2"/>
      </rPr>
      <t>56:25.5</t>
    </r>
  </si>
  <si>
    <r>
      <rPr>
        <sz val="6.5"/>
        <rFont val="Arial"/>
        <family val="2"/>
      </rPr>
      <t xml:space="preserve">1:51.2          </t>
    </r>
    <r>
      <rPr>
        <sz val="7"/>
        <rFont val="Arial"/>
        <family val="2"/>
      </rPr>
      <t>9</t>
    </r>
  </si>
  <si>
    <r>
      <rPr>
        <i/>
        <sz val="6.5"/>
        <rFont val="Arial"/>
        <family val="2"/>
      </rPr>
      <t>26:45.9</t>
    </r>
  </si>
  <si>
    <r>
      <rPr>
        <sz val="7"/>
        <rFont val="Arial"/>
        <family val="2"/>
      </rPr>
      <t xml:space="preserve">12       22       </t>
    </r>
    <r>
      <rPr>
        <b/>
        <sz val="7"/>
        <rFont val="Arial"/>
        <family val="2"/>
      </rPr>
      <t>BOLSHAKOV Sergey</t>
    </r>
  </si>
  <si>
    <r>
      <rPr>
        <sz val="6.5"/>
        <rFont val="Arial"/>
        <family val="2"/>
      </rPr>
      <t>29:15.8</t>
    </r>
  </si>
  <si>
    <r>
      <rPr>
        <b/>
        <sz val="7"/>
        <rFont val="Arial"/>
        <family val="2"/>
      </rPr>
      <t>56:27.3</t>
    </r>
  </si>
  <si>
    <r>
      <rPr>
        <sz val="6.5"/>
        <rFont val="Arial"/>
        <family val="2"/>
      </rPr>
      <t>1:53.0</t>
    </r>
  </si>
  <si>
    <r>
      <rPr>
        <i/>
        <sz val="6.5"/>
        <rFont val="Arial"/>
        <family val="2"/>
      </rPr>
      <t>27:11.5</t>
    </r>
  </si>
  <si>
    <r>
      <rPr>
        <sz val="7"/>
        <rFont val="Arial"/>
        <family val="2"/>
      </rPr>
      <t xml:space="preserve">13         2       </t>
    </r>
    <r>
      <rPr>
        <b/>
        <sz val="7"/>
        <rFont val="Arial"/>
        <family val="2"/>
      </rPr>
      <t>RAKOS Patrik</t>
    </r>
  </si>
  <si>
    <r>
      <rPr>
        <sz val="6.5"/>
        <rFont val="Arial"/>
        <family val="2"/>
      </rPr>
      <t>29:09.7</t>
    </r>
  </si>
  <si>
    <r>
      <rPr>
        <b/>
        <sz val="7"/>
        <rFont val="Arial"/>
        <family val="2"/>
      </rPr>
      <t>56:28.8</t>
    </r>
  </si>
  <si>
    <r>
      <rPr>
        <sz val="6.5"/>
        <rFont val="Arial"/>
        <family val="2"/>
      </rPr>
      <t xml:space="preserve">1:54.5          </t>
    </r>
    <r>
      <rPr>
        <sz val="7"/>
        <rFont val="Arial"/>
        <family val="2"/>
      </rPr>
      <t>8</t>
    </r>
  </si>
  <si>
    <r>
      <rPr>
        <i/>
        <sz val="6.5"/>
        <rFont val="Arial"/>
        <family val="2"/>
      </rPr>
      <t>27:19.1</t>
    </r>
  </si>
  <si>
    <r>
      <rPr>
        <sz val="7"/>
        <rFont val="Arial"/>
        <family val="2"/>
      </rPr>
      <t xml:space="preserve">14       19       </t>
    </r>
    <r>
      <rPr>
        <b/>
        <sz val="7"/>
        <rFont val="Arial"/>
        <family val="2"/>
      </rPr>
      <t>SCHOUTEN Marcel</t>
    </r>
  </si>
  <si>
    <r>
      <rPr>
        <sz val="6.5"/>
        <rFont val="Arial"/>
        <family val="2"/>
      </rPr>
      <t>29:26.8</t>
    </r>
  </si>
  <si>
    <r>
      <rPr>
        <b/>
        <sz val="7"/>
        <rFont val="Arial"/>
        <family val="2"/>
      </rPr>
      <t>56:47.2</t>
    </r>
  </si>
  <si>
    <r>
      <rPr>
        <sz val="6.5"/>
        <rFont val="Arial"/>
        <family val="2"/>
      </rPr>
      <t xml:space="preserve">2:12.9          </t>
    </r>
    <r>
      <rPr>
        <sz val="7"/>
        <rFont val="Arial"/>
        <family val="2"/>
      </rPr>
      <t>7</t>
    </r>
  </si>
  <si>
    <r>
      <rPr>
        <i/>
        <sz val="6.5"/>
        <rFont val="Arial"/>
        <family val="2"/>
      </rPr>
      <t>27:20.4</t>
    </r>
  </si>
  <si>
    <r>
      <rPr>
        <sz val="7"/>
        <rFont val="Arial"/>
        <family val="2"/>
      </rPr>
      <t xml:space="preserve">15       10       </t>
    </r>
    <r>
      <rPr>
        <b/>
        <sz val="7"/>
        <rFont val="Arial"/>
        <family val="2"/>
      </rPr>
      <t>SMITS Pepijn</t>
    </r>
  </si>
  <si>
    <r>
      <rPr>
        <sz val="6.5"/>
        <rFont val="Arial"/>
        <family val="2"/>
      </rPr>
      <t>29:30.9</t>
    </r>
  </si>
  <si>
    <r>
      <rPr>
        <b/>
        <sz val="7"/>
        <rFont val="Arial"/>
        <family val="2"/>
      </rPr>
      <t>57:01.2</t>
    </r>
  </si>
  <si>
    <r>
      <rPr>
        <sz val="6.5"/>
        <rFont val="Arial"/>
        <family val="2"/>
      </rPr>
      <t>2:26.9</t>
    </r>
  </si>
  <si>
    <r>
      <rPr>
        <i/>
        <sz val="6.5"/>
        <rFont val="Arial"/>
        <family val="2"/>
      </rPr>
      <t>27:30.3</t>
    </r>
  </si>
  <si>
    <r>
      <rPr>
        <sz val="7"/>
        <rFont val="Arial"/>
        <family val="2"/>
      </rPr>
      <t xml:space="preserve">16       17       </t>
    </r>
    <r>
      <rPr>
        <b/>
        <sz val="7"/>
        <rFont val="Arial"/>
        <family val="2"/>
      </rPr>
      <t>GIL Pol</t>
    </r>
  </si>
  <si>
    <r>
      <rPr>
        <sz val="7"/>
        <rFont val="Arial"/>
        <family val="2"/>
      </rPr>
      <t>ESP</t>
    </r>
  </si>
  <si>
    <r>
      <rPr>
        <sz val="6.5"/>
        <rFont val="Arial"/>
        <family val="2"/>
      </rPr>
      <t>29:41.7</t>
    </r>
  </si>
  <si>
    <r>
      <rPr>
        <b/>
        <sz val="7"/>
        <rFont val="Arial"/>
        <family val="2"/>
      </rPr>
      <t>57:04.9</t>
    </r>
  </si>
  <si>
    <r>
      <rPr>
        <sz val="6.5"/>
        <rFont val="Arial"/>
        <family val="2"/>
      </rPr>
      <t xml:space="preserve">2:30.6          </t>
    </r>
    <r>
      <rPr>
        <sz val="7"/>
        <rFont val="Arial"/>
        <family val="2"/>
      </rPr>
      <t>6</t>
    </r>
  </si>
  <si>
    <r>
      <rPr>
        <i/>
        <sz val="6.5"/>
        <rFont val="Arial"/>
        <family val="2"/>
      </rPr>
      <t>27:23.2</t>
    </r>
  </si>
  <si>
    <r>
      <rPr>
        <sz val="7"/>
        <rFont val="Arial"/>
        <family val="2"/>
      </rPr>
      <t xml:space="preserve">17         3       </t>
    </r>
    <r>
      <rPr>
        <b/>
        <sz val="7"/>
        <rFont val="Arial"/>
        <family val="2"/>
      </rPr>
      <t>SCHWEINZER Matthias</t>
    </r>
  </si>
  <si>
    <r>
      <rPr>
        <sz val="7"/>
        <rFont val="Arial"/>
        <family val="2"/>
      </rPr>
      <t>AUT</t>
    </r>
  </si>
  <si>
    <r>
      <rPr>
        <sz val="6.5"/>
        <rFont val="Arial"/>
        <family val="2"/>
      </rPr>
      <t>29:43.5</t>
    </r>
  </si>
  <si>
    <r>
      <rPr>
        <b/>
        <sz val="7"/>
        <rFont val="Arial"/>
        <family val="2"/>
      </rPr>
      <t>57:09.7</t>
    </r>
  </si>
  <si>
    <r>
      <rPr>
        <sz val="6.5"/>
        <rFont val="Arial"/>
        <family val="2"/>
      </rPr>
      <t xml:space="preserve">2:35.4          </t>
    </r>
    <r>
      <rPr>
        <sz val="7"/>
        <rFont val="Arial"/>
        <family val="2"/>
      </rPr>
      <t>5</t>
    </r>
  </si>
  <si>
    <r>
      <rPr>
        <i/>
        <sz val="6.5"/>
        <rFont val="Arial"/>
        <family val="2"/>
      </rPr>
      <t>27:26.2</t>
    </r>
  </si>
  <si>
    <r>
      <rPr>
        <sz val="7"/>
        <rFont val="Arial"/>
        <family val="2"/>
      </rPr>
      <t xml:space="preserve">18         5       </t>
    </r>
    <r>
      <rPr>
        <b/>
        <sz val="7"/>
        <rFont val="Arial"/>
        <family val="2"/>
      </rPr>
      <t>LELLIOTT Jay</t>
    </r>
  </si>
  <si>
    <r>
      <rPr>
        <sz val="6.5"/>
        <rFont val="Arial"/>
        <family val="2"/>
      </rPr>
      <t>30:21.3</t>
    </r>
  </si>
  <si>
    <r>
      <rPr>
        <b/>
        <sz val="7"/>
        <rFont val="Arial"/>
        <family val="2"/>
      </rPr>
      <t>57:46.1</t>
    </r>
  </si>
  <si>
    <r>
      <rPr>
        <sz val="6.5"/>
        <rFont val="Arial"/>
        <family val="2"/>
      </rPr>
      <t xml:space="preserve">3:11.8          </t>
    </r>
    <r>
      <rPr>
        <sz val="7"/>
        <rFont val="Arial"/>
        <family val="2"/>
      </rPr>
      <t>4</t>
    </r>
  </si>
  <si>
    <r>
      <rPr>
        <i/>
        <sz val="6.5"/>
        <rFont val="Arial"/>
        <family val="2"/>
      </rPr>
      <t>27:24.8</t>
    </r>
  </si>
  <si>
    <r>
      <rPr>
        <sz val="7"/>
        <rFont val="Arial"/>
        <family val="2"/>
      </rPr>
      <t xml:space="preserve">19       16       </t>
    </r>
    <r>
      <rPr>
        <b/>
        <sz val="7"/>
        <rFont val="Arial"/>
        <family val="2"/>
      </rPr>
      <t>GIL Rafael</t>
    </r>
  </si>
  <si>
    <r>
      <rPr>
        <sz val="7"/>
        <rFont val="Arial"/>
        <family val="2"/>
      </rPr>
      <t>POR</t>
    </r>
  </si>
  <si>
    <r>
      <rPr>
        <sz val="6.5"/>
        <rFont val="Arial"/>
        <family val="2"/>
      </rPr>
      <t>30:02.2</t>
    </r>
  </si>
  <si>
    <r>
      <rPr>
        <b/>
        <sz val="7"/>
        <rFont val="Arial"/>
        <family val="2"/>
      </rPr>
      <t>58:14.4</t>
    </r>
  </si>
  <si>
    <r>
      <rPr>
        <sz val="6.5"/>
        <rFont val="Arial"/>
        <family val="2"/>
      </rPr>
      <t xml:space="preserve">3:40.1          </t>
    </r>
    <r>
      <rPr>
        <sz val="7"/>
        <rFont val="Arial"/>
        <family val="2"/>
      </rPr>
      <t>3</t>
    </r>
  </si>
  <si>
    <r>
      <rPr>
        <i/>
        <sz val="6.5"/>
        <rFont val="Arial"/>
        <family val="2"/>
      </rPr>
      <t>28:12.2</t>
    </r>
  </si>
  <si>
    <r>
      <rPr>
        <sz val="7"/>
        <rFont val="Arial"/>
        <family val="2"/>
      </rPr>
      <t xml:space="preserve">20       12       </t>
    </r>
    <r>
      <rPr>
        <b/>
        <sz val="7"/>
        <rFont val="Arial"/>
        <family val="2"/>
      </rPr>
      <t>FARKAS Tamas</t>
    </r>
  </si>
  <si>
    <r>
      <rPr>
        <sz val="7"/>
        <rFont val="Arial"/>
        <family val="2"/>
      </rPr>
      <t>SRB</t>
    </r>
  </si>
  <si>
    <r>
      <rPr>
        <sz val="6.5"/>
        <rFont val="Arial"/>
        <family val="2"/>
      </rPr>
      <t>30:36.1</t>
    </r>
  </si>
  <si>
    <r>
      <rPr>
        <b/>
        <sz val="7"/>
        <rFont val="Arial"/>
        <family val="2"/>
      </rPr>
      <t>58:17.8</t>
    </r>
  </si>
  <si>
    <r>
      <rPr>
        <sz val="6.5"/>
        <rFont val="Arial"/>
        <family val="2"/>
      </rPr>
      <t xml:space="preserve">3:43.5          </t>
    </r>
    <r>
      <rPr>
        <sz val="7"/>
        <rFont val="Arial"/>
        <family val="2"/>
      </rPr>
      <t>2</t>
    </r>
  </si>
  <si>
    <r>
      <rPr>
        <i/>
        <sz val="6.5"/>
        <rFont val="Arial"/>
        <family val="2"/>
      </rPr>
      <t>27:41.7</t>
    </r>
  </si>
  <si>
    <r>
      <rPr>
        <sz val="7"/>
        <rFont val="Arial"/>
        <family val="2"/>
      </rPr>
      <t xml:space="preserve">21         9       </t>
    </r>
    <r>
      <rPr>
        <b/>
        <sz val="7"/>
        <rFont val="Arial"/>
        <family val="2"/>
      </rPr>
      <t>BRYAN Christopher</t>
    </r>
  </si>
  <si>
    <r>
      <rPr>
        <sz val="7"/>
        <rFont val="Arial"/>
        <family val="2"/>
      </rPr>
      <t>IRL</t>
    </r>
  </si>
  <si>
    <r>
      <rPr>
        <sz val="6.5"/>
        <rFont val="Arial"/>
        <family val="2"/>
      </rPr>
      <t>30:28.2</t>
    </r>
  </si>
  <si>
    <r>
      <rPr>
        <b/>
        <sz val="7"/>
        <rFont val="Arial"/>
        <family val="2"/>
      </rPr>
      <t>58:19.3</t>
    </r>
  </si>
  <si>
    <r>
      <rPr>
        <sz val="6.5"/>
        <rFont val="Arial"/>
        <family val="2"/>
      </rPr>
      <t xml:space="preserve">3:45.0          </t>
    </r>
    <r>
      <rPr>
        <sz val="7"/>
        <rFont val="Arial"/>
        <family val="2"/>
      </rPr>
      <t>1</t>
    </r>
  </si>
  <si>
    <r>
      <rPr>
        <i/>
        <sz val="6.5"/>
        <rFont val="Arial"/>
        <family val="2"/>
      </rPr>
      <t>27:51.1</t>
    </r>
  </si>
  <si>
    <r>
      <rPr>
        <sz val="7"/>
        <rFont val="Arial"/>
        <family val="2"/>
      </rPr>
      <t xml:space="preserve">22         8       </t>
    </r>
    <r>
      <rPr>
        <b/>
        <sz val="7"/>
        <rFont val="Arial"/>
        <family val="2"/>
      </rPr>
      <t>TOBIAS Jakub</t>
    </r>
  </si>
  <si>
    <r>
      <rPr>
        <sz val="7"/>
        <rFont val="Arial"/>
        <family val="2"/>
      </rPr>
      <t>CZE</t>
    </r>
  </si>
  <si>
    <r>
      <rPr>
        <sz val="6.5"/>
        <rFont val="Arial"/>
        <family val="2"/>
      </rPr>
      <t>30:36.7</t>
    </r>
  </si>
  <si>
    <r>
      <rPr>
        <b/>
        <sz val="7"/>
        <rFont val="Arial"/>
        <family val="2"/>
      </rPr>
      <t>59:21.0</t>
    </r>
  </si>
  <si>
    <r>
      <rPr>
        <sz val="6.5"/>
        <rFont val="Arial"/>
        <family val="2"/>
      </rPr>
      <t xml:space="preserve">4:46.7          </t>
    </r>
    <r>
      <rPr>
        <sz val="7"/>
        <rFont val="Arial"/>
        <family val="2"/>
      </rPr>
      <t>1</t>
    </r>
  </si>
  <si>
    <r>
      <rPr>
        <i/>
        <sz val="6.5"/>
        <rFont val="Arial"/>
        <family val="2"/>
      </rPr>
      <t>28:44.3</t>
    </r>
  </si>
  <si>
    <r>
      <rPr>
        <sz val="7"/>
        <rFont val="Arial"/>
        <family val="2"/>
      </rPr>
      <t xml:space="preserve">23         7       </t>
    </r>
    <r>
      <rPr>
        <b/>
        <sz val="7"/>
        <rFont val="Arial"/>
        <family val="2"/>
      </rPr>
      <t>KUTNIIK Jan</t>
    </r>
  </si>
  <si>
    <r>
      <rPr>
        <sz val="6.5"/>
        <rFont val="Arial"/>
        <family val="2"/>
      </rPr>
      <t>30:56.7</t>
    </r>
  </si>
  <si>
    <r>
      <rPr>
        <b/>
        <sz val="7"/>
        <rFont val="Arial"/>
        <family val="2"/>
      </rPr>
      <t>59:38.5</t>
    </r>
  </si>
  <si>
    <r>
      <rPr>
        <sz val="6.5"/>
        <rFont val="Arial"/>
        <family val="2"/>
      </rPr>
      <t xml:space="preserve">5:04.2          </t>
    </r>
    <r>
      <rPr>
        <sz val="7"/>
        <rFont val="Arial"/>
        <family val="2"/>
      </rPr>
      <t>1</t>
    </r>
  </si>
  <si>
    <r>
      <rPr>
        <i/>
        <sz val="6.5"/>
        <rFont val="Arial"/>
        <family val="2"/>
      </rPr>
      <t>28:41.8</t>
    </r>
  </si>
  <si>
    <r>
      <rPr>
        <sz val="7"/>
        <rFont val="Arial"/>
        <family val="2"/>
      </rPr>
      <t xml:space="preserve">24         4       </t>
    </r>
    <r>
      <rPr>
        <b/>
        <sz val="7"/>
        <rFont val="Arial"/>
        <family val="2"/>
      </rPr>
      <t>BONANCA Mario</t>
    </r>
  </si>
  <si>
    <r>
      <rPr>
        <sz val="6.5"/>
        <rFont val="Arial"/>
        <family val="2"/>
      </rPr>
      <t>31:02.9</t>
    </r>
  </si>
  <si>
    <r>
      <rPr>
        <sz val="6.5"/>
        <rFont val="Arial"/>
        <family val="2"/>
      </rPr>
      <t xml:space="preserve">6:23.5          </t>
    </r>
    <r>
      <rPr>
        <sz val="7"/>
        <rFont val="Arial"/>
        <family val="2"/>
      </rPr>
      <t>1</t>
    </r>
  </si>
  <si>
    <r>
      <rPr>
        <i/>
        <sz val="6.5"/>
        <rFont val="Arial"/>
        <family val="2"/>
      </rPr>
      <t>29:54.9</t>
    </r>
  </si>
  <si>
    <r>
      <rPr>
        <b/>
        <i/>
        <sz val="9"/>
        <rFont val="Arial"/>
        <family val="2"/>
      </rPr>
      <t>Issued: 12 JUL 2016 at 14:22</t>
    </r>
  </si>
  <si>
    <r>
      <rPr>
        <sz val="8"/>
        <rFont val="Arial"/>
        <family val="2"/>
      </rPr>
      <t>Hoorn (NED), 10-14 July 2016</t>
    </r>
  </si>
  <si>
    <r>
      <rPr>
        <sz val="8"/>
        <rFont val="Arial"/>
        <family val="2"/>
      </rPr>
      <t>D01-A5M.52.5.1 / 1</t>
    </r>
  </si>
  <si>
    <r>
      <rPr>
        <sz val="7"/>
        <rFont val="Arial"/>
        <family val="2"/>
      </rPr>
      <t xml:space="preserve">Data Processing and Timing by Microplus Informatica - www.microplus.it                                                                                                                      </t>
    </r>
    <r>
      <rPr>
        <i/>
        <sz val="7"/>
        <rFont val="Arial"/>
        <family val="2"/>
      </rPr>
      <t>(Printed on 12/07/2016 at 14:23)</t>
    </r>
  </si>
  <si>
    <t>1       20       ABROSIMOV Kirill</t>
  </si>
  <si>
    <t>RUS</t>
  </si>
  <si>
    <t>2       24       VANELLI Federico</t>
  </si>
  <si>
    <t>ITA</t>
  </si>
  <si>
    <t>3       11       HUGHES Caleb</t>
  </si>
  <si>
    <t>GBR</t>
  </si>
  <si>
    <t>4       15       MUFFELS Rob</t>
  </si>
  <si>
    <t>GER</t>
  </si>
  <si>
    <t>5         6       WEERTMAN Ferry</t>
  </si>
  <si>
    <t>NED</t>
  </si>
  <si>
    <t>6       14       SANZULLO Mario</t>
  </si>
  <si>
    <t>7       18       SZEKELYI Daniel</t>
  </si>
  <si>
    <t>HUN</t>
  </si>
  <si>
    <t>8         1       MEISSNER Soeren</t>
  </si>
  <si>
    <t>9       23       RUFFINI Simone</t>
  </si>
  <si>
    <t>10       21       HERWIG Marcus</t>
  </si>
  <si>
    <t>11       13       ASTAPOV Aleksandr</t>
  </si>
  <si>
    <t>12       22       BOLSHAKOV Sergey</t>
  </si>
  <si>
    <t>13         2       RAKOS Patrik</t>
  </si>
  <si>
    <t>14       19       SCHOUTEN Marcel</t>
  </si>
  <si>
    <t>15       10       SMITS Pepijn</t>
  </si>
  <si>
    <t>16       17       GIL Pol</t>
  </si>
  <si>
    <t>ESP</t>
  </si>
  <si>
    <t>17         3       SCHWEINZER Matthias</t>
  </si>
  <si>
    <t>AUT</t>
  </si>
  <si>
    <t>18         5       LELLIOTT Jay</t>
  </si>
  <si>
    <t>19       16       GIL Rafael</t>
  </si>
  <si>
    <t>POR</t>
  </si>
  <si>
    <t>20       12       FARKAS Tamas</t>
  </si>
  <si>
    <t>SRB</t>
  </si>
  <si>
    <t>21         9       BRYAN Christopher</t>
  </si>
  <si>
    <t>IRL</t>
  </si>
  <si>
    <t>22         8       TOBIAS Jakub</t>
  </si>
  <si>
    <t>CZE</t>
  </si>
  <si>
    <t>23         7       KUTNIIK Jan</t>
  </si>
  <si>
    <t>24         4       BONANCA Mario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</si>
  <si>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</si>
  <si>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</si>
  <si>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</si>
  <si>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</si>
  <si>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</si>
  <si>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</si>
  <si>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</si>
  <si>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</si>
  <si>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condition</t>
  </si>
  <si>
    <t>field_size</t>
  </si>
  <si>
    <t>time</t>
  </si>
  <si>
    <t>ABROSIMOV Kirill</t>
  </si>
  <si>
    <t>BOLSHAKOV Sergey</t>
  </si>
  <si>
    <t>HUGHES Caleb</t>
  </si>
  <si>
    <t>ASTAPOV Aleksandr</t>
  </si>
  <si>
    <t>RAKOS Patrik</t>
  </si>
  <si>
    <t>VANELLI Federico</t>
  </si>
  <si>
    <t>BONANCA Mario</t>
  </si>
  <si>
    <t>MUFFELS Rob</t>
  </si>
  <si>
    <t>WEERTMAN Ferry</t>
  </si>
  <si>
    <t>SANZULLO Mario</t>
  </si>
  <si>
    <t>GIL Pol</t>
  </si>
  <si>
    <t>SCHWEINZER Matthias</t>
  </si>
  <si>
    <t>KUTNIIK Jan</t>
  </si>
  <si>
    <t>SZEKELYI Daniel</t>
  </si>
  <si>
    <t>MEISSNER Soeren</t>
  </si>
  <si>
    <t>LELLIOTT Jay</t>
  </si>
  <si>
    <t>TOBIAS Jakub</t>
  </si>
  <si>
    <t>RUFFINI Simone</t>
  </si>
  <si>
    <t>SCHOUTEN Marcel</t>
  </si>
  <si>
    <t>GIL Rafael</t>
  </si>
  <si>
    <t>BRYAN Christopher</t>
  </si>
  <si>
    <t>HERWIG Marcus</t>
  </si>
  <si>
    <t>SMITS Pepijn</t>
  </si>
  <si>
    <t>FARKAS Tamas</t>
  </si>
  <si>
    <t>European Championships</t>
  </si>
  <si>
    <t>Hoorn, NED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</si>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</sst>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;@"/>
    <numFmt numFmtId="165" formatCode="0_);\(0\)"/>
    <numFmt numFmtId="166" formatCode="h:mm:ss.0;@"/>
    <numFmt numFmtId="167" formatCode="mm/dd/yyyy;@"/>
  </numFmts>
  <fonts count="22" x14ac:knownFonts="1">
    <font>
      <sz val="10"/>
      <color rgb="FF000000"/>
      <name val="Times New Roman"/>
      <charset val="204"/>
    </font>
    <font>
      <i/>
      <sz val="7"/>
      <name val="Arial"/>
    </font>
    <font>
      <b/>
      <sz val="12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6.5"/>
      <name val="Arial"/>
    </font>
    <font>
      <sz val="6.5"/>
      <color rgb="FF000000"/>
      <name val="Arial"/>
      <family val="2"/>
    </font>
    <font>
      <i/>
      <sz val="6.5"/>
      <name val="Arial"/>
    </font>
    <font>
      <b/>
      <sz val="7"/>
      <color rgb="FF000000"/>
      <name val="Arial"/>
      <family val="2"/>
    </font>
    <font>
      <b/>
      <i/>
      <sz val="9"/>
      <name val="Arial"/>
    </font>
    <font>
      <sz val="8"/>
      <name val="Arial"/>
    </font>
    <font>
      <b/>
      <sz val="13.5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b/>
      <i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/>
    </xf>
    <xf numFmtId="165" fontId="7" fillId="0" borderId="0" xfId="0" applyNumberFormat="1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right" vertical="center" wrapText="1"/>
    </xf>
    <xf numFmtId="1" fontId="5" fillId="0" borderId="8" xfId="0" applyNumberFormat="1" applyFont="1" applyFill="1" applyBorder="1" applyAlignment="1">
      <alignment horizontal="right" vertical="center" indent="1" shrinkToFit="1"/>
    </xf>
    <xf numFmtId="0" fontId="0" fillId="0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right" vertical="top" wrapText="1"/>
    </xf>
    <xf numFmtId="0" fontId="0" fillId="0" borderId="8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right" vertical="top" wrapText="1"/>
    </xf>
    <xf numFmtId="0" fontId="0" fillId="0" borderId="8" xfId="0" applyFill="1" applyBorder="1" applyAlignment="1">
      <alignment horizontal="left" vertical="top" wrapText="1" indent="3"/>
    </xf>
    <xf numFmtId="0" fontId="6" fillId="0" borderId="8" xfId="0" applyFont="1" applyFill="1" applyBorder="1" applyAlignment="1">
      <alignment horizontal="left" vertical="top" wrapText="1" indent="3"/>
    </xf>
    <xf numFmtId="166" fontId="9" fillId="0" borderId="0" xfId="0" applyNumberFormat="1" applyFont="1" applyFill="1" applyBorder="1" applyAlignment="1">
      <alignment horizontal="right" vertical="top" shrinkToFit="1"/>
    </xf>
    <xf numFmtId="0" fontId="10" fillId="0" borderId="7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right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171864</xdr:colOff>
      <xdr:row>0</xdr:row>
      <xdr:rowOff>109214</xdr:rowOff>
    </xdr:from>
    <xdr:ext cx="723803" cy="69436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3803" cy="694363"/>
        </a:xfrm>
        <a:prstGeom prst="rect">
          <a:avLst/>
        </a:prstGeom>
      </xdr:spPr>
    </xdr:pic>
    <xdr:clientData/>
  </xdr:oneCellAnchor>
  <xdr:oneCellAnchor>
    <xdr:from>
      <xdr:col>7</xdr:col>
      <xdr:colOff>73296</xdr:colOff>
      <xdr:row>0</xdr:row>
      <xdr:rowOff>135921</xdr:rowOff>
    </xdr:from>
    <xdr:ext cx="636559" cy="6576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6559" cy="657642"/>
        </a:xfrm>
        <a:prstGeom prst="rect">
          <a:avLst/>
        </a:prstGeom>
      </xdr:spPr>
    </xdr:pic>
    <xdr:clientData/>
  </xdr:oneCellAnchor>
  <xdr:oneCellAnchor>
    <xdr:from>
      <xdr:col>0</xdr:col>
      <xdr:colOff>268124</xdr:colOff>
      <xdr:row>53</xdr:row>
      <xdr:rowOff>1520825</xdr:rowOff>
    </xdr:from>
    <xdr:ext cx="7012057" cy="427207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12057" cy="4272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"/>
  <sheetViews>
    <sheetView workbookViewId="0">
      <selection activeCell="G5" sqref="G5"/>
    </sheetView>
  </sheetViews>
  <sheetFormatPr defaultRowHeight="13.2" x14ac:dyDescent="0.25"/>
  <cols>
    <col min="1" max="1" width="36" customWidth="1"/>
    <col min="2" max="2" width="10.44140625" customWidth="1"/>
    <col min="3" max="3" width="11.5546875" customWidth="1"/>
    <col min="4" max="4" width="24.44140625" customWidth="1"/>
    <col min="5" max="5" width="16.21875" customWidth="1"/>
    <col min="6" max="6" width="5.77734375" customWidth="1"/>
    <col min="7" max="7" width="10.44140625" customWidth="1"/>
    <col min="8" max="8" width="17.33203125" customWidth="1"/>
    <col min="9" max="9" width="2.21875" customWidth="1"/>
  </cols>
  <sheetData>
    <row r="1" spans="1:9" ht="65.55" customHeight="1" x14ac:dyDescent="0.25">
      <c r="A1" s="38" t="s">
        <v>0</v>
      </c>
      <c r="B1" s="39"/>
      <c r="C1" s="39"/>
      <c r="D1" s="39"/>
      <c r="E1" s="39"/>
      <c r="F1" s="39"/>
      <c r="G1" s="39"/>
      <c r="H1" s="40"/>
      <c r="I1" s="1"/>
    </row>
    <row r="2" spans="1:9" ht="15" customHeight="1" x14ac:dyDescent="0.25">
      <c r="A2" s="2" t="s">
        <v>1</v>
      </c>
      <c r="B2" s="3" t="s">
        <v>2</v>
      </c>
      <c r="C2" s="4" t="s">
        <v>3</v>
      </c>
      <c r="D2" s="5"/>
      <c r="E2" s="6" t="s">
        <v>4</v>
      </c>
      <c r="F2" s="5"/>
      <c r="G2" s="6" t="s">
        <v>5</v>
      </c>
      <c r="H2" s="7" t="s">
        <v>6</v>
      </c>
      <c r="I2" s="8"/>
    </row>
    <row r="3" spans="1:9" ht="18" hidden="1" customHeight="1" x14ac:dyDescent="0.25">
      <c r="A3" s="9"/>
      <c r="B3" s="8"/>
      <c r="C3" s="8"/>
      <c r="D3" s="10" t="s">
        <v>7</v>
      </c>
      <c r="E3" s="8"/>
      <c r="F3" s="8"/>
      <c r="G3" s="8"/>
      <c r="H3" s="11"/>
      <c r="I3" s="8"/>
    </row>
    <row r="4" spans="1:9" ht="22.95" hidden="1" customHeight="1" x14ac:dyDescent="0.25">
      <c r="A4" s="12" t="s">
        <v>8</v>
      </c>
      <c r="B4" s="8"/>
      <c r="C4" s="8"/>
      <c r="D4" s="10" t="s">
        <v>9</v>
      </c>
      <c r="E4" s="8"/>
      <c r="F4" s="8"/>
      <c r="G4" s="8"/>
      <c r="H4" s="11"/>
      <c r="I4" s="8"/>
    </row>
    <row r="5" spans="1:9" ht="21" customHeight="1" x14ac:dyDescent="0.25">
      <c r="A5" s="13" t="s">
        <v>10</v>
      </c>
      <c r="B5" s="14" t="s">
        <v>11</v>
      </c>
      <c r="C5" s="15">
        <v>33564</v>
      </c>
      <c r="D5" s="8"/>
      <c r="E5" s="16" t="s">
        <v>12</v>
      </c>
      <c r="F5" s="17">
        <v>-1</v>
      </c>
      <c r="G5" s="18" t="s">
        <v>13</v>
      </c>
      <c r="H5" s="19">
        <v>20</v>
      </c>
      <c r="I5" s="8"/>
    </row>
    <row r="6" spans="1:9" ht="9" hidden="1" customHeight="1" x14ac:dyDescent="0.25">
      <c r="A6" s="20"/>
      <c r="B6" s="21"/>
      <c r="C6" s="21"/>
      <c r="D6" s="21"/>
      <c r="E6" s="21"/>
      <c r="F6" s="21"/>
      <c r="G6" s="22" t="s">
        <v>14</v>
      </c>
      <c r="H6" s="23"/>
      <c r="I6" s="21"/>
    </row>
    <row r="7" spans="1:9" ht="9" customHeight="1" x14ac:dyDescent="0.25">
      <c r="A7" s="24" t="s">
        <v>15</v>
      </c>
      <c r="B7" s="25" t="s">
        <v>16</v>
      </c>
      <c r="C7" s="26">
        <v>33306</v>
      </c>
      <c r="D7" s="21"/>
      <c r="E7" s="27" t="s">
        <v>17</v>
      </c>
      <c r="F7" s="28">
        <v>-3</v>
      </c>
      <c r="G7" s="29" t="s">
        <v>18</v>
      </c>
      <c r="H7" s="30" t="s">
        <v>19</v>
      </c>
      <c r="I7" s="21"/>
    </row>
    <row r="8" spans="1:9" ht="9" hidden="1" customHeight="1" x14ac:dyDescent="0.25">
      <c r="A8" s="20"/>
      <c r="B8" s="21"/>
      <c r="C8" s="21"/>
      <c r="D8" s="21"/>
      <c r="E8" s="21"/>
      <c r="F8" s="21"/>
      <c r="G8" s="22" t="s">
        <v>20</v>
      </c>
      <c r="H8" s="23"/>
      <c r="I8" s="21"/>
    </row>
    <row r="9" spans="1:9" ht="9" customHeight="1" x14ac:dyDescent="0.25">
      <c r="A9" s="24" t="s">
        <v>21</v>
      </c>
      <c r="B9" s="25" t="s">
        <v>22</v>
      </c>
      <c r="C9" s="26">
        <v>35025</v>
      </c>
      <c r="D9" s="21"/>
      <c r="E9" s="27" t="s">
        <v>23</v>
      </c>
      <c r="F9" s="28">
        <v>-8</v>
      </c>
      <c r="G9" s="29" t="s">
        <v>24</v>
      </c>
      <c r="H9" s="30" t="s">
        <v>25</v>
      </c>
      <c r="I9" s="21"/>
    </row>
    <row r="10" spans="1:9" ht="9" hidden="1" customHeight="1" x14ac:dyDescent="0.25">
      <c r="A10" s="20"/>
      <c r="B10" s="21"/>
      <c r="C10" s="21"/>
      <c r="D10" s="21"/>
      <c r="E10" s="21"/>
      <c r="F10" s="21"/>
      <c r="G10" s="22" t="s">
        <v>26</v>
      </c>
      <c r="H10" s="23"/>
      <c r="I10" s="21"/>
    </row>
    <row r="11" spans="1:9" ht="9" customHeight="1" x14ac:dyDescent="0.25">
      <c r="A11" s="24" t="s">
        <v>27</v>
      </c>
      <c r="B11" s="25" t="s">
        <v>28</v>
      </c>
      <c r="C11" s="26">
        <v>34676</v>
      </c>
      <c r="D11" s="21"/>
      <c r="E11" s="27" t="s">
        <v>29</v>
      </c>
      <c r="F11" s="28">
        <v>-4</v>
      </c>
      <c r="G11" s="29" t="s">
        <v>30</v>
      </c>
      <c r="H11" s="30" t="s">
        <v>31</v>
      </c>
      <c r="I11" s="21"/>
    </row>
    <row r="12" spans="1:9" ht="9" hidden="1" customHeight="1" x14ac:dyDescent="0.25">
      <c r="A12" s="20"/>
      <c r="B12" s="21"/>
      <c r="C12" s="21"/>
      <c r="D12" s="21"/>
      <c r="E12" s="21"/>
      <c r="F12" s="21"/>
      <c r="G12" s="22" t="s">
        <v>32</v>
      </c>
      <c r="H12" s="23"/>
      <c r="I12" s="21"/>
    </row>
    <row r="13" spans="1:9" ht="9" customHeight="1" x14ac:dyDescent="0.25">
      <c r="A13" s="24" t="s">
        <v>33</v>
      </c>
      <c r="B13" s="25" t="s">
        <v>34</v>
      </c>
      <c r="C13" s="26">
        <v>33782</v>
      </c>
      <c r="D13" s="21"/>
      <c r="E13" s="27" t="s">
        <v>35</v>
      </c>
      <c r="F13" s="28">
        <v>-5</v>
      </c>
      <c r="G13" s="29" t="s">
        <v>36</v>
      </c>
      <c r="H13" s="30" t="s">
        <v>37</v>
      </c>
      <c r="I13" s="21"/>
    </row>
    <row r="14" spans="1:9" ht="9" hidden="1" customHeight="1" x14ac:dyDescent="0.25">
      <c r="A14" s="20"/>
      <c r="B14" s="21"/>
      <c r="C14" s="21"/>
      <c r="D14" s="21"/>
      <c r="E14" s="21"/>
      <c r="F14" s="21"/>
      <c r="G14" s="22" t="s">
        <v>38</v>
      </c>
      <c r="H14" s="23"/>
      <c r="I14" s="21"/>
    </row>
    <row r="15" spans="1:9" ht="9" customHeight="1" x14ac:dyDescent="0.25">
      <c r="A15" s="24" t="s">
        <v>39</v>
      </c>
      <c r="B15" s="25" t="s">
        <v>16</v>
      </c>
      <c r="C15" s="26">
        <v>34125</v>
      </c>
      <c r="D15" s="21"/>
      <c r="E15" s="27" t="s">
        <v>40</v>
      </c>
      <c r="F15" s="28">
        <v>-2</v>
      </c>
      <c r="G15" s="29" t="s">
        <v>41</v>
      </c>
      <c r="H15" s="30" t="s">
        <v>42</v>
      </c>
      <c r="I15" s="21"/>
    </row>
    <row r="16" spans="1:9" ht="9" hidden="1" customHeight="1" x14ac:dyDescent="0.25">
      <c r="A16" s="20"/>
      <c r="B16" s="21"/>
      <c r="C16" s="21"/>
      <c r="D16" s="21"/>
      <c r="E16" s="21"/>
      <c r="F16" s="21"/>
      <c r="G16" s="22" t="s">
        <v>43</v>
      </c>
      <c r="H16" s="23"/>
      <c r="I16" s="21"/>
    </row>
    <row r="17" spans="1:9" ht="9" customHeight="1" x14ac:dyDescent="0.25">
      <c r="A17" s="24" t="s">
        <v>44</v>
      </c>
      <c r="B17" s="25" t="s">
        <v>45</v>
      </c>
      <c r="C17" s="26">
        <v>34876</v>
      </c>
      <c r="D17" s="21"/>
      <c r="E17" s="27" t="s">
        <v>46</v>
      </c>
      <c r="F17" s="28">
        <v>-9</v>
      </c>
      <c r="G17" s="29" t="s">
        <v>47</v>
      </c>
      <c r="H17" s="30" t="s">
        <v>48</v>
      </c>
      <c r="I17" s="21"/>
    </row>
    <row r="18" spans="1:9" ht="9" hidden="1" customHeight="1" x14ac:dyDescent="0.25">
      <c r="A18" s="20"/>
      <c r="B18" s="21"/>
      <c r="C18" s="21"/>
      <c r="D18" s="21"/>
      <c r="E18" s="21"/>
      <c r="F18" s="21"/>
      <c r="G18" s="22" t="s">
        <v>49</v>
      </c>
      <c r="H18" s="23"/>
      <c r="I18" s="21"/>
    </row>
    <row r="19" spans="1:9" ht="9" customHeight="1" x14ac:dyDescent="0.25">
      <c r="A19" s="24" t="s">
        <v>50</v>
      </c>
      <c r="B19" s="25" t="s">
        <v>28</v>
      </c>
      <c r="C19" s="26">
        <v>32916</v>
      </c>
      <c r="D19" s="21"/>
      <c r="E19" s="27" t="s">
        <v>51</v>
      </c>
      <c r="F19" s="28">
        <v>-6</v>
      </c>
      <c r="G19" s="29" t="s">
        <v>52</v>
      </c>
      <c r="H19" s="30" t="s">
        <v>53</v>
      </c>
      <c r="I19" s="21"/>
    </row>
    <row r="20" spans="1:9" ht="9" hidden="1" customHeight="1" x14ac:dyDescent="0.25">
      <c r="A20" s="20"/>
      <c r="B20" s="21"/>
      <c r="C20" s="21"/>
      <c r="D20" s="21"/>
      <c r="E20" s="21"/>
      <c r="F20" s="21"/>
      <c r="G20" s="22" t="s">
        <v>54</v>
      </c>
      <c r="H20" s="23"/>
      <c r="I20" s="21"/>
    </row>
    <row r="21" spans="1:9" ht="9" customHeight="1" x14ac:dyDescent="0.25">
      <c r="A21" s="24" t="s">
        <v>55</v>
      </c>
      <c r="B21" s="25" t="s">
        <v>16</v>
      </c>
      <c r="C21" s="26">
        <v>32849</v>
      </c>
      <c r="D21" s="21"/>
      <c r="E21" s="27" t="s">
        <v>56</v>
      </c>
      <c r="F21" s="28">
        <v>-12</v>
      </c>
      <c r="G21" s="29" t="s">
        <v>57</v>
      </c>
      <c r="H21" s="31" t="s">
        <v>58</v>
      </c>
      <c r="I21" s="21"/>
    </row>
    <row r="22" spans="1:9" ht="9" hidden="1" customHeight="1" x14ac:dyDescent="0.25">
      <c r="A22" s="20"/>
      <c r="B22" s="21"/>
      <c r="C22" s="21"/>
      <c r="D22" s="21"/>
      <c r="E22" s="21"/>
      <c r="F22" s="21"/>
      <c r="G22" s="22" t="s">
        <v>59</v>
      </c>
      <c r="H22" s="23"/>
      <c r="I22" s="21"/>
    </row>
    <row r="23" spans="1:9" ht="9" customHeight="1" x14ac:dyDescent="0.25">
      <c r="A23" s="24" t="s">
        <v>60</v>
      </c>
      <c r="B23" s="25" t="s">
        <v>28</v>
      </c>
      <c r="C23" s="26">
        <v>35077</v>
      </c>
      <c r="D23" s="21"/>
      <c r="E23" s="27" t="s">
        <v>61</v>
      </c>
      <c r="F23" s="28">
        <v>-7</v>
      </c>
      <c r="G23" s="29" t="s">
        <v>62</v>
      </c>
      <c r="H23" s="31" t="s">
        <v>63</v>
      </c>
      <c r="I23" s="21"/>
    </row>
    <row r="24" spans="1:9" ht="9" hidden="1" customHeight="1" x14ac:dyDescent="0.25">
      <c r="A24" s="20"/>
      <c r="B24" s="21"/>
      <c r="C24" s="21"/>
      <c r="D24" s="21"/>
      <c r="E24" s="21"/>
      <c r="F24" s="21"/>
      <c r="G24" s="22" t="s">
        <v>64</v>
      </c>
      <c r="H24" s="23"/>
      <c r="I24" s="21"/>
    </row>
    <row r="25" spans="1:9" ht="9" customHeight="1" x14ac:dyDescent="0.25">
      <c r="A25" s="24" t="s">
        <v>65</v>
      </c>
      <c r="B25" s="25" t="s">
        <v>11</v>
      </c>
      <c r="C25" s="26">
        <v>35484</v>
      </c>
      <c r="D25" s="21"/>
      <c r="E25" s="27" t="s">
        <v>66</v>
      </c>
      <c r="F25" s="28">
        <v>-15</v>
      </c>
      <c r="G25" s="29" t="s">
        <v>67</v>
      </c>
      <c r="H25" s="30" t="s">
        <v>68</v>
      </c>
      <c r="I25" s="21"/>
    </row>
    <row r="26" spans="1:9" ht="9" hidden="1" customHeight="1" x14ac:dyDescent="0.25">
      <c r="A26" s="20"/>
      <c r="B26" s="21"/>
      <c r="C26" s="21"/>
      <c r="D26" s="21"/>
      <c r="E26" s="21"/>
      <c r="F26" s="21"/>
      <c r="G26" s="22" t="s">
        <v>69</v>
      </c>
      <c r="H26" s="23"/>
      <c r="I26" s="21"/>
    </row>
    <row r="27" spans="1:9" ht="9" customHeight="1" x14ac:dyDescent="0.25">
      <c r="A27" s="24" t="s">
        <v>70</v>
      </c>
      <c r="B27" s="25" t="s">
        <v>11</v>
      </c>
      <c r="C27" s="26">
        <v>32300</v>
      </c>
      <c r="D27" s="21"/>
      <c r="E27" s="27" t="s">
        <v>71</v>
      </c>
      <c r="F27" s="28">
        <v>-11</v>
      </c>
      <c r="G27" s="29" t="s">
        <v>72</v>
      </c>
      <c r="H27" s="31" t="s">
        <v>73</v>
      </c>
      <c r="I27" s="21"/>
    </row>
    <row r="28" spans="1:9" ht="9" hidden="1" customHeight="1" x14ac:dyDescent="0.25">
      <c r="A28" s="20"/>
      <c r="B28" s="21"/>
      <c r="C28" s="21"/>
      <c r="D28" s="21"/>
      <c r="E28" s="21"/>
      <c r="F28" s="21"/>
      <c r="G28" s="22" t="s">
        <v>74</v>
      </c>
      <c r="H28" s="23"/>
      <c r="I28" s="21"/>
    </row>
    <row r="29" spans="1:9" ht="9" customHeight="1" x14ac:dyDescent="0.25">
      <c r="A29" s="24" t="s">
        <v>75</v>
      </c>
      <c r="B29" s="25" t="s">
        <v>45</v>
      </c>
      <c r="C29" s="26">
        <v>33624</v>
      </c>
      <c r="D29" s="21"/>
      <c r="E29" s="27" t="s">
        <v>76</v>
      </c>
      <c r="F29" s="28">
        <v>-10</v>
      </c>
      <c r="G29" s="29" t="s">
        <v>77</v>
      </c>
      <c r="H29" s="30" t="s">
        <v>78</v>
      </c>
      <c r="I29" s="21"/>
    </row>
    <row r="30" spans="1:9" ht="9" hidden="1" customHeight="1" x14ac:dyDescent="0.25">
      <c r="A30" s="20"/>
      <c r="B30" s="21"/>
      <c r="C30" s="21"/>
      <c r="D30" s="21"/>
      <c r="E30" s="21"/>
      <c r="F30" s="21"/>
      <c r="G30" s="22" t="s">
        <v>79</v>
      </c>
      <c r="H30" s="23"/>
      <c r="I30" s="21"/>
    </row>
    <row r="31" spans="1:9" ht="9" customHeight="1" x14ac:dyDescent="0.25">
      <c r="A31" s="24" t="s">
        <v>80</v>
      </c>
      <c r="B31" s="25" t="s">
        <v>34</v>
      </c>
      <c r="C31" s="26">
        <v>34138</v>
      </c>
      <c r="D31" s="21"/>
      <c r="E31" s="27" t="s">
        <v>81</v>
      </c>
      <c r="F31" s="28">
        <v>-13</v>
      </c>
      <c r="G31" s="29" t="s">
        <v>82</v>
      </c>
      <c r="H31" s="30" t="s">
        <v>83</v>
      </c>
      <c r="I31" s="21"/>
    </row>
    <row r="32" spans="1:9" ht="9" hidden="1" customHeight="1" x14ac:dyDescent="0.25">
      <c r="A32" s="20"/>
      <c r="B32" s="21"/>
      <c r="C32" s="21"/>
      <c r="D32" s="21"/>
      <c r="E32" s="21"/>
      <c r="F32" s="21"/>
      <c r="G32" s="22" t="s">
        <v>84</v>
      </c>
      <c r="H32" s="23"/>
      <c r="I32" s="21"/>
    </row>
    <row r="33" spans="1:9" ht="9" customHeight="1" x14ac:dyDescent="0.25">
      <c r="A33" s="24" t="s">
        <v>85</v>
      </c>
      <c r="B33" s="25" t="s">
        <v>34</v>
      </c>
      <c r="C33" s="26">
        <v>35408</v>
      </c>
      <c r="D33" s="21"/>
      <c r="E33" s="27" t="s">
        <v>86</v>
      </c>
      <c r="F33" s="28">
        <v>-14</v>
      </c>
      <c r="G33" s="29" t="s">
        <v>87</v>
      </c>
      <c r="H33" s="31" t="s">
        <v>88</v>
      </c>
      <c r="I33" s="21"/>
    </row>
    <row r="34" spans="1:9" ht="9" hidden="1" customHeight="1" x14ac:dyDescent="0.25">
      <c r="A34" s="20"/>
      <c r="B34" s="21"/>
      <c r="C34" s="21"/>
      <c r="D34" s="21"/>
      <c r="E34" s="21"/>
      <c r="F34" s="21"/>
      <c r="G34" s="22" t="s">
        <v>89</v>
      </c>
      <c r="H34" s="23"/>
      <c r="I34" s="21"/>
    </row>
    <row r="35" spans="1:9" ht="9" customHeight="1" x14ac:dyDescent="0.25">
      <c r="A35" s="24" t="s">
        <v>90</v>
      </c>
      <c r="B35" s="25" t="s">
        <v>91</v>
      </c>
      <c r="C35" s="26">
        <v>35241</v>
      </c>
      <c r="D35" s="21"/>
      <c r="E35" s="27" t="s">
        <v>92</v>
      </c>
      <c r="F35" s="28">
        <v>-16</v>
      </c>
      <c r="G35" s="29" t="s">
        <v>93</v>
      </c>
      <c r="H35" s="30" t="s">
        <v>94</v>
      </c>
      <c r="I35" s="21"/>
    </row>
    <row r="36" spans="1:9" ht="9" hidden="1" customHeight="1" x14ac:dyDescent="0.25">
      <c r="A36" s="20"/>
      <c r="B36" s="21"/>
      <c r="C36" s="21"/>
      <c r="D36" s="21"/>
      <c r="E36" s="21"/>
      <c r="F36" s="21"/>
      <c r="G36" s="22" t="s">
        <v>95</v>
      </c>
      <c r="H36" s="23"/>
      <c r="I36" s="21"/>
    </row>
    <row r="37" spans="1:9" ht="9" customHeight="1" x14ac:dyDescent="0.25">
      <c r="A37" s="24" t="s">
        <v>96</v>
      </c>
      <c r="B37" s="25" t="s">
        <v>97</v>
      </c>
      <c r="C37" s="26">
        <v>32901</v>
      </c>
      <c r="D37" s="21"/>
      <c r="E37" s="27" t="s">
        <v>98</v>
      </c>
      <c r="F37" s="28">
        <v>-17</v>
      </c>
      <c r="G37" s="29" t="s">
        <v>99</v>
      </c>
      <c r="H37" s="30" t="s">
        <v>100</v>
      </c>
      <c r="I37" s="21"/>
    </row>
    <row r="38" spans="1:9" ht="9" hidden="1" customHeight="1" x14ac:dyDescent="0.25">
      <c r="A38" s="20"/>
      <c r="B38" s="21"/>
      <c r="C38" s="21"/>
      <c r="D38" s="21"/>
      <c r="E38" s="21"/>
      <c r="F38" s="21"/>
      <c r="G38" s="22" t="s">
        <v>101</v>
      </c>
      <c r="H38" s="23"/>
      <c r="I38" s="21"/>
    </row>
    <row r="39" spans="1:9" ht="9" customHeight="1" x14ac:dyDescent="0.25">
      <c r="A39" s="24" t="s">
        <v>102</v>
      </c>
      <c r="B39" s="25" t="s">
        <v>22</v>
      </c>
      <c r="C39" s="26">
        <v>34731</v>
      </c>
      <c r="D39" s="21"/>
      <c r="E39" s="27" t="s">
        <v>103</v>
      </c>
      <c r="F39" s="28">
        <v>-19</v>
      </c>
      <c r="G39" s="29" t="s">
        <v>104</v>
      </c>
      <c r="H39" s="30" t="s">
        <v>105</v>
      </c>
      <c r="I39" s="21"/>
    </row>
    <row r="40" spans="1:9" ht="9" hidden="1" customHeight="1" x14ac:dyDescent="0.25">
      <c r="A40" s="20"/>
      <c r="B40" s="21"/>
      <c r="C40" s="21"/>
      <c r="D40" s="21"/>
      <c r="E40" s="21"/>
      <c r="F40" s="21"/>
      <c r="G40" s="22" t="s">
        <v>106</v>
      </c>
      <c r="H40" s="23"/>
      <c r="I40" s="21"/>
    </row>
    <row r="41" spans="1:9" ht="9" customHeight="1" x14ac:dyDescent="0.25">
      <c r="A41" s="24" t="s">
        <v>107</v>
      </c>
      <c r="B41" s="25" t="s">
        <v>108</v>
      </c>
      <c r="C41" s="26">
        <v>35238</v>
      </c>
      <c r="D41" s="21"/>
      <c r="E41" s="27" t="s">
        <v>109</v>
      </c>
      <c r="F41" s="28">
        <v>-18</v>
      </c>
      <c r="G41" s="29" t="s">
        <v>110</v>
      </c>
      <c r="H41" s="30" t="s">
        <v>111</v>
      </c>
      <c r="I41" s="21"/>
    </row>
    <row r="42" spans="1:9" ht="9" hidden="1" customHeight="1" x14ac:dyDescent="0.25">
      <c r="A42" s="20"/>
      <c r="B42" s="21"/>
      <c r="C42" s="21"/>
      <c r="D42" s="21"/>
      <c r="E42" s="21"/>
      <c r="F42" s="21"/>
      <c r="G42" s="22" t="s">
        <v>112</v>
      </c>
      <c r="H42" s="23"/>
      <c r="I42" s="21"/>
    </row>
    <row r="43" spans="1:9" ht="9" customHeight="1" x14ac:dyDescent="0.25">
      <c r="A43" s="24" t="s">
        <v>113</v>
      </c>
      <c r="B43" s="25" t="s">
        <v>114</v>
      </c>
      <c r="C43" s="26">
        <v>35089</v>
      </c>
      <c r="D43" s="21"/>
      <c r="E43" s="27" t="s">
        <v>115</v>
      </c>
      <c r="F43" s="28">
        <v>-21</v>
      </c>
      <c r="G43" s="29" t="s">
        <v>116</v>
      </c>
      <c r="H43" s="30" t="s">
        <v>117</v>
      </c>
      <c r="I43" s="21"/>
    </row>
    <row r="44" spans="1:9" ht="9" hidden="1" customHeight="1" x14ac:dyDescent="0.25">
      <c r="A44" s="20"/>
      <c r="B44" s="21"/>
      <c r="C44" s="21"/>
      <c r="D44" s="21"/>
      <c r="E44" s="21"/>
      <c r="F44" s="21"/>
      <c r="G44" s="22" t="s">
        <v>118</v>
      </c>
      <c r="H44" s="23"/>
      <c r="I44" s="21"/>
    </row>
    <row r="45" spans="1:9" ht="9" customHeight="1" x14ac:dyDescent="0.25">
      <c r="A45" s="24" t="s">
        <v>119</v>
      </c>
      <c r="B45" s="25" t="s">
        <v>120</v>
      </c>
      <c r="C45" s="26">
        <v>33001</v>
      </c>
      <c r="D45" s="21"/>
      <c r="E45" s="27" t="s">
        <v>121</v>
      </c>
      <c r="F45" s="28">
        <v>-20</v>
      </c>
      <c r="G45" s="29" t="s">
        <v>122</v>
      </c>
      <c r="H45" s="30" t="s">
        <v>123</v>
      </c>
      <c r="I45" s="21"/>
    </row>
    <row r="46" spans="1:9" ht="9" hidden="1" customHeight="1" x14ac:dyDescent="0.25">
      <c r="A46" s="20"/>
      <c r="B46" s="21"/>
      <c r="C46" s="21"/>
      <c r="D46" s="21"/>
      <c r="E46" s="21"/>
      <c r="F46" s="21"/>
      <c r="G46" s="22" t="s">
        <v>124</v>
      </c>
      <c r="H46" s="23"/>
      <c r="I46" s="21"/>
    </row>
    <row r="47" spans="1:9" ht="9" customHeight="1" x14ac:dyDescent="0.25">
      <c r="A47" s="24" t="s">
        <v>125</v>
      </c>
      <c r="B47" s="25" t="s">
        <v>126</v>
      </c>
      <c r="C47" s="26">
        <v>34717</v>
      </c>
      <c r="D47" s="21"/>
      <c r="E47" s="27" t="s">
        <v>127</v>
      </c>
      <c r="F47" s="28">
        <v>-22</v>
      </c>
      <c r="G47" s="29" t="s">
        <v>128</v>
      </c>
      <c r="H47" s="30" t="s">
        <v>129</v>
      </c>
      <c r="I47" s="21"/>
    </row>
    <row r="48" spans="1:9" ht="9" hidden="1" customHeight="1" x14ac:dyDescent="0.25">
      <c r="A48" s="20"/>
      <c r="B48" s="21"/>
      <c r="C48" s="21"/>
      <c r="D48" s="21"/>
      <c r="E48" s="21"/>
      <c r="F48" s="21"/>
      <c r="G48" s="22" t="s">
        <v>130</v>
      </c>
      <c r="H48" s="23"/>
      <c r="I48" s="21"/>
    </row>
    <row r="49" spans="1:9" ht="9" customHeight="1" x14ac:dyDescent="0.25">
      <c r="A49" s="24" t="s">
        <v>131</v>
      </c>
      <c r="B49" s="25" t="s">
        <v>126</v>
      </c>
      <c r="C49" s="26">
        <v>33880</v>
      </c>
      <c r="D49" s="21"/>
      <c r="E49" s="27" t="s">
        <v>132</v>
      </c>
      <c r="F49" s="28">
        <v>-23</v>
      </c>
      <c r="G49" s="29" t="s">
        <v>133</v>
      </c>
      <c r="H49" s="30" t="s">
        <v>134</v>
      </c>
      <c r="I49" s="21"/>
    </row>
    <row r="50" spans="1:9" ht="9" hidden="1" customHeight="1" x14ac:dyDescent="0.25">
      <c r="A50" s="20"/>
      <c r="B50" s="21"/>
      <c r="C50" s="21"/>
      <c r="D50" s="21"/>
      <c r="E50" s="21"/>
      <c r="F50" s="21"/>
      <c r="G50" s="22" t="s">
        <v>135</v>
      </c>
      <c r="H50" s="23"/>
      <c r="I50" s="21"/>
    </row>
    <row r="51" spans="1:9" ht="9" customHeight="1" x14ac:dyDescent="0.25">
      <c r="A51" s="24" t="s">
        <v>136</v>
      </c>
      <c r="B51" s="25" t="s">
        <v>108</v>
      </c>
      <c r="C51" s="26">
        <v>32990</v>
      </c>
      <c r="D51" s="21"/>
      <c r="E51" s="27" t="s">
        <v>137</v>
      </c>
      <c r="F51" s="28">
        <v>-24</v>
      </c>
      <c r="G51" s="32">
        <v>4.232648E-2</v>
      </c>
      <c r="H51" s="30" t="s">
        <v>138</v>
      </c>
      <c r="I51" s="21"/>
    </row>
    <row r="52" spans="1:9" ht="10.050000000000001" hidden="1" customHeight="1" x14ac:dyDescent="0.25">
      <c r="A52" s="20"/>
      <c r="B52" s="21"/>
      <c r="C52" s="21"/>
      <c r="D52" s="21"/>
      <c r="E52" s="21"/>
      <c r="F52" s="21"/>
      <c r="G52" s="22" t="s">
        <v>139</v>
      </c>
      <c r="H52" s="23"/>
      <c r="I52" s="21"/>
    </row>
    <row r="53" spans="1:9" ht="111" hidden="1" customHeight="1" x14ac:dyDescent="0.25">
      <c r="A53" s="33" t="s">
        <v>140</v>
      </c>
      <c r="B53" s="1"/>
      <c r="C53" s="1"/>
      <c r="D53" s="1"/>
      <c r="E53" s="1"/>
      <c r="F53" s="1"/>
      <c r="G53" s="1"/>
      <c r="H53" s="34"/>
      <c r="I53" s="1"/>
    </row>
    <row r="54" spans="1:9" ht="126" hidden="1" customHeight="1" x14ac:dyDescent="0.2">
      <c r="A54" s="35" t="s">
        <v>141</v>
      </c>
      <c r="B54" s="36"/>
      <c r="C54" s="36"/>
      <c r="D54" s="36"/>
      <c r="E54" s="36"/>
      <c r="F54" s="36"/>
      <c r="G54" s="36"/>
      <c r="H54" s="37" t="s">
        <v>142</v>
      </c>
      <c r="I54" s="1"/>
    </row>
    <row r="55" spans="1:9" ht="10.199999999999999" hidden="1" customHeight="1" x14ac:dyDescent="0.25">
      <c r="A55" s="41" t="s">
        <v>143</v>
      </c>
      <c r="B55" s="41"/>
      <c r="C55" s="41"/>
      <c r="D55" s="41"/>
      <c r="E55" s="41"/>
      <c r="F55" s="41"/>
      <c r="G55" s="41"/>
      <c r="H55" s="41"/>
      <c r="I55" s="41"/>
    </row>
    <row r="56" spans="1:9" ht="34.049999999999997" customHeight="1" x14ac:dyDescent="0.25"/>
  </sheetData>
  <autoFilter ref="A2:H55" xr:uid="{00000000-0001-0000-0000-000000000000}">
    <filterColumn colId="5">
      <customFilters>
        <customFilter operator="notEqual" val=" "/>
      </customFilters>
    </filterColumn>
  </autoFilter>
  <mergeCells count="2">
    <mergeCell ref="A1:H1"/>
    <mergeCell ref="A55:I55"/>
  </mergeCells>
  <hyperlinks>
    <hyperlink ref="A55" r:id="rId1" display="http://www.microplus.it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18C9-DE1F-4687-B778-1E1828E6D66B}">
  <dimension ref="A1:U25"/>
  <sheetViews>
    <sheetView tabSelected="1" topLeftCell="C1" workbookViewId="0">
      <selection activeCell="J2" sqref="J2:T25"/>
    </sheetView>
  </sheetViews>
  <sheetFormatPr defaultRowHeight="13.2" x14ac:dyDescent="0.25"/>
  <cols>
    <col min="1" max="1" width="30.44140625" bestFit="1" customWidth="1"/>
    <col min="2" max="2" width="24" bestFit="1" customWidth="1"/>
    <col min="3" max="3" width="24" customWidth="1"/>
    <col min="4" max="4" width="16.5546875" bestFit="1" customWidth="1"/>
    <col min="12" max="12" width="9.109375" bestFit="1" customWidth="1"/>
  </cols>
  <sheetData>
    <row r="1" spans="1:21" x14ac:dyDescent="0.25">
      <c r="J1" s="42" t="s">
        <v>180</v>
      </c>
      <c r="K1" s="42" t="s">
        <v>181</v>
      </c>
      <c r="L1" s="43" t="s">
        <v>182</v>
      </c>
      <c r="M1" s="42" t="s">
        <v>183</v>
      </c>
      <c r="N1" s="42" t="s">
        <v>184</v>
      </c>
      <c r="O1" s="42" t="s">
        <v>185</v>
      </c>
      <c r="P1" s="42" t="s">
        <v>186</v>
      </c>
      <c r="Q1" s="42" t="s">
        <v>187</v>
      </c>
      <c r="R1" s="42" t="s">
        <v>188</v>
      </c>
      <c r="S1" s="42" t="s">
        <v>189</v>
      </c>
      <c r="T1" s="42" t="s">
        <v>190</v>
      </c>
      <c r="U1" s="42"/>
    </row>
    <row r="2" spans="1:21" x14ac:dyDescent="0.25">
      <c r="A2" t="s">
        <v>144</v>
      </c>
      <c r="B2" t="str">
        <f>SUBSTITUTE(A2,"       ","")</f>
        <v>120ABROSIMOV Kirill</v>
      </c>
      <c r="C2" t="s">
        <v>191</v>
      </c>
      <c r="E2" t="s">
        <v>145</v>
      </c>
      <c r="F2" s="18" t="s">
        <v>13</v>
      </c>
      <c r="G2" t="str">
        <f>SUBSTITUTE(F2,CHAR(10),"")</f>
        <v>54:34.3</v>
      </c>
      <c r="H2" t="str">
        <f>LEFT(C2,SEARCH(" ",C2)-1)</f>
        <v>ABROSIMOV</v>
      </c>
      <c r="I2" t="str">
        <f>SUBSTITUTE(C2,H2,"")</f>
        <v xml:space="preserve"> Kirill</v>
      </c>
      <c r="J2" t="str">
        <f>PROPER(TRIM(I2&amp;" "&amp;H2))</f>
        <v>Kirill Abrosimov</v>
      </c>
      <c r="K2" t="str">
        <f>E2</f>
        <v>RUS</v>
      </c>
      <c r="L2" s="44">
        <v>42563</v>
      </c>
      <c r="M2" t="s">
        <v>215</v>
      </c>
      <c r="N2" t="s">
        <v>216</v>
      </c>
      <c r="O2">
        <v>5</v>
      </c>
      <c r="P2" t="s">
        <v>217</v>
      </c>
      <c r="Q2" t="s">
        <v>218</v>
      </c>
      <c r="R2" t="s">
        <v>218</v>
      </c>
      <c r="S2">
        <v>24</v>
      </c>
      <c r="T2">
        <f>G2*86400</f>
        <v>3274.2999999999997</v>
      </c>
    </row>
    <row r="3" spans="1:21" x14ac:dyDescent="0.25">
      <c r="A3" t="s">
        <v>146</v>
      </c>
      <c r="B3" t="str">
        <f t="shared" ref="B3:B25" si="0">SUBSTITUTE(A3,"       ","")</f>
        <v>224VANELLI Federico</v>
      </c>
      <c r="C3" t="s">
        <v>196</v>
      </c>
      <c r="E3" t="s">
        <v>147</v>
      </c>
      <c r="F3" s="29" t="s">
        <v>18</v>
      </c>
      <c r="G3" t="str">
        <f t="shared" ref="G3:G25" si="1">SUBSTITUTE(F3,CHAR(10),"")</f>
        <v>54:54.4</v>
      </c>
      <c r="H3" t="str">
        <f t="shared" ref="H3:H25" si="2">LEFT(C3,SEARCH(" ",C3)-1)</f>
        <v>VANELLI</v>
      </c>
      <c r="I3" t="str">
        <f t="shared" ref="I3:I25" si="3">SUBSTITUTE(C3,H3,"")</f>
        <v xml:space="preserve"> Federico</v>
      </c>
      <c r="J3" t="str">
        <f t="shared" ref="J3:J25" si="4">PROPER(TRIM(I3&amp;" "&amp;H3))</f>
        <v>Federico Vanelli</v>
      </c>
      <c r="K3" t="str">
        <f t="shared" ref="K3:K25" si="5">E3</f>
        <v>ITA</v>
      </c>
      <c r="L3" s="44">
        <v>42563</v>
      </c>
      <c r="M3" t="s">
        <v>215</v>
      </c>
      <c r="N3" t="s">
        <v>216</v>
      </c>
      <c r="O3">
        <v>5</v>
      </c>
      <c r="P3" t="s">
        <v>217</v>
      </c>
      <c r="Q3" t="s">
        <v>218</v>
      </c>
      <c r="R3" t="s">
        <v>218</v>
      </c>
      <c r="S3">
        <v>24</v>
      </c>
      <c r="T3">
        <f t="shared" ref="T3:T25" si="6">G3*86400</f>
        <v>3294.4</v>
      </c>
    </row>
    <row r="4" spans="1:21" x14ac:dyDescent="0.25">
      <c r="A4" t="s">
        <v>148</v>
      </c>
      <c r="B4" t="str">
        <f t="shared" si="0"/>
        <v>311HUGHES Caleb</v>
      </c>
      <c r="C4" t="s">
        <v>193</v>
      </c>
      <c r="E4" t="s">
        <v>149</v>
      </c>
      <c r="F4" s="29" t="s">
        <v>24</v>
      </c>
      <c r="G4" t="str">
        <f t="shared" si="1"/>
        <v>55:06.1</v>
      </c>
      <c r="H4" t="str">
        <f t="shared" si="2"/>
        <v>HUGHES</v>
      </c>
      <c r="I4" t="str">
        <f t="shared" si="3"/>
        <v xml:space="preserve"> Caleb</v>
      </c>
      <c r="J4" t="str">
        <f t="shared" si="4"/>
        <v>Caleb Hughes</v>
      </c>
      <c r="K4" t="str">
        <f t="shared" si="5"/>
        <v>GBR</v>
      </c>
      <c r="L4" s="44">
        <v>42563</v>
      </c>
      <c r="M4" t="s">
        <v>215</v>
      </c>
      <c r="N4" t="s">
        <v>216</v>
      </c>
      <c r="O4">
        <v>5</v>
      </c>
      <c r="P4" t="s">
        <v>217</v>
      </c>
      <c r="Q4" t="s">
        <v>218</v>
      </c>
      <c r="R4" t="s">
        <v>218</v>
      </c>
      <c r="S4">
        <v>24</v>
      </c>
      <c r="T4">
        <f t="shared" si="6"/>
        <v>3306.1</v>
      </c>
    </row>
    <row r="5" spans="1:21" x14ac:dyDescent="0.25">
      <c r="A5" t="s">
        <v>150</v>
      </c>
      <c r="B5" t="str">
        <f t="shared" si="0"/>
        <v>415MUFFELS Rob</v>
      </c>
      <c r="C5" t="s">
        <v>198</v>
      </c>
      <c r="E5" t="s">
        <v>151</v>
      </c>
      <c r="F5" s="29" t="s">
        <v>30</v>
      </c>
      <c r="G5" t="str">
        <f t="shared" si="1"/>
        <v>55:11.3</v>
      </c>
      <c r="H5" t="str">
        <f t="shared" si="2"/>
        <v>MUFFELS</v>
      </c>
      <c r="I5" t="str">
        <f t="shared" si="3"/>
        <v xml:space="preserve"> Rob</v>
      </c>
      <c r="J5" t="str">
        <f t="shared" si="4"/>
        <v>Rob Muffels</v>
      </c>
      <c r="K5" t="str">
        <f t="shared" si="5"/>
        <v>GER</v>
      </c>
      <c r="L5" s="44">
        <v>42563</v>
      </c>
      <c r="M5" t="s">
        <v>215</v>
      </c>
      <c r="N5" t="s">
        <v>216</v>
      </c>
      <c r="O5">
        <v>5</v>
      </c>
      <c r="P5" t="s">
        <v>217</v>
      </c>
      <c r="Q5" t="s">
        <v>218</v>
      </c>
      <c r="R5" t="s">
        <v>218</v>
      </c>
      <c r="S5">
        <v>24</v>
      </c>
      <c r="T5">
        <f t="shared" si="6"/>
        <v>3311.3</v>
      </c>
    </row>
    <row r="6" spans="1:21" x14ac:dyDescent="0.25">
      <c r="A6" t="s">
        <v>152</v>
      </c>
      <c r="B6" t="str">
        <f t="shared" si="0"/>
        <v>5  6WEERTMAN Ferry</v>
      </c>
      <c r="C6" t="s">
        <v>199</v>
      </c>
      <c r="E6" t="s">
        <v>153</v>
      </c>
      <c r="F6" s="29" t="s">
        <v>36</v>
      </c>
      <c r="G6" t="str">
        <f t="shared" si="1"/>
        <v>55:14.8</v>
      </c>
      <c r="H6" t="str">
        <f t="shared" si="2"/>
        <v>WEERTMAN</v>
      </c>
      <c r="I6" t="str">
        <f t="shared" si="3"/>
        <v xml:space="preserve"> Ferry</v>
      </c>
      <c r="J6" t="str">
        <f t="shared" si="4"/>
        <v>Ferry Weertman</v>
      </c>
      <c r="K6" t="str">
        <f t="shared" si="5"/>
        <v>NED</v>
      </c>
      <c r="L6" s="44">
        <v>42563</v>
      </c>
      <c r="M6" t="s">
        <v>215</v>
      </c>
      <c r="N6" t="s">
        <v>216</v>
      </c>
      <c r="O6">
        <v>5</v>
      </c>
      <c r="P6" t="s">
        <v>217</v>
      </c>
      <c r="Q6" t="s">
        <v>218</v>
      </c>
      <c r="R6" t="s">
        <v>218</v>
      </c>
      <c r="S6">
        <v>24</v>
      </c>
      <c r="T6">
        <f t="shared" si="6"/>
        <v>3314.8</v>
      </c>
    </row>
    <row r="7" spans="1:21" x14ac:dyDescent="0.25">
      <c r="A7" t="s">
        <v>154</v>
      </c>
      <c r="B7" t="str">
        <f t="shared" si="0"/>
        <v>614SANZULLO Mario</v>
      </c>
      <c r="C7" t="s">
        <v>200</v>
      </c>
      <c r="E7" t="s">
        <v>147</v>
      </c>
      <c r="F7" s="29" t="s">
        <v>41</v>
      </c>
      <c r="G7" t="str">
        <f t="shared" si="1"/>
        <v>55:22.2</v>
      </c>
      <c r="H7" t="str">
        <f t="shared" si="2"/>
        <v>SANZULLO</v>
      </c>
      <c r="I7" t="str">
        <f t="shared" si="3"/>
        <v xml:space="preserve"> Mario</v>
      </c>
      <c r="J7" t="str">
        <f t="shared" si="4"/>
        <v>Mario Sanzullo</v>
      </c>
      <c r="K7" t="str">
        <f t="shared" si="5"/>
        <v>ITA</v>
      </c>
      <c r="L7" s="44">
        <v>42563</v>
      </c>
      <c r="M7" t="s">
        <v>215</v>
      </c>
      <c r="N7" t="s">
        <v>216</v>
      </c>
      <c r="O7">
        <v>5</v>
      </c>
      <c r="P7" t="s">
        <v>217</v>
      </c>
      <c r="Q7" t="s">
        <v>218</v>
      </c>
      <c r="R7" t="s">
        <v>218</v>
      </c>
      <c r="S7">
        <v>24</v>
      </c>
      <c r="T7">
        <f t="shared" si="6"/>
        <v>3322.2</v>
      </c>
    </row>
    <row r="8" spans="1:21" x14ac:dyDescent="0.25">
      <c r="A8" t="s">
        <v>155</v>
      </c>
      <c r="B8" t="str">
        <f t="shared" si="0"/>
        <v>718SZEKELYI Daniel</v>
      </c>
      <c r="C8" t="s">
        <v>204</v>
      </c>
      <c r="E8" t="s">
        <v>156</v>
      </c>
      <c r="F8" s="29" t="s">
        <v>47</v>
      </c>
      <c r="G8" t="str">
        <f t="shared" si="1"/>
        <v>55:46.8</v>
      </c>
      <c r="H8" t="str">
        <f t="shared" si="2"/>
        <v>SZEKELYI</v>
      </c>
      <c r="I8" t="str">
        <f t="shared" si="3"/>
        <v xml:space="preserve"> Daniel</v>
      </c>
      <c r="J8" t="str">
        <f t="shared" si="4"/>
        <v>Daniel Szekelyi</v>
      </c>
      <c r="K8" t="str">
        <f t="shared" si="5"/>
        <v>HUN</v>
      </c>
      <c r="L8" s="44">
        <v>42563</v>
      </c>
      <c r="M8" t="s">
        <v>215</v>
      </c>
      <c r="N8" t="s">
        <v>216</v>
      </c>
      <c r="O8">
        <v>5</v>
      </c>
      <c r="P8" t="s">
        <v>217</v>
      </c>
      <c r="Q8" t="s">
        <v>218</v>
      </c>
      <c r="R8" t="s">
        <v>218</v>
      </c>
      <c r="S8">
        <v>24</v>
      </c>
      <c r="T8">
        <f t="shared" si="6"/>
        <v>3346.7999999999997</v>
      </c>
    </row>
    <row r="9" spans="1:21" x14ac:dyDescent="0.25">
      <c r="A9" t="s">
        <v>157</v>
      </c>
      <c r="B9" t="str">
        <f t="shared" si="0"/>
        <v>8  1MEISSNER Soeren</v>
      </c>
      <c r="C9" t="s">
        <v>205</v>
      </c>
      <c r="E9" t="s">
        <v>151</v>
      </c>
      <c r="F9" s="29" t="s">
        <v>52</v>
      </c>
      <c r="G9" t="str">
        <f t="shared" si="1"/>
        <v>55:52.1</v>
      </c>
      <c r="H9" t="str">
        <f t="shared" si="2"/>
        <v>MEISSNER</v>
      </c>
      <c r="I9" t="str">
        <f t="shared" si="3"/>
        <v xml:space="preserve"> Soeren</v>
      </c>
      <c r="J9" t="str">
        <f t="shared" si="4"/>
        <v>Soeren Meissner</v>
      </c>
      <c r="K9" t="str">
        <f t="shared" si="5"/>
        <v>GER</v>
      </c>
      <c r="L9" s="44">
        <v>42563</v>
      </c>
      <c r="M9" t="s">
        <v>215</v>
      </c>
      <c r="N9" t="s">
        <v>216</v>
      </c>
      <c r="O9">
        <v>5</v>
      </c>
      <c r="P9" t="s">
        <v>217</v>
      </c>
      <c r="Q9" t="s">
        <v>218</v>
      </c>
      <c r="R9" t="s">
        <v>218</v>
      </c>
      <c r="S9">
        <v>24</v>
      </c>
      <c r="T9">
        <f t="shared" si="6"/>
        <v>3352.1</v>
      </c>
    </row>
    <row r="10" spans="1:21" x14ac:dyDescent="0.25">
      <c r="A10" t="s">
        <v>158</v>
      </c>
      <c r="B10" t="str">
        <f t="shared" si="0"/>
        <v>923RUFFINI Simone</v>
      </c>
      <c r="C10" t="s">
        <v>208</v>
      </c>
      <c r="E10" t="s">
        <v>147</v>
      </c>
      <c r="F10" s="29" t="s">
        <v>57</v>
      </c>
      <c r="G10" t="str">
        <f t="shared" si="1"/>
        <v>55:56.8</v>
      </c>
      <c r="H10" t="str">
        <f t="shared" si="2"/>
        <v>RUFFINI</v>
      </c>
      <c r="I10" t="str">
        <f t="shared" si="3"/>
        <v xml:space="preserve"> Simone</v>
      </c>
      <c r="J10" t="str">
        <f t="shared" si="4"/>
        <v>Simone Ruffini</v>
      </c>
      <c r="K10" t="str">
        <f t="shared" si="5"/>
        <v>ITA</v>
      </c>
      <c r="L10" s="44">
        <v>42563</v>
      </c>
      <c r="M10" t="s">
        <v>215</v>
      </c>
      <c r="N10" t="s">
        <v>216</v>
      </c>
      <c r="O10">
        <v>5</v>
      </c>
      <c r="P10" t="s">
        <v>217</v>
      </c>
      <c r="Q10" t="s">
        <v>218</v>
      </c>
      <c r="R10" t="s">
        <v>218</v>
      </c>
      <c r="S10">
        <v>24</v>
      </c>
      <c r="T10">
        <f t="shared" si="6"/>
        <v>3356.8</v>
      </c>
    </row>
    <row r="11" spans="1:21" x14ac:dyDescent="0.25">
      <c r="A11" t="s">
        <v>159</v>
      </c>
      <c r="B11" t="str">
        <f t="shared" si="0"/>
        <v>1021HERWIG Marcus</v>
      </c>
      <c r="C11" t="s">
        <v>212</v>
      </c>
      <c r="E11" t="s">
        <v>151</v>
      </c>
      <c r="F11" s="29" t="s">
        <v>62</v>
      </c>
      <c r="G11" t="str">
        <f t="shared" si="1"/>
        <v>55:58.9</v>
      </c>
      <c r="H11" t="str">
        <f t="shared" si="2"/>
        <v>HERWIG</v>
      </c>
      <c r="I11" t="str">
        <f t="shared" si="3"/>
        <v xml:space="preserve"> Marcus</v>
      </c>
      <c r="J11" t="str">
        <f t="shared" si="4"/>
        <v>Marcus Herwig</v>
      </c>
      <c r="K11" t="str">
        <f t="shared" si="5"/>
        <v>GER</v>
      </c>
      <c r="L11" s="44">
        <v>42563</v>
      </c>
      <c r="M11" t="s">
        <v>215</v>
      </c>
      <c r="N11" t="s">
        <v>216</v>
      </c>
      <c r="O11">
        <v>5</v>
      </c>
      <c r="P11" t="s">
        <v>217</v>
      </c>
      <c r="Q11" t="s">
        <v>218</v>
      </c>
      <c r="R11" t="s">
        <v>218</v>
      </c>
      <c r="S11">
        <v>24</v>
      </c>
      <c r="T11">
        <f t="shared" si="6"/>
        <v>3358.9</v>
      </c>
    </row>
    <row r="12" spans="1:21" x14ac:dyDescent="0.25">
      <c r="A12" t="s">
        <v>160</v>
      </c>
      <c r="B12" t="str">
        <f t="shared" si="0"/>
        <v>1113ASTAPOV Aleksandr</v>
      </c>
      <c r="C12" t="s">
        <v>194</v>
      </c>
      <c r="E12" t="s">
        <v>145</v>
      </c>
      <c r="F12" s="29" t="s">
        <v>67</v>
      </c>
      <c r="G12" t="str">
        <f t="shared" si="1"/>
        <v>56:25.5</v>
      </c>
      <c r="H12" t="str">
        <f t="shared" si="2"/>
        <v>ASTAPOV</v>
      </c>
      <c r="I12" t="str">
        <f t="shared" si="3"/>
        <v xml:space="preserve"> Aleksandr</v>
      </c>
      <c r="J12" t="str">
        <f t="shared" si="4"/>
        <v>Aleksandr Astapov</v>
      </c>
      <c r="K12" t="str">
        <f t="shared" si="5"/>
        <v>RUS</v>
      </c>
      <c r="L12" s="44">
        <v>42563</v>
      </c>
      <c r="M12" t="s">
        <v>215</v>
      </c>
      <c r="N12" t="s">
        <v>216</v>
      </c>
      <c r="O12">
        <v>5</v>
      </c>
      <c r="P12" t="s">
        <v>217</v>
      </c>
      <c r="Q12" t="s">
        <v>218</v>
      </c>
      <c r="R12" t="s">
        <v>218</v>
      </c>
      <c r="S12">
        <v>24</v>
      </c>
      <c r="T12">
        <f t="shared" si="6"/>
        <v>3385.5</v>
      </c>
    </row>
    <row r="13" spans="1:21" x14ac:dyDescent="0.25">
      <c r="A13" t="s">
        <v>161</v>
      </c>
      <c r="B13" t="str">
        <f t="shared" si="0"/>
        <v>1222BOLSHAKOV Sergey</v>
      </c>
      <c r="C13" t="s">
        <v>192</v>
      </c>
      <c r="E13" t="s">
        <v>145</v>
      </c>
      <c r="F13" s="29" t="s">
        <v>72</v>
      </c>
      <c r="G13" t="str">
        <f t="shared" si="1"/>
        <v>56:27.3</v>
      </c>
      <c r="H13" t="str">
        <f t="shared" si="2"/>
        <v>BOLSHAKOV</v>
      </c>
      <c r="I13" t="str">
        <f t="shared" si="3"/>
        <v xml:space="preserve"> Sergey</v>
      </c>
      <c r="J13" t="str">
        <f t="shared" si="4"/>
        <v>Sergey Bolshakov</v>
      </c>
      <c r="K13" t="str">
        <f t="shared" si="5"/>
        <v>RUS</v>
      </c>
      <c r="L13" s="44">
        <v>42563</v>
      </c>
      <c r="M13" t="s">
        <v>215</v>
      </c>
      <c r="N13" t="s">
        <v>216</v>
      </c>
      <c r="O13">
        <v>5</v>
      </c>
      <c r="P13" t="s">
        <v>217</v>
      </c>
      <c r="Q13" t="s">
        <v>218</v>
      </c>
      <c r="R13" t="s">
        <v>218</v>
      </c>
      <c r="S13">
        <v>24</v>
      </c>
      <c r="T13">
        <f t="shared" si="6"/>
        <v>3387.2999999999997</v>
      </c>
    </row>
    <row r="14" spans="1:21" x14ac:dyDescent="0.25">
      <c r="A14" t="s">
        <v>162</v>
      </c>
      <c r="B14" t="str">
        <f t="shared" si="0"/>
        <v>13  2RAKOS Patrik</v>
      </c>
      <c r="C14" t="s">
        <v>195</v>
      </c>
      <c r="E14" t="s">
        <v>156</v>
      </c>
      <c r="F14" s="29" t="s">
        <v>77</v>
      </c>
      <c r="G14" t="str">
        <f t="shared" si="1"/>
        <v>56:28.8</v>
      </c>
      <c r="H14" t="str">
        <f t="shared" si="2"/>
        <v>RAKOS</v>
      </c>
      <c r="I14" t="str">
        <f t="shared" si="3"/>
        <v xml:space="preserve"> Patrik</v>
      </c>
      <c r="J14" t="str">
        <f t="shared" si="4"/>
        <v>Patrik Rakos</v>
      </c>
      <c r="K14" t="str">
        <f t="shared" si="5"/>
        <v>HUN</v>
      </c>
      <c r="L14" s="44">
        <v>42563</v>
      </c>
      <c r="M14" t="s">
        <v>215</v>
      </c>
      <c r="N14" t="s">
        <v>216</v>
      </c>
      <c r="O14">
        <v>5</v>
      </c>
      <c r="P14" t="s">
        <v>217</v>
      </c>
      <c r="Q14" t="s">
        <v>218</v>
      </c>
      <c r="R14" t="s">
        <v>218</v>
      </c>
      <c r="S14">
        <v>24</v>
      </c>
      <c r="T14">
        <f t="shared" si="6"/>
        <v>3388.7999999999997</v>
      </c>
    </row>
    <row r="15" spans="1:21" x14ac:dyDescent="0.25">
      <c r="A15" t="s">
        <v>163</v>
      </c>
      <c r="B15" t="str">
        <f t="shared" si="0"/>
        <v>1419SCHOUTEN Marcel</v>
      </c>
      <c r="C15" t="s">
        <v>209</v>
      </c>
      <c r="E15" t="s">
        <v>153</v>
      </c>
      <c r="F15" s="29" t="s">
        <v>82</v>
      </c>
      <c r="G15" t="str">
        <f t="shared" si="1"/>
        <v>56:47.2</v>
      </c>
      <c r="H15" t="str">
        <f t="shared" si="2"/>
        <v>SCHOUTEN</v>
      </c>
      <c r="I15" t="str">
        <f t="shared" si="3"/>
        <v xml:space="preserve"> Marcel</v>
      </c>
      <c r="J15" t="str">
        <f t="shared" si="4"/>
        <v>Marcel Schouten</v>
      </c>
      <c r="K15" t="str">
        <f t="shared" si="5"/>
        <v>NED</v>
      </c>
      <c r="L15" s="44">
        <v>42563</v>
      </c>
      <c r="M15" t="s">
        <v>215</v>
      </c>
      <c r="N15" t="s">
        <v>216</v>
      </c>
      <c r="O15">
        <v>5</v>
      </c>
      <c r="P15" t="s">
        <v>217</v>
      </c>
      <c r="Q15" t="s">
        <v>218</v>
      </c>
      <c r="R15" t="s">
        <v>218</v>
      </c>
      <c r="S15">
        <v>24</v>
      </c>
      <c r="T15">
        <f t="shared" si="6"/>
        <v>3407.2000000000007</v>
      </c>
    </row>
    <row r="16" spans="1:21" x14ac:dyDescent="0.25">
      <c r="A16" t="s">
        <v>164</v>
      </c>
      <c r="B16" t="str">
        <f t="shared" si="0"/>
        <v>1510SMITS Pepijn</v>
      </c>
      <c r="C16" t="s">
        <v>213</v>
      </c>
      <c r="E16" t="s">
        <v>153</v>
      </c>
      <c r="F16" s="29" t="s">
        <v>87</v>
      </c>
      <c r="G16" t="str">
        <f t="shared" si="1"/>
        <v>57:01.2</v>
      </c>
      <c r="H16" t="str">
        <f t="shared" si="2"/>
        <v>SMITS</v>
      </c>
      <c r="I16" t="str">
        <f t="shared" si="3"/>
        <v xml:space="preserve"> Pepijn</v>
      </c>
      <c r="J16" t="str">
        <f t="shared" si="4"/>
        <v>Pepijn Smits</v>
      </c>
      <c r="K16" t="str">
        <f t="shared" si="5"/>
        <v>NED</v>
      </c>
      <c r="L16" s="44">
        <v>42563</v>
      </c>
      <c r="M16" t="s">
        <v>215</v>
      </c>
      <c r="N16" t="s">
        <v>216</v>
      </c>
      <c r="O16">
        <v>5</v>
      </c>
      <c r="P16" t="s">
        <v>217</v>
      </c>
      <c r="Q16" t="s">
        <v>218</v>
      </c>
      <c r="R16" t="s">
        <v>218</v>
      </c>
      <c r="S16">
        <v>24</v>
      </c>
      <c r="T16">
        <f t="shared" si="6"/>
        <v>3421.2</v>
      </c>
    </row>
    <row r="17" spans="1:20" x14ac:dyDescent="0.25">
      <c r="A17" t="s">
        <v>165</v>
      </c>
      <c r="B17" t="str">
        <f t="shared" si="0"/>
        <v>1617GIL Pol</v>
      </c>
      <c r="C17" t="s">
        <v>201</v>
      </c>
      <c r="E17" t="s">
        <v>166</v>
      </c>
      <c r="F17" s="29" t="s">
        <v>93</v>
      </c>
      <c r="G17" t="str">
        <f t="shared" si="1"/>
        <v>57:04.9</v>
      </c>
      <c r="H17" t="str">
        <f t="shared" si="2"/>
        <v>GIL</v>
      </c>
      <c r="I17" t="str">
        <f t="shared" si="3"/>
        <v xml:space="preserve"> Pol</v>
      </c>
      <c r="J17" t="str">
        <f t="shared" si="4"/>
        <v>Pol Gil</v>
      </c>
      <c r="K17" t="str">
        <f t="shared" si="5"/>
        <v>ESP</v>
      </c>
      <c r="L17" s="44">
        <v>42563</v>
      </c>
      <c r="M17" t="s">
        <v>215</v>
      </c>
      <c r="N17" t="s">
        <v>216</v>
      </c>
      <c r="O17">
        <v>5</v>
      </c>
      <c r="P17" t="s">
        <v>217</v>
      </c>
      <c r="Q17" t="s">
        <v>218</v>
      </c>
      <c r="R17" t="s">
        <v>218</v>
      </c>
      <c r="S17">
        <v>24</v>
      </c>
      <c r="T17">
        <f t="shared" si="6"/>
        <v>3424.9</v>
      </c>
    </row>
    <row r="18" spans="1:20" x14ac:dyDescent="0.25">
      <c r="A18" t="s">
        <v>167</v>
      </c>
      <c r="B18" t="str">
        <f t="shared" si="0"/>
        <v>17  3SCHWEINZER Matthias</v>
      </c>
      <c r="C18" t="s">
        <v>202</v>
      </c>
      <c r="E18" t="s">
        <v>168</v>
      </c>
      <c r="F18" s="29" t="s">
        <v>99</v>
      </c>
      <c r="G18" t="str">
        <f t="shared" si="1"/>
        <v>57:09.7</v>
      </c>
      <c r="H18" t="str">
        <f t="shared" si="2"/>
        <v>SCHWEINZER</v>
      </c>
      <c r="I18" t="str">
        <f t="shared" si="3"/>
        <v xml:space="preserve"> Matthias</v>
      </c>
      <c r="J18" t="str">
        <f t="shared" si="4"/>
        <v>Matthias Schweinzer</v>
      </c>
      <c r="K18" t="str">
        <f t="shared" si="5"/>
        <v>AUT</v>
      </c>
      <c r="L18" s="44">
        <v>42563</v>
      </c>
      <c r="M18" t="s">
        <v>215</v>
      </c>
      <c r="N18" t="s">
        <v>216</v>
      </c>
      <c r="O18">
        <v>5</v>
      </c>
      <c r="P18" t="s">
        <v>217</v>
      </c>
      <c r="Q18" t="s">
        <v>218</v>
      </c>
      <c r="R18" t="s">
        <v>218</v>
      </c>
      <c r="S18">
        <v>24</v>
      </c>
      <c r="T18">
        <f t="shared" si="6"/>
        <v>3429.7000000000003</v>
      </c>
    </row>
    <row r="19" spans="1:20" x14ac:dyDescent="0.25">
      <c r="A19" t="s">
        <v>169</v>
      </c>
      <c r="B19" t="str">
        <f t="shared" si="0"/>
        <v>18  5LELLIOTT Jay</v>
      </c>
      <c r="C19" t="s">
        <v>206</v>
      </c>
      <c r="E19" t="s">
        <v>149</v>
      </c>
      <c r="F19" s="29" t="s">
        <v>104</v>
      </c>
      <c r="G19" t="str">
        <f t="shared" si="1"/>
        <v>57:46.1</v>
      </c>
      <c r="H19" t="str">
        <f t="shared" si="2"/>
        <v>LELLIOTT</v>
      </c>
      <c r="I19" t="str">
        <f t="shared" si="3"/>
        <v xml:space="preserve"> Jay</v>
      </c>
      <c r="J19" t="str">
        <f t="shared" si="4"/>
        <v>Jay Lelliott</v>
      </c>
      <c r="K19" t="str">
        <f t="shared" si="5"/>
        <v>GBR</v>
      </c>
      <c r="L19" s="44">
        <v>42563</v>
      </c>
      <c r="M19" t="s">
        <v>215</v>
      </c>
      <c r="N19" t="s">
        <v>216</v>
      </c>
      <c r="O19">
        <v>5</v>
      </c>
      <c r="P19" t="s">
        <v>217</v>
      </c>
      <c r="Q19" t="s">
        <v>218</v>
      </c>
      <c r="R19" t="s">
        <v>218</v>
      </c>
      <c r="S19">
        <v>24</v>
      </c>
      <c r="T19">
        <f t="shared" si="6"/>
        <v>3466.1</v>
      </c>
    </row>
    <row r="20" spans="1:20" x14ac:dyDescent="0.25">
      <c r="A20" t="s">
        <v>170</v>
      </c>
      <c r="B20" t="str">
        <f t="shared" si="0"/>
        <v>1916GIL Rafael</v>
      </c>
      <c r="C20" t="s">
        <v>210</v>
      </c>
      <c r="E20" t="s">
        <v>171</v>
      </c>
      <c r="F20" s="29" t="s">
        <v>110</v>
      </c>
      <c r="G20" t="str">
        <f t="shared" si="1"/>
        <v>58:14.4</v>
      </c>
      <c r="H20" t="str">
        <f t="shared" si="2"/>
        <v>GIL</v>
      </c>
      <c r="I20" t="str">
        <f t="shared" si="3"/>
        <v xml:space="preserve"> Rafael</v>
      </c>
      <c r="J20" t="str">
        <f t="shared" si="4"/>
        <v>Rafael Gil</v>
      </c>
      <c r="K20" t="str">
        <f t="shared" si="5"/>
        <v>POR</v>
      </c>
      <c r="L20" s="44">
        <v>42563</v>
      </c>
      <c r="M20" t="s">
        <v>215</v>
      </c>
      <c r="N20" t="s">
        <v>216</v>
      </c>
      <c r="O20">
        <v>5</v>
      </c>
      <c r="P20" t="s">
        <v>217</v>
      </c>
      <c r="Q20" t="s">
        <v>218</v>
      </c>
      <c r="R20" t="s">
        <v>218</v>
      </c>
      <c r="S20">
        <v>24</v>
      </c>
      <c r="T20">
        <f t="shared" si="6"/>
        <v>3494.3999999999996</v>
      </c>
    </row>
    <row r="21" spans="1:20" x14ac:dyDescent="0.25">
      <c r="A21" t="s">
        <v>172</v>
      </c>
      <c r="B21" t="str">
        <f t="shared" si="0"/>
        <v>2012FARKAS Tamas</v>
      </c>
      <c r="C21" t="s">
        <v>214</v>
      </c>
      <c r="E21" t="s">
        <v>173</v>
      </c>
      <c r="F21" s="29" t="s">
        <v>116</v>
      </c>
      <c r="G21" t="str">
        <f t="shared" si="1"/>
        <v>58:17.8</v>
      </c>
      <c r="H21" t="str">
        <f t="shared" si="2"/>
        <v>FARKAS</v>
      </c>
      <c r="I21" t="str">
        <f t="shared" si="3"/>
        <v xml:space="preserve"> Tamas</v>
      </c>
      <c r="J21" t="str">
        <f t="shared" si="4"/>
        <v>Tamas Farkas</v>
      </c>
      <c r="K21" t="str">
        <f t="shared" si="5"/>
        <v>SRB</v>
      </c>
      <c r="L21" s="44">
        <v>42563</v>
      </c>
      <c r="M21" t="s">
        <v>215</v>
      </c>
      <c r="N21" t="s">
        <v>216</v>
      </c>
      <c r="O21">
        <v>5</v>
      </c>
      <c r="P21" t="s">
        <v>217</v>
      </c>
      <c r="Q21" t="s">
        <v>218</v>
      </c>
      <c r="R21" t="s">
        <v>218</v>
      </c>
      <c r="S21">
        <v>24</v>
      </c>
      <c r="T21">
        <f t="shared" si="6"/>
        <v>3497.7999999999997</v>
      </c>
    </row>
    <row r="22" spans="1:20" x14ac:dyDescent="0.25">
      <c r="A22" t="s">
        <v>174</v>
      </c>
      <c r="B22" t="str">
        <f t="shared" si="0"/>
        <v>21  9BRYAN Christopher</v>
      </c>
      <c r="C22" t="s">
        <v>211</v>
      </c>
      <c r="E22" t="s">
        <v>175</v>
      </c>
      <c r="F22" s="29" t="s">
        <v>122</v>
      </c>
      <c r="G22" t="str">
        <f t="shared" si="1"/>
        <v>58:19.3</v>
      </c>
      <c r="H22" t="str">
        <f t="shared" si="2"/>
        <v>BRYAN</v>
      </c>
      <c r="I22" t="str">
        <f t="shared" si="3"/>
        <v xml:space="preserve"> Christopher</v>
      </c>
      <c r="J22" t="str">
        <f t="shared" si="4"/>
        <v>Christopher Bryan</v>
      </c>
      <c r="K22" t="str">
        <f t="shared" si="5"/>
        <v>IRL</v>
      </c>
      <c r="L22" s="44">
        <v>42563</v>
      </c>
      <c r="M22" t="s">
        <v>215</v>
      </c>
      <c r="N22" t="s">
        <v>216</v>
      </c>
      <c r="O22">
        <v>5</v>
      </c>
      <c r="P22" t="s">
        <v>217</v>
      </c>
      <c r="Q22" t="s">
        <v>218</v>
      </c>
      <c r="R22" t="s">
        <v>218</v>
      </c>
      <c r="S22">
        <v>24</v>
      </c>
      <c r="T22">
        <f t="shared" si="6"/>
        <v>3499.2999999999997</v>
      </c>
    </row>
    <row r="23" spans="1:20" x14ac:dyDescent="0.25">
      <c r="A23" t="s">
        <v>176</v>
      </c>
      <c r="B23" t="str">
        <f t="shared" si="0"/>
        <v>22  8TOBIAS Jakub</v>
      </c>
      <c r="C23" t="s">
        <v>207</v>
      </c>
      <c r="E23" t="s">
        <v>177</v>
      </c>
      <c r="F23" s="29" t="s">
        <v>128</v>
      </c>
      <c r="G23" t="str">
        <f t="shared" si="1"/>
        <v>59:21.0</v>
      </c>
      <c r="H23" t="str">
        <f t="shared" si="2"/>
        <v>TOBIAS</v>
      </c>
      <c r="I23" t="str">
        <f t="shared" si="3"/>
        <v xml:space="preserve"> Jakub</v>
      </c>
      <c r="J23" t="str">
        <f t="shared" si="4"/>
        <v>Jakub Tobias</v>
      </c>
      <c r="K23" t="str">
        <f t="shared" si="5"/>
        <v>CZE</v>
      </c>
      <c r="L23" s="44">
        <v>42563</v>
      </c>
      <c r="M23" t="s">
        <v>215</v>
      </c>
      <c r="N23" t="s">
        <v>216</v>
      </c>
      <c r="O23">
        <v>5</v>
      </c>
      <c r="P23" t="s">
        <v>217</v>
      </c>
      <c r="Q23" t="s">
        <v>218</v>
      </c>
      <c r="R23" t="s">
        <v>218</v>
      </c>
      <c r="S23">
        <v>24</v>
      </c>
      <c r="T23">
        <f t="shared" si="6"/>
        <v>3560.9999999999995</v>
      </c>
    </row>
    <row r="24" spans="1:20" x14ac:dyDescent="0.25">
      <c r="A24" t="s">
        <v>178</v>
      </c>
      <c r="B24" t="str">
        <f t="shared" si="0"/>
        <v>23  7KUTNIIK Jan</v>
      </c>
      <c r="C24" t="s">
        <v>203</v>
      </c>
      <c r="E24" t="s">
        <v>177</v>
      </c>
      <c r="F24" s="29" t="s">
        <v>133</v>
      </c>
      <c r="G24" t="str">
        <f t="shared" si="1"/>
        <v>59:38.5</v>
      </c>
      <c r="H24" t="str">
        <f t="shared" si="2"/>
        <v>KUTNIIK</v>
      </c>
      <c r="I24" t="str">
        <f t="shared" si="3"/>
        <v xml:space="preserve"> Jan</v>
      </c>
      <c r="J24" t="str">
        <f t="shared" si="4"/>
        <v>Jan Kutniik</v>
      </c>
      <c r="K24" t="str">
        <f t="shared" si="5"/>
        <v>CZE</v>
      </c>
      <c r="L24" s="44">
        <v>42563</v>
      </c>
      <c r="M24" t="s">
        <v>215</v>
      </c>
      <c r="N24" t="s">
        <v>216</v>
      </c>
      <c r="O24">
        <v>5</v>
      </c>
      <c r="P24" t="s">
        <v>217</v>
      </c>
      <c r="Q24" t="s">
        <v>218</v>
      </c>
      <c r="R24" t="s">
        <v>218</v>
      </c>
      <c r="S24">
        <v>24</v>
      </c>
      <c r="T24">
        <f t="shared" si="6"/>
        <v>3578.5</v>
      </c>
    </row>
    <row r="25" spans="1:20" x14ac:dyDescent="0.25">
      <c r="A25" t="s">
        <v>179</v>
      </c>
      <c r="B25" t="str">
        <f t="shared" si="0"/>
        <v>24  4BONANCA Mario</v>
      </c>
      <c r="C25" t="s">
        <v>197</v>
      </c>
      <c r="E25" t="s">
        <v>171</v>
      </c>
      <c r="F25" s="32">
        <v>4.232648E-2</v>
      </c>
      <c r="G25" t="str">
        <f t="shared" si="1"/>
        <v>0.04232648</v>
      </c>
      <c r="H25" t="str">
        <f t="shared" si="2"/>
        <v>BONANCA</v>
      </c>
      <c r="I25" t="str">
        <f t="shared" si="3"/>
        <v xml:space="preserve"> Mario</v>
      </c>
      <c r="J25" t="str">
        <f t="shared" si="4"/>
        <v>Mario Bonanca</v>
      </c>
      <c r="K25" t="str">
        <f t="shared" si="5"/>
        <v>POR</v>
      </c>
      <c r="L25" s="44">
        <v>42563</v>
      </c>
      <c r="M25" t="s">
        <v>215</v>
      </c>
      <c r="N25" t="s">
        <v>216</v>
      </c>
      <c r="O25">
        <v>5</v>
      </c>
      <c r="P25" t="s">
        <v>217</v>
      </c>
      <c r="Q25" t="s">
        <v>218</v>
      </c>
      <c r="R25" t="s">
        <v>218</v>
      </c>
      <c r="S25">
        <v>24</v>
      </c>
      <c r="T25">
        <f t="shared" si="6"/>
        <v>3657.0078720000001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CLS-A5M-5KM-FINALE-RIEP</dc:title>
  <dc:creator>Ceru</dc:creator>
  <cp:lastModifiedBy>Alex Meyer</cp:lastModifiedBy>
  <dcterms:created xsi:type="dcterms:W3CDTF">2022-03-29T12:04:10Z</dcterms:created>
  <dcterms:modified xsi:type="dcterms:W3CDTF">2022-03-30T02:45:36Z</dcterms:modified>
</cp:coreProperties>
</file>