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men\consolidated results\LEN\European Champs\"/>
    </mc:Choice>
  </mc:AlternateContent>
  <xr:revisionPtr revIDLastSave="0" documentId="13_ncr:1_{57EB0DA2-FA79-4B80-A633-7B017820914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e 1" sheetId="1" r:id="rId1"/>
    <sheet name="Sheet1" sheetId="2" r:id="rId2"/>
  </sheets>
  <definedNames>
    <definedName name="_xlnm._FilterDatabase" localSheetId="0" hidden="1">'Table 1'!$A$2:$M$70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2" i="2" l="1"/>
  <c r="J32" i="2"/>
  <c r="H32" i="2"/>
  <c r="I32" i="2" s="1"/>
  <c r="G32" i="2"/>
  <c r="S31" i="2"/>
  <c r="J31" i="2"/>
  <c r="G31" i="2"/>
  <c r="H31" i="2" s="1"/>
  <c r="I31" i="2" s="1"/>
  <c r="S30" i="2"/>
  <c r="J30" i="2"/>
  <c r="H30" i="2"/>
  <c r="I30" i="2" s="1"/>
  <c r="G30" i="2"/>
  <c r="S29" i="2"/>
  <c r="J29" i="2"/>
  <c r="G29" i="2"/>
  <c r="H29" i="2" s="1"/>
  <c r="I29" i="2" s="1"/>
  <c r="S28" i="2"/>
  <c r="J28" i="2"/>
  <c r="G28" i="2"/>
  <c r="H28" i="2" s="1"/>
  <c r="I28" i="2" s="1"/>
  <c r="S27" i="2"/>
  <c r="J27" i="2"/>
  <c r="G27" i="2"/>
  <c r="H27" i="2" s="1"/>
  <c r="I27" i="2" s="1"/>
  <c r="S26" i="2"/>
  <c r="J26" i="2"/>
  <c r="H26" i="2"/>
  <c r="I26" i="2" s="1"/>
  <c r="G26" i="2"/>
  <c r="S25" i="2"/>
  <c r="J25" i="2"/>
  <c r="G25" i="2"/>
  <c r="H25" i="2" s="1"/>
  <c r="I25" i="2" s="1"/>
  <c r="S24" i="2"/>
  <c r="J24" i="2"/>
  <c r="H24" i="2"/>
  <c r="I24" i="2" s="1"/>
  <c r="G24" i="2"/>
  <c r="S23" i="2"/>
  <c r="J23" i="2"/>
  <c r="G23" i="2"/>
  <c r="H23" i="2" s="1"/>
  <c r="I23" i="2" s="1"/>
  <c r="S22" i="2"/>
  <c r="J22" i="2"/>
  <c r="H22" i="2"/>
  <c r="I22" i="2" s="1"/>
  <c r="G22" i="2"/>
  <c r="S21" i="2"/>
  <c r="J21" i="2"/>
  <c r="G21" i="2"/>
  <c r="H21" i="2" s="1"/>
  <c r="I21" i="2" s="1"/>
  <c r="S20" i="2"/>
  <c r="J20" i="2"/>
  <c r="G20" i="2"/>
  <c r="H20" i="2" s="1"/>
  <c r="I20" i="2" s="1"/>
  <c r="S19" i="2"/>
  <c r="J19" i="2"/>
  <c r="G19" i="2"/>
  <c r="H19" i="2" s="1"/>
  <c r="I19" i="2" s="1"/>
  <c r="S18" i="2"/>
  <c r="J18" i="2"/>
  <c r="H18" i="2"/>
  <c r="I18" i="2" s="1"/>
  <c r="G18" i="2"/>
  <c r="S17" i="2"/>
  <c r="J17" i="2"/>
  <c r="G17" i="2"/>
  <c r="H17" i="2" s="1"/>
  <c r="I17" i="2" s="1"/>
  <c r="S16" i="2"/>
  <c r="J16" i="2"/>
  <c r="H16" i="2"/>
  <c r="I16" i="2" s="1"/>
  <c r="G16" i="2"/>
  <c r="S15" i="2"/>
  <c r="J15" i="2"/>
  <c r="G15" i="2"/>
  <c r="H15" i="2" s="1"/>
  <c r="I15" i="2" s="1"/>
  <c r="S14" i="2"/>
  <c r="J14" i="2"/>
  <c r="H14" i="2"/>
  <c r="I14" i="2" s="1"/>
  <c r="G14" i="2"/>
  <c r="S13" i="2"/>
  <c r="J13" i="2"/>
  <c r="G13" i="2"/>
  <c r="H13" i="2" s="1"/>
  <c r="I13" i="2" s="1"/>
  <c r="S12" i="2"/>
  <c r="J12" i="2"/>
  <c r="G12" i="2"/>
  <c r="H12" i="2" s="1"/>
  <c r="I12" i="2" s="1"/>
  <c r="S11" i="2"/>
  <c r="J11" i="2"/>
  <c r="G11" i="2"/>
  <c r="H11" i="2" s="1"/>
  <c r="I11" i="2" s="1"/>
  <c r="S10" i="2"/>
  <c r="J10" i="2"/>
  <c r="H10" i="2"/>
  <c r="I10" i="2" s="1"/>
  <c r="G10" i="2"/>
  <c r="S9" i="2"/>
  <c r="J9" i="2"/>
  <c r="G9" i="2"/>
  <c r="H9" i="2" s="1"/>
  <c r="I9" i="2" s="1"/>
  <c r="S8" i="2"/>
  <c r="J8" i="2"/>
  <c r="H8" i="2"/>
  <c r="I8" i="2" s="1"/>
  <c r="G8" i="2"/>
  <c r="S7" i="2"/>
  <c r="J7" i="2"/>
  <c r="G7" i="2"/>
  <c r="H7" i="2" s="1"/>
  <c r="I7" i="2" s="1"/>
  <c r="S6" i="2"/>
  <c r="J6" i="2"/>
  <c r="H6" i="2"/>
  <c r="I6" i="2" s="1"/>
  <c r="G6" i="2"/>
  <c r="S5" i="2"/>
  <c r="J5" i="2"/>
  <c r="G5" i="2"/>
  <c r="H5" i="2" s="1"/>
  <c r="I5" i="2" s="1"/>
  <c r="S4" i="2"/>
  <c r="J4" i="2"/>
  <c r="G4" i="2"/>
  <c r="H4" i="2" s="1"/>
  <c r="I4" i="2" s="1"/>
  <c r="S3" i="2"/>
  <c r="J3" i="2"/>
  <c r="G3" i="2"/>
  <c r="H3" i="2" s="1"/>
  <c r="I3" i="2" s="1"/>
  <c r="J2" i="2"/>
  <c r="S2" i="2"/>
  <c r="G2" i="2"/>
  <c r="H2" i="2" s="1"/>
  <c r="I2" i="2" s="1"/>
  <c r="D2" i="2"/>
</calcChain>
</file>

<file path=xl/sharedStrings.xml><?xml version="1.0" encoding="utf-8"?>
<sst xmlns="http://schemas.openxmlformats.org/spreadsheetml/2006/main" count="483" uniqueCount="296">
  <si>
    <r>
      <rPr>
        <b/>
        <sz val="13.5"/>
        <rFont val="Arial"/>
        <family val="2"/>
      </rPr>
      <t xml:space="preserve">LEN European Open Water Swimming Championships 2016
</t>
    </r>
    <r>
      <rPr>
        <sz val="12"/>
        <rFont val="Arial"/>
        <family val="2"/>
      </rPr>
      <t>Results</t>
    </r>
  </si>
  <si>
    <r>
      <rPr>
        <i/>
        <sz val="7"/>
        <rFont val="Arial"/>
        <family val="2"/>
      </rPr>
      <t>RANK     BIB       SURNAME  &amp;  NAME</t>
    </r>
  </si>
  <si>
    <r>
      <rPr>
        <i/>
        <sz val="7"/>
        <rFont val="Arial"/>
        <family val="2"/>
      </rPr>
      <t>NOC</t>
    </r>
  </si>
  <si>
    <r>
      <rPr>
        <i/>
        <sz val="7"/>
        <rFont val="Arial"/>
        <family val="2"/>
      </rPr>
      <t>BORN                         2500m</t>
    </r>
  </si>
  <si>
    <r>
      <rPr>
        <i/>
        <sz val="7"/>
        <rFont val="Arial"/>
        <family val="2"/>
      </rPr>
      <t>5000m</t>
    </r>
  </si>
  <si>
    <r>
      <rPr>
        <i/>
        <sz val="7"/>
        <rFont val="Arial"/>
        <family val="2"/>
      </rPr>
      <t>7500m</t>
    </r>
  </si>
  <si>
    <r>
      <rPr>
        <i/>
        <sz val="7"/>
        <rFont val="Arial"/>
        <family val="2"/>
      </rPr>
      <t>FINISH</t>
    </r>
  </si>
  <si>
    <r>
      <rPr>
        <i/>
        <sz val="7"/>
        <rFont val="Arial"/>
        <family val="2"/>
      </rPr>
      <t>GAP</t>
    </r>
  </si>
  <si>
    <r>
      <rPr>
        <i/>
        <sz val="7"/>
        <rFont val="Arial"/>
        <family val="2"/>
      </rPr>
      <t>POINTS</t>
    </r>
  </si>
  <si>
    <r>
      <rPr>
        <b/>
        <sz val="12"/>
        <rFont val="Arial"/>
        <family val="2"/>
      </rPr>
      <t>10 Km - Men</t>
    </r>
  </si>
  <si>
    <r>
      <rPr>
        <b/>
        <sz val="7"/>
        <rFont val="Arial"/>
        <family val="2"/>
      </rPr>
      <t>10 JUL 2016 - 13:00</t>
    </r>
  </si>
  <si>
    <r>
      <rPr>
        <b/>
        <sz val="12"/>
        <rFont val="Arial"/>
        <family val="2"/>
      </rPr>
      <t>Final</t>
    </r>
  </si>
  <si>
    <r>
      <rPr>
        <sz val="7"/>
        <rFont val="Arial"/>
        <family val="2"/>
      </rPr>
      <t xml:space="preserve">1         5       </t>
    </r>
    <r>
      <rPr>
        <b/>
        <sz val="7"/>
        <rFont val="Arial"/>
        <family val="2"/>
      </rPr>
      <t>WEERTMAN Ferry</t>
    </r>
  </si>
  <si>
    <r>
      <rPr>
        <sz val="7"/>
        <rFont val="Arial"/>
        <family val="2"/>
      </rPr>
      <t>NED</t>
    </r>
  </si>
  <si>
    <r>
      <rPr>
        <sz val="7"/>
        <rFont val="Arial"/>
        <family val="2"/>
      </rPr>
      <t xml:space="preserve">27 JUN 1992                </t>
    </r>
    <r>
      <rPr>
        <sz val="6.5"/>
        <rFont val="Arial"/>
        <family val="2"/>
      </rPr>
      <t>31:08.4  (23)</t>
    </r>
  </si>
  <si>
    <r>
      <rPr>
        <i/>
        <sz val="6.5"/>
        <rFont val="Arial"/>
        <family val="2"/>
      </rPr>
      <t>29:01.3</t>
    </r>
  </si>
  <si>
    <r>
      <rPr>
        <i/>
        <sz val="6.5"/>
        <rFont val="Arial"/>
        <family val="2"/>
      </rPr>
      <t>28:36.0</t>
    </r>
  </si>
  <si>
    <r>
      <rPr>
        <i/>
        <sz val="6.5"/>
        <rFont val="Arial"/>
        <family val="2"/>
      </rPr>
      <t>26:34.9</t>
    </r>
  </si>
  <si>
    <r>
      <rPr>
        <sz val="7"/>
        <rFont val="Arial"/>
        <family val="2"/>
      </rPr>
      <t xml:space="preserve">2         8       </t>
    </r>
    <r>
      <rPr>
        <b/>
        <sz val="7"/>
        <rFont val="Arial"/>
        <family val="2"/>
      </rPr>
      <t>BURNELL Jack</t>
    </r>
  </si>
  <si>
    <r>
      <rPr>
        <sz val="7"/>
        <rFont val="Arial"/>
        <family val="2"/>
      </rPr>
      <t>GBR</t>
    </r>
  </si>
  <si>
    <r>
      <rPr>
        <sz val="7"/>
        <rFont val="Arial"/>
        <family val="2"/>
      </rPr>
      <t xml:space="preserve">13 JUN 1993                </t>
    </r>
    <r>
      <rPr>
        <sz val="6.5"/>
        <rFont val="Arial"/>
        <family val="2"/>
      </rPr>
      <t>31:00.0   (8)</t>
    </r>
  </si>
  <si>
    <r>
      <rPr>
        <i/>
        <sz val="6.5"/>
        <rFont val="Arial"/>
        <family val="2"/>
      </rPr>
      <t>29:00.7</t>
    </r>
  </si>
  <si>
    <r>
      <rPr>
        <i/>
        <sz val="6.5"/>
        <rFont val="Arial"/>
        <family val="2"/>
      </rPr>
      <t>28:44.1</t>
    </r>
  </si>
  <si>
    <r>
      <rPr>
        <i/>
        <sz val="6.5"/>
        <rFont val="Arial"/>
        <family val="2"/>
      </rPr>
      <t>26:36.4</t>
    </r>
  </si>
  <si>
    <r>
      <rPr>
        <sz val="7"/>
        <rFont val="Arial"/>
        <family val="2"/>
      </rPr>
      <t xml:space="preserve">3       15       </t>
    </r>
    <r>
      <rPr>
        <b/>
        <sz val="7"/>
        <rFont val="Arial"/>
        <family val="2"/>
      </rPr>
      <t>OLIVIER Marc Antoine</t>
    </r>
  </si>
  <si>
    <r>
      <rPr>
        <sz val="7"/>
        <rFont val="Arial"/>
        <family val="2"/>
      </rPr>
      <t>FRA</t>
    </r>
  </si>
  <si>
    <r>
      <rPr>
        <sz val="7"/>
        <rFont val="Arial"/>
        <family val="2"/>
      </rPr>
      <t xml:space="preserve">18 JUN 1996                </t>
    </r>
    <r>
      <rPr>
        <sz val="6.5"/>
        <rFont val="Arial"/>
        <family val="2"/>
      </rPr>
      <t>30:54.3   (1)</t>
    </r>
  </si>
  <si>
    <r>
      <rPr>
        <i/>
        <sz val="6.5"/>
        <rFont val="Arial"/>
        <family val="2"/>
      </rPr>
      <t>29:09.8</t>
    </r>
  </si>
  <si>
    <r>
      <rPr>
        <i/>
        <sz val="6.5"/>
        <rFont val="Arial"/>
        <family val="2"/>
      </rPr>
      <t>28:38.2</t>
    </r>
  </si>
  <si>
    <r>
      <rPr>
        <i/>
        <sz val="6.5"/>
        <rFont val="Arial"/>
        <family val="2"/>
      </rPr>
      <t>26:39.3</t>
    </r>
  </si>
  <si>
    <r>
      <rPr>
        <sz val="7"/>
        <rFont val="Arial"/>
        <family val="2"/>
      </rPr>
      <t xml:space="preserve">4       12       </t>
    </r>
    <r>
      <rPr>
        <b/>
        <sz val="7"/>
        <rFont val="Arial"/>
        <family val="2"/>
      </rPr>
      <t>VANELLI Federico</t>
    </r>
  </si>
  <si>
    <r>
      <rPr>
        <sz val="7"/>
        <rFont val="Arial"/>
        <family val="2"/>
      </rPr>
      <t>ITA</t>
    </r>
  </si>
  <si>
    <r>
      <rPr>
        <sz val="7"/>
        <rFont val="Arial"/>
        <family val="2"/>
      </rPr>
      <t xml:space="preserve">09 MAR 1991                </t>
    </r>
    <r>
      <rPr>
        <sz val="6.5"/>
        <rFont val="Arial"/>
        <family val="2"/>
      </rPr>
      <t>31:03.1  (12)</t>
    </r>
  </si>
  <si>
    <r>
      <rPr>
        <i/>
        <sz val="6.5"/>
        <rFont val="Arial"/>
        <family val="2"/>
      </rPr>
      <t>28:58.7</t>
    </r>
  </si>
  <si>
    <r>
      <rPr>
        <i/>
        <sz val="6.5"/>
        <rFont val="Arial"/>
        <family val="2"/>
      </rPr>
      <t>28:47.0</t>
    </r>
  </si>
  <si>
    <r>
      <rPr>
        <i/>
        <sz val="6.5"/>
        <rFont val="Arial"/>
        <family val="2"/>
      </rPr>
      <t>26:35.5</t>
    </r>
  </si>
  <si>
    <r>
      <rPr>
        <sz val="7"/>
        <rFont val="Arial"/>
        <family val="2"/>
      </rPr>
      <t xml:space="preserve">5         4       </t>
    </r>
    <r>
      <rPr>
        <b/>
        <sz val="7"/>
        <rFont val="Arial"/>
        <family val="2"/>
      </rPr>
      <t>GIANNIOTIS Spyridon</t>
    </r>
  </si>
  <si>
    <r>
      <rPr>
        <sz val="7"/>
        <rFont val="Arial"/>
        <family val="2"/>
      </rPr>
      <t>GRE</t>
    </r>
  </si>
  <si>
    <r>
      <rPr>
        <sz val="7"/>
        <rFont val="Arial"/>
        <family val="2"/>
      </rPr>
      <t xml:space="preserve">19 FEB 1980                </t>
    </r>
    <r>
      <rPr>
        <sz val="6.5"/>
        <rFont val="Arial"/>
        <family val="2"/>
      </rPr>
      <t>31:00.0   (7)</t>
    </r>
  </si>
  <si>
    <r>
      <rPr>
        <sz val="6.5"/>
        <rFont val="Arial"/>
        <family val="2"/>
      </rPr>
      <t>59:53.8</t>
    </r>
  </si>
  <si>
    <r>
      <rPr>
        <i/>
        <sz val="6.5"/>
        <rFont val="Arial"/>
        <family val="2"/>
      </rPr>
      <t>28:53.8</t>
    </r>
  </si>
  <si>
    <r>
      <rPr>
        <i/>
        <sz val="6.5"/>
        <rFont val="Arial"/>
        <family val="2"/>
      </rPr>
      <t>28:51.2</t>
    </r>
  </si>
  <si>
    <r>
      <rPr>
        <i/>
        <sz val="6.5"/>
        <rFont val="Arial"/>
        <family val="2"/>
      </rPr>
      <t>26:40.0</t>
    </r>
  </si>
  <si>
    <r>
      <rPr>
        <sz val="7"/>
        <rFont val="Arial"/>
        <family val="2"/>
      </rPr>
      <t xml:space="preserve">6       10       </t>
    </r>
    <r>
      <rPr>
        <b/>
        <sz val="7"/>
        <rFont val="Arial"/>
        <family val="2"/>
      </rPr>
      <t>HUGHES Caleb</t>
    </r>
  </si>
  <si>
    <r>
      <rPr>
        <sz val="7"/>
        <rFont val="Arial"/>
        <family val="2"/>
      </rPr>
      <t xml:space="preserve">22 NOV 1995                </t>
    </r>
    <r>
      <rPr>
        <sz val="6.5"/>
        <rFont val="Arial"/>
        <family val="2"/>
      </rPr>
      <t>30:56.0   (3)</t>
    </r>
  </si>
  <si>
    <r>
      <rPr>
        <i/>
        <sz val="6.5"/>
        <rFont val="Arial"/>
        <family val="2"/>
      </rPr>
      <t>29:04.0</t>
    </r>
  </si>
  <si>
    <r>
      <rPr>
        <i/>
        <sz val="6.5"/>
        <rFont val="Arial"/>
        <family val="2"/>
      </rPr>
      <t>28:45.7</t>
    </r>
  </si>
  <si>
    <r>
      <rPr>
        <sz val="7"/>
        <rFont val="Arial"/>
        <family val="2"/>
      </rPr>
      <t xml:space="preserve">7         7       </t>
    </r>
    <r>
      <rPr>
        <b/>
        <sz val="7"/>
        <rFont val="Arial"/>
        <family val="2"/>
      </rPr>
      <t>RUFFINI Simone</t>
    </r>
  </si>
  <si>
    <r>
      <rPr>
        <sz val="7"/>
        <rFont val="Arial"/>
        <family val="2"/>
      </rPr>
      <t xml:space="preserve">07 DEC 1989                </t>
    </r>
    <r>
      <rPr>
        <sz val="6.5"/>
        <rFont val="Arial"/>
        <family val="2"/>
      </rPr>
      <t>31:03.3  (15)</t>
    </r>
  </si>
  <si>
    <r>
      <rPr>
        <sz val="6.5"/>
        <rFont val="Arial"/>
        <family val="2"/>
      </rPr>
      <t>59:57.5</t>
    </r>
  </si>
  <si>
    <r>
      <rPr>
        <i/>
        <sz val="6.5"/>
        <rFont val="Arial"/>
        <family val="2"/>
      </rPr>
      <t>28:54.2</t>
    </r>
  </si>
  <si>
    <r>
      <rPr>
        <i/>
        <sz val="6.5"/>
        <rFont val="Arial"/>
        <family val="2"/>
      </rPr>
      <t>28:52.2</t>
    </r>
  </si>
  <si>
    <r>
      <rPr>
        <i/>
        <sz val="6.5"/>
        <rFont val="Arial"/>
        <family val="2"/>
      </rPr>
      <t>26:35.7</t>
    </r>
  </si>
  <si>
    <r>
      <rPr>
        <sz val="7"/>
        <rFont val="Arial"/>
        <family val="2"/>
      </rPr>
      <t xml:space="preserve">8       28       </t>
    </r>
    <r>
      <rPr>
        <b/>
        <sz val="7"/>
        <rFont val="Arial"/>
        <family val="2"/>
      </rPr>
      <t>EVSIKOV Anton</t>
    </r>
  </si>
  <si>
    <r>
      <rPr>
        <sz val="7"/>
        <rFont val="Arial"/>
        <family val="2"/>
      </rPr>
      <t>RUS</t>
    </r>
  </si>
  <si>
    <r>
      <rPr>
        <sz val="7"/>
        <rFont val="Arial"/>
        <family val="2"/>
      </rPr>
      <t xml:space="preserve">25 JAN 1996                </t>
    </r>
    <r>
      <rPr>
        <sz val="6.5"/>
        <rFont val="Arial"/>
        <family val="2"/>
      </rPr>
      <t>30:54.7   (2)</t>
    </r>
  </si>
  <si>
    <r>
      <rPr>
        <i/>
        <sz val="6.5"/>
        <rFont val="Arial"/>
        <family val="2"/>
      </rPr>
      <t>29:09.6</t>
    </r>
  </si>
  <si>
    <r>
      <rPr>
        <i/>
        <sz val="6.5"/>
        <rFont val="Arial"/>
        <family val="2"/>
      </rPr>
      <t>28:47.2</t>
    </r>
  </si>
  <si>
    <r>
      <rPr>
        <i/>
        <sz val="6.5"/>
        <rFont val="Arial"/>
        <family val="2"/>
      </rPr>
      <t>26:34.3</t>
    </r>
  </si>
  <si>
    <r>
      <rPr>
        <sz val="7"/>
        <rFont val="Arial"/>
        <family val="2"/>
      </rPr>
      <t xml:space="preserve">9       17       </t>
    </r>
    <r>
      <rPr>
        <b/>
        <sz val="7"/>
        <rFont val="Arial"/>
        <family val="2"/>
      </rPr>
      <t>SCHOUTEN Marcel</t>
    </r>
  </si>
  <si>
    <r>
      <rPr>
        <sz val="7"/>
        <rFont val="Arial"/>
        <family val="2"/>
      </rPr>
      <t xml:space="preserve">18 JUN 1993                </t>
    </r>
    <r>
      <rPr>
        <sz val="6.5"/>
        <rFont val="Arial"/>
        <family val="2"/>
      </rPr>
      <t>31:08.8  (24)</t>
    </r>
  </si>
  <si>
    <r>
      <rPr>
        <i/>
        <sz val="6.5"/>
        <rFont val="Arial"/>
        <family val="2"/>
      </rPr>
      <t>28:57.0</t>
    </r>
  </si>
  <si>
    <r>
      <rPr>
        <i/>
        <sz val="6.5"/>
        <rFont val="Arial"/>
        <family val="2"/>
      </rPr>
      <t>28:38.0</t>
    </r>
  </si>
  <si>
    <r>
      <rPr>
        <i/>
        <sz val="6.5"/>
        <rFont val="Arial"/>
        <family val="2"/>
      </rPr>
      <t>26:42.0</t>
    </r>
  </si>
  <si>
    <r>
      <rPr>
        <sz val="7"/>
        <rFont val="Arial"/>
        <family val="2"/>
      </rPr>
      <t xml:space="preserve">10       13       </t>
    </r>
    <r>
      <rPr>
        <b/>
        <sz val="7"/>
        <rFont val="Arial"/>
        <family val="2"/>
      </rPr>
      <t>PAPP Mark</t>
    </r>
  </si>
  <si>
    <r>
      <rPr>
        <sz val="7"/>
        <rFont val="Arial"/>
        <family val="2"/>
      </rPr>
      <t>HUN</t>
    </r>
  </si>
  <si>
    <r>
      <rPr>
        <sz val="7"/>
        <rFont val="Arial"/>
        <family val="2"/>
      </rPr>
      <t xml:space="preserve">08 JAN 1994                </t>
    </r>
    <r>
      <rPr>
        <sz val="6.5"/>
        <rFont val="Arial"/>
        <family val="2"/>
      </rPr>
      <t>30:59.0   (6)</t>
    </r>
  </si>
  <si>
    <r>
      <rPr>
        <i/>
        <sz val="6.5"/>
        <rFont val="Arial"/>
        <family val="2"/>
      </rPr>
      <t>29:15.6</t>
    </r>
  </si>
  <si>
    <r>
      <rPr>
        <i/>
        <sz val="6.5"/>
        <rFont val="Arial"/>
        <family val="2"/>
      </rPr>
      <t>28:37.9</t>
    </r>
  </si>
  <si>
    <r>
      <rPr>
        <i/>
        <sz val="6.5"/>
        <rFont val="Arial"/>
        <family val="2"/>
      </rPr>
      <t>26:34.8</t>
    </r>
  </si>
  <si>
    <r>
      <rPr>
        <sz val="7"/>
        <rFont val="Arial"/>
        <family val="2"/>
      </rPr>
      <t xml:space="preserve">11       19       </t>
    </r>
    <r>
      <rPr>
        <b/>
        <sz val="7"/>
        <rFont val="Arial"/>
        <family val="2"/>
      </rPr>
      <t>FURLAN Matteo</t>
    </r>
  </si>
  <si>
    <r>
      <rPr>
        <sz val="7"/>
        <rFont val="Arial"/>
        <family val="2"/>
      </rPr>
      <t xml:space="preserve">29 MAY 1989                </t>
    </r>
    <r>
      <rPr>
        <sz val="6.5"/>
        <rFont val="Arial"/>
        <family val="2"/>
      </rPr>
      <t>31:03.1  (13)</t>
    </r>
  </si>
  <si>
    <r>
      <rPr>
        <i/>
        <sz val="6.5"/>
        <rFont val="Arial"/>
        <family val="2"/>
      </rPr>
      <t>29:08.8</t>
    </r>
  </si>
  <si>
    <r>
      <rPr>
        <i/>
        <sz val="6.5"/>
        <rFont val="Arial"/>
        <family val="2"/>
      </rPr>
      <t>28:37.1</t>
    </r>
  </si>
  <si>
    <r>
      <rPr>
        <i/>
        <sz val="6.5"/>
        <rFont val="Arial"/>
        <family val="2"/>
      </rPr>
      <t>26:38.5</t>
    </r>
  </si>
  <si>
    <r>
      <rPr>
        <sz val="7"/>
        <rFont val="Arial"/>
        <family val="2"/>
      </rPr>
      <t xml:space="preserve">12       30       </t>
    </r>
    <r>
      <rPr>
        <b/>
        <sz val="7"/>
        <rFont val="Arial"/>
        <family val="2"/>
      </rPr>
      <t>MUFFELS Rob</t>
    </r>
  </si>
  <si>
    <r>
      <rPr>
        <sz val="7"/>
        <rFont val="Arial"/>
        <family val="2"/>
      </rPr>
      <t>GER</t>
    </r>
  </si>
  <si>
    <r>
      <rPr>
        <sz val="7"/>
        <rFont val="Arial"/>
        <family val="2"/>
      </rPr>
      <t xml:space="preserve">08 DEC 1994                </t>
    </r>
    <r>
      <rPr>
        <sz val="6.5"/>
        <rFont val="Arial"/>
        <family val="2"/>
      </rPr>
      <t>31:13.0  (28)</t>
    </r>
  </si>
  <si>
    <r>
      <rPr>
        <i/>
        <sz val="6.5"/>
        <rFont val="Arial"/>
        <family val="2"/>
      </rPr>
      <t>28:56.3</t>
    </r>
  </si>
  <si>
    <r>
      <rPr>
        <i/>
        <sz val="6.5"/>
        <rFont val="Arial"/>
        <family val="2"/>
      </rPr>
      <t>28:32.9</t>
    </r>
  </si>
  <si>
    <r>
      <rPr>
        <i/>
        <sz val="6.5"/>
        <rFont val="Arial"/>
        <family val="2"/>
      </rPr>
      <t>26:46.1</t>
    </r>
  </si>
  <si>
    <r>
      <rPr>
        <sz val="7"/>
        <rFont val="Arial"/>
        <family val="2"/>
      </rPr>
      <t xml:space="preserve">13         9       </t>
    </r>
    <r>
      <rPr>
        <b/>
        <sz val="7"/>
        <rFont val="Arial"/>
        <family val="2"/>
      </rPr>
      <t>SZEKELYI Daniel</t>
    </r>
  </si>
  <si>
    <r>
      <rPr>
        <sz val="7"/>
        <rFont val="Arial"/>
        <family val="2"/>
      </rPr>
      <t xml:space="preserve">26 JUN 1995                </t>
    </r>
    <r>
      <rPr>
        <sz val="6.5"/>
        <rFont val="Arial"/>
        <family val="2"/>
      </rPr>
      <t>31:00.7   (9)</t>
    </r>
  </si>
  <si>
    <r>
      <rPr>
        <i/>
        <sz val="6.5"/>
        <rFont val="Arial"/>
        <family val="2"/>
      </rPr>
      <t>29:12.8</t>
    </r>
  </si>
  <si>
    <r>
      <rPr>
        <i/>
        <sz val="6.5"/>
        <rFont val="Arial"/>
        <family val="2"/>
      </rPr>
      <t>28:41.2</t>
    </r>
  </si>
  <si>
    <r>
      <rPr>
        <i/>
        <sz val="6.5"/>
        <rFont val="Arial"/>
        <family val="2"/>
      </rPr>
      <t>26:33.9</t>
    </r>
  </si>
  <si>
    <r>
      <rPr>
        <sz val="7"/>
        <rFont val="Arial"/>
        <family val="2"/>
      </rPr>
      <t xml:space="preserve">14       32       </t>
    </r>
    <r>
      <rPr>
        <b/>
        <sz val="7"/>
        <rFont val="Arial"/>
        <family val="2"/>
      </rPr>
      <t>ABROSIMOV Kirill</t>
    </r>
  </si>
  <si>
    <r>
      <rPr>
        <sz val="7"/>
        <rFont val="Arial"/>
        <family val="2"/>
      </rPr>
      <t xml:space="preserve">22 NOV 1991                </t>
    </r>
    <r>
      <rPr>
        <sz val="6.5"/>
        <rFont val="Arial"/>
        <family val="2"/>
      </rPr>
      <t>31:02.1  (10)</t>
    </r>
  </si>
  <si>
    <r>
      <rPr>
        <i/>
        <sz val="6.5"/>
        <rFont val="Arial"/>
        <family val="2"/>
      </rPr>
      <t>29:02.9</t>
    </r>
  </si>
  <si>
    <r>
      <rPr>
        <i/>
        <sz val="6.5"/>
        <rFont val="Arial"/>
        <family val="2"/>
      </rPr>
      <t>28:39.2</t>
    </r>
  </si>
  <si>
    <r>
      <rPr>
        <i/>
        <sz val="6.5"/>
        <rFont val="Arial"/>
        <family val="2"/>
      </rPr>
      <t>26:45.4</t>
    </r>
  </si>
  <si>
    <r>
      <rPr>
        <sz val="7"/>
        <rFont val="Arial"/>
        <family val="2"/>
      </rPr>
      <t xml:space="preserve">15         2       </t>
    </r>
    <r>
      <rPr>
        <b/>
        <sz val="7"/>
        <rFont val="Arial"/>
        <family val="2"/>
      </rPr>
      <t>BOLSHAKOV Sergey</t>
    </r>
  </si>
  <si>
    <r>
      <rPr>
        <sz val="7"/>
        <rFont val="Arial"/>
        <family val="2"/>
      </rPr>
      <t xml:space="preserve">06 JUN 1988                </t>
    </r>
    <r>
      <rPr>
        <sz val="6.5"/>
        <rFont val="Arial"/>
        <family val="2"/>
      </rPr>
      <t>31:11.6  (27)</t>
    </r>
  </si>
  <si>
    <r>
      <rPr>
        <i/>
        <sz val="6.5"/>
        <rFont val="Arial"/>
        <family val="2"/>
      </rPr>
      <t>28:58.4</t>
    </r>
  </si>
  <si>
    <r>
      <rPr>
        <i/>
        <sz val="6.5"/>
        <rFont val="Arial"/>
        <family val="2"/>
      </rPr>
      <t>28:45.6</t>
    </r>
  </si>
  <si>
    <r>
      <rPr>
        <i/>
        <sz val="6.5"/>
        <rFont val="Arial"/>
        <family val="2"/>
      </rPr>
      <t>26:34.1</t>
    </r>
  </si>
  <si>
    <r>
      <rPr>
        <sz val="7"/>
        <rFont val="Arial"/>
        <family val="2"/>
      </rPr>
      <t xml:space="preserve">16       22       </t>
    </r>
    <r>
      <rPr>
        <b/>
        <sz val="7"/>
        <rFont val="Arial"/>
        <family val="2"/>
      </rPr>
      <t>SMITS Pepijn</t>
    </r>
  </si>
  <si>
    <r>
      <rPr>
        <sz val="7"/>
        <rFont val="Arial"/>
        <family val="2"/>
      </rPr>
      <t xml:space="preserve">09 DEC 1996                </t>
    </r>
    <r>
      <rPr>
        <sz val="6.5"/>
        <rFont val="Arial"/>
        <family val="2"/>
      </rPr>
      <t>30:58.9   (5)</t>
    </r>
  </si>
  <si>
    <r>
      <rPr>
        <i/>
        <sz val="6.5"/>
        <rFont val="Arial"/>
        <family val="2"/>
      </rPr>
      <t>29:10.5</t>
    </r>
  </si>
  <si>
    <r>
      <rPr>
        <i/>
        <sz val="6.5"/>
        <rFont val="Arial"/>
        <family val="2"/>
      </rPr>
      <t>28:42.2</t>
    </r>
  </si>
  <si>
    <r>
      <rPr>
        <i/>
        <sz val="6.5"/>
        <rFont val="Arial"/>
        <family val="2"/>
      </rPr>
      <t>26:38.2</t>
    </r>
  </si>
  <si>
    <r>
      <rPr>
        <sz val="7"/>
        <rFont val="Arial"/>
        <family val="2"/>
      </rPr>
      <t xml:space="preserve">17       11       </t>
    </r>
    <r>
      <rPr>
        <b/>
        <sz val="7"/>
        <rFont val="Arial"/>
        <family val="2"/>
      </rPr>
      <t>WASCHBURGER Andreas</t>
    </r>
  </si>
  <si>
    <r>
      <rPr>
        <sz val="7"/>
        <rFont val="Arial"/>
        <family val="2"/>
      </rPr>
      <t xml:space="preserve">06 JAN 1987                </t>
    </r>
    <r>
      <rPr>
        <sz val="6.5"/>
        <rFont val="Arial"/>
        <family val="2"/>
      </rPr>
      <t>30:56.1   (4)</t>
    </r>
  </si>
  <si>
    <r>
      <rPr>
        <sz val="6.5"/>
        <rFont val="Arial"/>
        <family val="2"/>
      </rPr>
      <t>59:56.4</t>
    </r>
  </si>
  <si>
    <r>
      <rPr>
        <i/>
        <sz val="6.5"/>
        <rFont val="Arial"/>
        <family val="2"/>
      </rPr>
      <t>29:00.3</t>
    </r>
  </si>
  <si>
    <r>
      <rPr>
        <i/>
        <sz val="6.5"/>
        <rFont val="Arial"/>
        <family val="2"/>
      </rPr>
      <t>28:53.5</t>
    </r>
  </si>
  <si>
    <r>
      <rPr>
        <i/>
        <sz val="6.5"/>
        <rFont val="Arial"/>
        <family val="2"/>
      </rPr>
      <t>26:42.5</t>
    </r>
  </si>
  <si>
    <r>
      <rPr>
        <sz val="7"/>
        <rFont val="Arial"/>
        <family val="2"/>
      </rPr>
      <t xml:space="preserve">18       26       </t>
    </r>
    <r>
      <rPr>
        <b/>
        <sz val="7"/>
        <rFont val="Arial"/>
        <family val="2"/>
      </rPr>
      <t>BRYAN Christopher</t>
    </r>
  </si>
  <si>
    <r>
      <rPr>
        <sz val="7"/>
        <rFont val="Arial"/>
        <family val="2"/>
      </rPr>
      <t>IRL</t>
    </r>
  </si>
  <si>
    <r>
      <rPr>
        <sz val="7"/>
        <rFont val="Arial"/>
        <family val="2"/>
      </rPr>
      <t xml:space="preserve">08 MAY 1990                </t>
    </r>
    <r>
      <rPr>
        <sz val="6.5"/>
        <rFont val="Arial"/>
        <family val="2"/>
      </rPr>
      <t>31:16.0  (31)</t>
    </r>
  </si>
  <si>
    <r>
      <rPr>
        <i/>
        <sz val="6.5"/>
        <rFont val="Arial"/>
        <family val="2"/>
      </rPr>
      <t>28:57.4</t>
    </r>
  </si>
  <si>
    <r>
      <rPr>
        <i/>
        <sz val="6.5"/>
        <rFont val="Arial"/>
        <family val="2"/>
      </rPr>
      <t>28:42.6</t>
    </r>
  </si>
  <si>
    <r>
      <rPr>
        <i/>
        <sz val="6.5"/>
        <rFont val="Arial"/>
        <family val="2"/>
      </rPr>
      <t>26:38.1</t>
    </r>
  </si>
  <si>
    <r>
      <rPr>
        <sz val="7"/>
        <rFont val="Arial"/>
        <family val="2"/>
      </rPr>
      <t xml:space="preserve">19       24       </t>
    </r>
    <r>
      <rPr>
        <b/>
        <sz val="7"/>
        <rFont val="Arial"/>
        <family val="2"/>
      </rPr>
      <t>SAFRA Yuval</t>
    </r>
  </si>
  <si>
    <r>
      <rPr>
        <sz val="7"/>
        <rFont val="Arial"/>
        <family val="2"/>
      </rPr>
      <t>ISR</t>
    </r>
  </si>
  <si>
    <r>
      <rPr>
        <sz val="7"/>
        <rFont val="Arial"/>
        <family val="2"/>
      </rPr>
      <t xml:space="preserve">30 DEC 1993                </t>
    </r>
    <r>
      <rPr>
        <sz val="6.5"/>
        <rFont val="Arial"/>
        <family val="2"/>
      </rPr>
      <t>31:06.4  (19)</t>
    </r>
  </si>
  <si>
    <r>
      <rPr>
        <i/>
        <sz val="6.5"/>
        <rFont val="Arial"/>
        <family val="2"/>
      </rPr>
      <t>29:03.2</t>
    </r>
  </si>
  <si>
    <r>
      <rPr>
        <i/>
        <sz val="6.5"/>
        <rFont val="Arial"/>
        <family val="2"/>
      </rPr>
      <t>28:42.7</t>
    </r>
  </si>
  <si>
    <r>
      <rPr>
        <i/>
        <sz val="6.5"/>
        <rFont val="Arial"/>
        <family val="2"/>
      </rPr>
      <t>26:46.4</t>
    </r>
  </si>
  <si>
    <r>
      <rPr>
        <sz val="7"/>
        <rFont val="Arial"/>
        <family val="2"/>
      </rPr>
      <t xml:space="preserve">20       16       </t>
    </r>
    <r>
      <rPr>
        <b/>
        <sz val="7"/>
        <rFont val="Arial"/>
        <family val="2"/>
      </rPr>
      <t>GIL Rafael</t>
    </r>
  </si>
  <si>
    <r>
      <rPr>
        <sz val="7"/>
        <rFont val="Arial"/>
        <family val="2"/>
      </rPr>
      <t>POR</t>
    </r>
  </si>
  <si>
    <r>
      <rPr>
        <sz val="7"/>
        <rFont val="Arial"/>
        <family val="2"/>
      </rPr>
      <t xml:space="preserve">22 JUN 1996                </t>
    </r>
    <r>
      <rPr>
        <sz val="6.5"/>
        <rFont val="Arial"/>
        <family val="2"/>
      </rPr>
      <t>31:04.7  (18)</t>
    </r>
  </si>
  <si>
    <r>
      <rPr>
        <i/>
        <sz val="6.5"/>
        <rFont val="Arial"/>
        <family val="2"/>
      </rPr>
      <t>29:05.1</t>
    </r>
  </si>
  <si>
    <r>
      <rPr>
        <i/>
        <sz val="6.5"/>
        <rFont val="Arial"/>
        <family val="2"/>
      </rPr>
      <t>28:44.6</t>
    </r>
  </si>
  <si>
    <r>
      <rPr>
        <i/>
        <sz val="6.5"/>
        <rFont val="Arial"/>
        <family val="2"/>
      </rPr>
      <t>26:58.9</t>
    </r>
  </si>
  <si>
    <r>
      <rPr>
        <sz val="7"/>
        <rFont val="Arial"/>
        <family val="2"/>
      </rPr>
      <t xml:space="preserve">21       21       </t>
    </r>
    <r>
      <rPr>
        <b/>
        <sz val="7"/>
        <rFont val="Arial"/>
        <family val="2"/>
      </rPr>
      <t>KOZUBEK Matej</t>
    </r>
  </si>
  <si>
    <r>
      <rPr>
        <sz val="7"/>
        <rFont val="Arial"/>
        <family val="2"/>
      </rPr>
      <t>CZE</t>
    </r>
  </si>
  <si>
    <r>
      <rPr>
        <sz val="7"/>
        <rFont val="Arial"/>
        <family val="2"/>
      </rPr>
      <t xml:space="preserve">11 MAY 1996                </t>
    </r>
    <r>
      <rPr>
        <sz val="6.5"/>
        <rFont val="Arial"/>
        <family val="2"/>
      </rPr>
      <t>31:07.0  (21)</t>
    </r>
  </si>
  <si>
    <r>
      <rPr>
        <i/>
        <sz val="6.5"/>
        <rFont val="Arial"/>
        <family val="2"/>
      </rPr>
      <t>29:05.0</t>
    </r>
  </si>
  <si>
    <r>
      <rPr>
        <i/>
        <sz val="6.5"/>
        <rFont val="Arial"/>
        <family val="2"/>
      </rPr>
      <t>28:42.1</t>
    </r>
  </si>
  <si>
    <r>
      <rPr>
        <i/>
        <sz val="6.5"/>
        <rFont val="Arial"/>
        <family val="2"/>
      </rPr>
      <t>27:01.1</t>
    </r>
  </si>
  <si>
    <r>
      <rPr>
        <sz val="7"/>
        <rFont val="Arial"/>
        <family val="2"/>
      </rPr>
      <t xml:space="preserve">22       33       </t>
    </r>
    <r>
      <rPr>
        <b/>
        <sz val="7"/>
        <rFont val="Arial"/>
        <family val="2"/>
      </rPr>
      <t>PIELOWSKI Krzysztof</t>
    </r>
  </si>
  <si>
    <r>
      <rPr>
        <sz val="7"/>
        <rFont val="Arial"/>
        <family val="2"/>
      </rPr>
      <t>POL</t>
    </r>
  </si>
  <si>
    <r>
      <rPr>
        <sz val="7"/>
        <rFont val="Arial"/>
        <family val="2"/>
      </rPr>
      <t xml:space="preserve">14 JUN 1991                </t>
    </r>
    <r>
      <rPr>
        <sz val="6.5"/>
        <rFont val="Arial"/>
        <family val="2"/>
      </rPr>
      <t>31:03.4  (16)</t>
    </r>
  </si>
  <si>
    <r>
      <rPr>
        <i/>
        <sz val="6.5"/>
        <rFont val="Arial"/>
        <family val="2"/>
      </rPr>
      <t>29:11.0</t>
    </r>
  </si>
  <si>
    <r>
      <rPr>
        <i/>
        <sz val="6.5"/>
        <rFont val="Arial"/>
        <family val="2"/>
      </rPr>
      <t>28:46.9</t>
    </r>
  </si>
  <si>
    <r>
      <rPr>
        <i/>
        <sz val="6.5"/>
        <rFont val="Arial"/>
        <family val="2"/>
      </rPr>
      <t>26:56.1</t>
    </r>
  </si>
  <si>
    <r>
      <rPr>
        <sz val="7"/>
        <rFont val="Arial"/>
        <family val="2"/>
      </rPr>
      <t xml:space="preserve">23       25       </t>
    </r>
    <r>
      <rPr>
        <b/>
        <sz val="7"/>
        <rFont val="Arial"/>
        <family val="2"/>
      </rPr>
      <t>CHERVYNSKIY Igor</t>
    </r>
  </si>
  <si>
    <r>
      <rPr>
        <sz val="7"/>
        <rFont val="Arial"/>
        <family val="2"/>
      </rPr>
      <t>UKR</t>
    </r>
  </si>
  <si>
    <r>
      <rPr>
        <sz val="7"/>
        <rFont val="Arial"/>
        <family val="2"/>
      </rPr>
      <t xml:space="preserve">16 DEC 1981                </t>
    </r>
    <r>
      <rPr>
        <sz val="6.5"/>
        <rFont val="Arial"/>
        <family val="2"/>
      </rPr>
      <t>31:06.9  (20)</t>
    </r>
  </si>
  <si>
    <r>
      <rPr>
        <i/>
        <sz val="6.5"/>
        <rFont val="Arial"/>
        <family val="2"/>
      </rPr>
      <t>28:39.8</t>
    </r>
  </si>
  <si>
    <r>
      <rPr>
        <i/>
        <sz val="6.5"/>
        <rFont val="Arial"/>
        <family val="2"/>
      </rPr>
      <t>27:01.8</t>
    </r>
  </si>
  <si>
    <r>
      <rPr>
        <sz val="7"/>
        <rFont val="Arial"/>
        <family val="2"/>
      </rPr>
      <t xml:space="preserve">24       34       </t>
    </r>
    <r>
      <rPr>
        <b/>
        <sz val="7"/>
        <rFont val="Arial"/>
        <family val="2"/>
      </rPr>
      <t>BILLIAU Davy</t>
    </r>
  </si>
  <si>
    <r>
      <rPr>
        <sz val="7"/>
        <rFont val="Arial"/>
        <family val="2"/>
      </rPr>
      <t>BEL</t>
    </r>
  </si>
  <si>
    <r>
      <rPr>
        <sz val="7"/>
        <rFont val="Arial"/>
        <family val="2"/>
      </rPr>
      <t xml:space="preserve">20 JUN 1992                </t>
    </r>
    <r>
      <rPr>
        <sz val="6.5"/>
        <rFont val="Arial"/>
        <family val="2"/>
      </rPr>
      <t>31:02.6  (11)</t>
    </r>
  </si>
  <si>
    <r>
      <rPr>
        <b/>
        <sz val="7"/>
        <rFont val="Arial"/>
        <family val="2"/>
      </rPr>
      <t>RAKOS Patrik</t>
    </r>
  </si>
  <si>
    <r>
      <rPr>
        <sz val="6.5"/>
        <rFont val="Arial"/>
        <family val="2"/>
      </rPr>
      <t>31:10.7  (25)</t>
    </r>
  </si>
  <si>
    <r>
      <rPr>
        <sz val="6.5"/>
        <rFont val="Arial"/>
        <family val="2"/>
      </rPr>
      <t>1:00:20.4  (28)</t>
    </r>
  </si>
  <si>
    <r>
      <rPr>
        <sz val="6.5"/>
        <rFont val="Arial"/>
        <family val="2"/>
      </rPr>
      <t>1:28:57.7  (24)</t>
    </r>
  </si>
  <si>
    <r>
      <rPr>
        <i/>
        <sz val="6.5"/>
        <rFont val="Arial"/>
        <family val="2"/>
      </rPr>
      <t>29:09.7</t>
    </r>
  </si>
  <si>
    <r>
      <rPr>
        <i/>
        <sz val="6.5"/>
        <rFont val="Arial"/>
        <family val="2"/>
      </rPr>
      <t>28:37.3</t>
    </r>
  </si>
  <si>
    <r>
      <rPr>
        <i/>
        <sz val="6.5"/>
        <rFont val="Arial"/>
        <family val="2"/>
      </rPr>
      <t>27:05.9</t>
    </r>
  </si>
  <si>
    <r>
      <rPr>
        <b/>
        <sz val="7"/>
        <rFont val="Arial"/>
        <family val="2"/>
      </rPr>
      <t>RIBEIRO Hugo</t>
    </r>
  </si>
  <si>
    <r>
      <rPr>
        <sz val="6.5"/>
        <rFont val="Arial"/>
        <family val="2"/>
      </rPr>
      <t>31:07.1  (22)</t>
    </r>
  </si>
  <si>
    <r>
      <rPr>
        <sz val="6.5"/>
        <rFont val="Arial"/>
        <family val="2"/>
      </rPr>
      <t>1:00:18.2  (27)</t>
    </r>
  </si>
  <si>
    <r>
      <rPr>
        <sz val="6.5"/>
        <rFont val="Arial"/>
        <family val="2"/>
      </rPr>
      <t>1:28:57.0  (23)</t>
    </r>
  </si>
  <si>
    <r>
      <rPr>
        <sz val="6.5"/>
        <rFont val="Arial"/>
        <family val="2"/>
      </rPr>
      <t>1:17.3</t>
    </r>
  </si>
  <si>
    <r>
      <rPr>
        <i/>
        <sz val="6.5"/>
        <rFont val="Arial"/>
        <family val="2"/>
      </rPr>
      <t>29:11.1</t>
    </r>
  </si>
  <si>
    <r>
      <rPr>
        <i/>
        <sz val="6.5"/>
        <rFont val="Arial"/>
        <family val="2"/>
      </rPr>
      <t>28:38.8</t>
    </r>
  </si>
  <si>
    <r>
      <rPr>
        <i/>
        <sz val="6.5"/>
        <rFont val="Arial"/>
        <family val="2"/>
      </rPr>
      <t>27:40.9</t>
    </r>
  </si>
  <si>
    <r>
      <rPr>
        <b/>
        <sz val="7"/>
        <rFont val="Arial"/>
        <family val="2"/>
      </rPr>
      <t>SNITKO Igor</t>
    </r>
  </si>
  <si>
    <r>
      <rPr>
        <sz val="6.5"/>
        <rFont val="Arial"/>
        <family val="2"/>
      </rPr>
      <t>31:04.0  (17)</t>
    </r>
  </si>
  <si>
    <r>
      <rPr>
        <sz val="6.5"/>
        <rFont val="Arial"/>
        <family val="2"/>
      </rPr>
      <t>1:00:15.8  (25)</t>
    </r>
  </si>
  <si>
    <r>
      <rPr>
        <sz val="6.5"/>
        <rFont val="Arial"/>
        <family val="2"/>
      </rPr>
      <t>1:29:00.0  (26)</t>
    </r>
  </si>
  <si>
    <r>
      <rPr>
        <sz val="6.5"/>
        <rFont val="Arial"/>
        <family val="2"/>
      </rPr>
      <t>2:00.9</t>
    </r>
  </si>
  <si>
    <r>
      <rPr>
        <i/>
        <sz val="6.5"/>
        <rFont val="Arial"/>
        <family val="2"/>
      </rPr>
      <t>29:11.8</t>
    </r>
  </si>
  <si>
    <r>
      <rPr>
        <i/>
        <sz val="6.5"/>
        <rFont val="Arial"/>
        <family val="2"/>
      </rPr>
      <t>28:44.2</t>
    </r>
  </si>
  <si>
    <r>
      <rPr>
        <i/>
        <sz val="6.5"/>
        <rFont val="Arial"/>
        <family val="2"/>
      </rPr>
      <t>28:21.5</t>
    </r>
  </si>
  <si>
    <r>
      <rPr>
        <b/>
        <sz val="7"/>
        <rFont val="Arial"/>
        <family val="2"/>
      </rPr>
      <t>BARTELS Felix</t>
    </r>
  </si>
  <si>
    <r>
      <rPr>
        <sz val="6.5"/>
        <rFont val="Arial"/>
        <family val="2"/>
      </rPr>
      <t>31:03.2  (14)</t>
    </r>
  </si>
  <si>
    <r>
      <rPr>
        <sz val="6.5"/>
        <rFont val="Arial"/>
        <family val="2"/>
      </rPr>
      <t>1:00:15.2  (24)</t>
    </r>
  </si>
  <si>
    <r>
      <rPr>
        <sz val="6.5"/>
        <rFont val="Arial"/>
        <family val="2"/>
      </rPr>
      <t>1:29:28.0  (28)</t>
    </r>
  </si>
  <si>
    <r>
      <rPr>
        <sz val="6.5"/>
        <rFont val="Arial"/>
        <family val="2"/>
      </rPr>
      <t>3:27.2</t>
    </r>
  </si>
  <si>
    <r>
      <rPr>
        <i/>
        <sz val="6.5"/>
        <rFont val="Arial"/>
        <family val="2"/>
      </rPr>
      <t>29:12.0</t>
    </r>
  </si>
  <si>
    <r>
      <rPr>
        <i/>
        <sz val="6.5"/>
        <rFont val="Arial"/>
        <family val="2"/>
      </rPr>
      <t>29:19.8</t>
    </r>
  </si>
  <si>
    <r>
      <rPr>
        <b/>
        <sz val="7"/>
        <rFont val="Arial"/>
        <family val="2"/>
      </rPr>
      <t>INGEDULD Vit</t>
    </r>
  </si>
  <si>
    <r>
      <rPr>
        <sz val="6.5"/>
        <rFont val="Arial"/>
        <family val="2"/>
      </rPr>
      <t>31:10.7  (26)</t>
    </r>
  </si>
  <si>
    <r>
      <rPr>
        <sz val="6.5"/>
        <rFont val="Arial"/>
        <family val="2"/>
      </rPr>
      <t>1:00:23.1  (29)</t>
    </r>
  </si>
  <si>
    <r>
      <rPr>
        <sz val="6.5"/>
        <rFont val="Arial"/>
        <family val="2"/>
      </rPr>
      <t>1:30:07.6  (30)</t>
    </r>
  </si>
  <si>
    <r>
      <rPr>
        <sz val="6.5"/>
        <rFont val="Arial"/>
        <family val="2"/>
      </rPr>
      <t>6:00.2</t>
    </r>
  </si>
  <si>
    <r>
      <rPr>
        <i/>
        <sz val="6.5"/>
        <rFont val="Arial"/>
        <family val="2"/>
      </rPr>
      <t>29:12.4</t>
    </r>
  </si>
  <si>
    <r>
      <rPr>
        <i/>
        <sz val="6.5"/>
        <rFont val="Arial"/>
        <family val="2"/>
      </rPr>
      <t>29:44.5</t>
    </r>
  </si>
  <si>
    <r>
      <rPr>
        <i/>
        <sz val="6.5"/>
        <rFont val="Arial"/>
        <family val="2"/>
      </rPr>
      <t>31:13.2</t>
    </r>
  </si>
  <si>
    <r>
      <rPr>
        <b/>
        <sz val="7"/>
        <rFont val="Arial"/>
        <family val="2"/>
      </rPr>
      <t>GIL Pol</t>
    </r>
  </si>
  <si>
    <r>
      <rPr>
        <sz val="7"/>
        <rFont val="Arial"/>
        <family val="2"/>
      </rPr>
      <t>ESP</t>
    </r>
  </si>
  <si>
    <r>
      <rPr>
        <sz val="6.5"/>
        <rFont val="Arial"/>
        <family val="2"/>
      </rPr>
      <t>31:14.3  (29)</t>
    </r>
  </si>
  <si>
    <r>
      <rPr>
        <sz val="6.5"/>
        <rFont val="Arial"/>
        <family val="2"/>
      </rPr>
      <t>1:00:25.1  (30)</t>
    </r>
  </si>
  <si>
    <r>
      <rPr>
        <sz val="6.5"/>
        <rFont val="Arial"/>
        <family val="2"/>
      </rPr>
      <t>1:29:32.7  (29)</t>
    </r>
  </si>
  <si>
    <r>
      <rPr>
        <sz val="6.5"/>
        <rFont val="Arial"/>
        <family val="2"/>
      </rPr>
      <t>6:52.3</t>
    </r>
  </si>
  <si>
    <r>
      <rPr>
        <i/>
        <sz val="6.5"/>
        <rFont val="Arial"/>
        <family val="2"/>
      </rPr>
      <t>29:10.8</t>
    </r>
  </si>
  <si>
    <r>
      <rPr>
        <i/>
        <sz val="6.5"/>
        <rFont val="Arial"/>
        <family val="2"/>
      </rPr>
      <t>29:07.6</t>
    </r>
  </si>
  <si>
    <r>
      <rPr>
        <i/>
        <sz val="6.5"/>
        <rFont val="Arial"/>
        <family val="2"/>
      </rPr>
      <t>32:40.2</t>
    </r>
  </si>
  <si>
    <r>
      <rPr>
        <b/>
        <sz val="7"/>
        <rFont val="Arial"/>
        <family val="2"/>
      </rPr>
      <t>FARKAS Tamas</t>
    </r>
  </si>
  <si>
    <r>
      <rPr>
        <sz val="7"/>
        <rFont val="Arial"/>
        <family val="2"/>
      </rPr>
      <t>SRB</t>
    </r>
  </si>
  <si>
    <r>
      <rPr>
        <sz val="6.5"/>
        <rFont val="Arial"/>
        <family val="2"/>
      </rPr>
      <t>31:14.8  (30)</t>
    </r>
  </si>
  <si>
    <r>
      <rPr>
        <sz val="6.5"/>
        <rFont val="Arial"/>
        <family val="2"/>
      </rPr>
      <t>1:00:26.0  (31)</t>
    </r>
  </si>
  <si>
    <r>
      <rPr>
        <sz val="6.5"/>
        <rFont val="Arial"/>
        <family val="2"/>
      </rPr>
      <t>1:31:04.3  (31)</t>
    </r>
  </si>
  <si>
    <r>
      <rPr>
        <sz val="6.5"/>
        <rFont val="Arial"/>
        <family val="2"/>
      </rPr>
      <t>7:11.6</t>
    </r>
  </si>
  <si>
    <r>
      <rPr>
        <i/>
        <sz val="6.5"/>
        <rFont val="Arial"/>
        <family val="2"/>
      </rPr>
      <t>29:11.2</t>
    </r>
  </si>
  <si>
    <r>
      <rPr>
        <i/>
        <sz val="6.5"/>
        <rFont val="Arial"/>
        <family val="2"/>
      </rPr>
      <t>30:38.3</t>
    </r>
  </si>
  <si>
    <r>
      <rPr>
        <i/>
        <sz val="6.5"/>
        <rFont val="Arial"/>
        <family val="2"/>
      </rPr>
      <t>31:27.9</t>
    </r>
  </si>
  <si>
    <r>
      <rPr>
        <sz val="8"/>
        <rFont val="Arial"/>
        <family val="2"/>
      </rPr>
      <t>NOT</t>
    </r>
  </si>
  <si>
    <r>
      <rPr>
        <sz val="8"/>
        <rFont val="Arial"/>
        <family val="2"/>
      </rPr>
      <t>CLASSIFIED</t>
    </r>
  </si>
  <si>
    <r>
      <rPr>
        <b/>
        <sz val="7"/>
        <rFont val="Arial"/>
        <family val="2"/>
      </rPr>
      <t>RESMAN Shahar</t>
    </r>
  </si>
  <si>
    <r>
      <rPr>
        <b/>
        <sz val="7"/>
        <rFont val="Arial"/>
        <family val="2"/>
      </rPr>
      <t>DNF</t>
    </r>
  </si>
  <si>
    <r>
      <rPr>
        <b/>
        <sz val="7"/>
        <rFont val="Arial"/>
        <family val="2"/>
      </rPr>
      <t>MATTELAER Mathieu</t>
    </r>
  </si>
  <si>
    <r>
      <rPr>
        <b/>
        <sz val="7"/>
        <rFont val="Arial"/>
        <family val="2"/>
      </rPr>
      <t>URBANIAK Jan</t>
    </r>
  </si>
  <si>
    <r>
      <rPr>
        <b/>
        <i/>
        <sz val="9"/>
        <rFont val="Arial"/>
        <family val="2"/>
      </rPr>
      <t>Issued: 10 JUL 2016 at 15:22</t>
    </r>
  </si>
  <si>
    <t>x</t>
  </si>
  <si>
    <t>1         5       WEERTMAN Ferry</t>
  </si>
  <si>
    <t>NED</t>
  </si>
  <si>
    <t>2         8       BURNELL Jack</t>
  </si>
  <si>
    <t>GBR</t>
  </si>
  <si>
    <t>3       15       OLIVIER Marc Antoine</t>
  </si>
  <si>
    <t>FRA</t>
  </si>
  <si>
    <t>4       12       VANELLI Federico</t>
  </si>
  <si>
    <t>ITA</t>
  </si>
  <si>
    <t>5         4       GIANNIOTIS Spyridon</t>
  </si>
  <si>
    <t>GRE</t>
  </si>
  <si>
    <t>6       10       HUGHES Caleb</t>
  </si>
  <si>
    <t>7         7       RUFFINI Simone</t>
  </si>
  <si>
    <t>8       28       EVSIKOV Anton</t>
  </si>
  <si>
    <t>RUS</t>
  </si>
  <si>
    <t>9       17       SCHOUTEN Marcel</t>
  </si>
  <si>
    <t>10       13       PAPP Mark</t>
  </si>
  <si>
    <t>HUN</t>
  </si>
  <si>
    <t>11       19       FURLAN Matteo</t>
  </si>
  <si>
    <t>12       30       MUFFELS Rob</t>
  </si>
  <si>
    <t>GER</t>
  </si>
  <si>
    <t>13         9       SZEKELYI Daniel</t>
  </si>
  <si>
    <t>14       32       ABROSIMOV Kirill</t>
  </si>
  <si>
    <t>15         2       BOLSHAKOV Sergey</t>
  </si>
  <si>
    <t>16       22       SMITS Pepijn</t>
  </si>
  <si>
    <t>17       11       WASCHBURGER Andreas</t>
  </si>
  <si>
    <t>18       26       BRYAN Christopher</t>
  </si>
  <si>
    <t>IRL</t>
  </si>
  <si>
    <t>19       24       SAFRA Yuval</t>
  </si>
  <si>
    <t>ISR</t>
  </si>
  <si>
    <t>20       16       GIL Rafael</t>
  </si>
  <si>
    <t>POR</t>
  </si>
  <si>
    <t>21       21       KOZUBEK Matej</t>
  </si>
  <si>
    <t>CZE</t>
  </si>
  <si>
    <t>22       33       PIELOWSKI Krzysztof</t>
  </si>
  <si>
    <t>POL</t>
  </si>
  <si>
    <t>23       25       CHERVYNSKIY Igor</t>
  </si>
  <si>
    <t>UKR</t>
  </si>
  <si>
    <t>24       34       BILLIAU Davy</t>
  </si>
  <si>
    <t>BEL</t>
  </si>
  <si>
    <t>RAKOS Patrik</t>
  </si>
  <si>
    <t>RIBEIRO Hugo</t>
  </si>
  <si>
    <t>SNITKO Igor</t>
  </si>
  <si>
    <t>BARTELS Felix</t>
  </si>
  <si>
    <t>INGEDULD Vit</t>
  </si>
  <si>
    <t>GIL Pol</t>
  </si>
  <si>
    <t>ESP</t>
  </si>
  <si>
    <t>FARKAS Tamas</t>
  </si>
  <si>
    <t>SRB</t>
  </si>
  <si>
    <t>GIANNIOTIS Spyridon</t>
  </si>
  <si>
    <t>PIELOWSKI Krzysztof</t>
  </si>
  <si>
    <t>CHERVYNSKIY Igor</t>
  </si>
  <si>
    <t>BILLIAU Davy</t>
  </si>
  <si>
    <t>WEERTMAN Ferry</t>
  </si>
  <si>
    <t>OLIVIER Marc Antoine</t>
  </si>
  <si>
    <t>VANELLI Federico</t>
  </si>
  <si>
    <t>ABROSIMOV Kirill</t>
  </si>
  <si>
    <t>BOLSHAKOV Sergey</t>
  </si>
  <si>
    <t>KOZUBEK Matej</t>
  </si>
  <si>
    <t>PAPP Mark</t>
  </si>
  <si>
    <t>MUFFELS Rob</t>
  </si>
  <si>
    <t>FURLAN Matteo</t>
  </si>
  <si>
    <t>SZEKELYI Daniel</t>
  </si>
  <si>
    <t>SAFRA Yuval</t>
  </si>
  <si>
    <t>BURNELL Jack</t>
  </si>
  <si>
    <t>EVSIKOV Anton</t>
  </si>
  <si>
    <t>RUFFINI Simone</t>
  </si>
  <si>
    <t>SCHOUTEN Marcel</t>
  </si>
  <si>
    <t>WASCHBURGER Andreas</t>
  </si>
  <si>
    <t>HUGHES Caleb</t>
  </si>
  <si>
    <t>SMITS Pepijn</t>
  </si>
  <si>
    <t>BRYAN Christopher</t>
  </si>
  <si>
    <t>GIL Rafael</t>
  </si>
  <si>
    <t>European Championships</t>
  </si>
  <si>
    <t>Hoorn, NED</t>
  </si>
  <si>
    <t>No Current</t>
  </si>
  <si>
    <t>Neutral</t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</si>
  <si>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</si>
  <si>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</si>
  <si>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</si>
  <si>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</si>
  <si>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</si>
  <si>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</si>
  <si>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</si>
  <si>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</si>
  <si>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condition</t>
  </si>
  <si>
    <t>field_size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</si>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</sst>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:ss.0;@"/>
    <numFmt numFmtId="165" formatCode="0_);\(0\)"/>
    <numFmt numFmtId="166" formatCode="0.0"/>
    <numFmt numFmtId="167" formatCode="dd\ mmm\ yyyy;@"/>
    <numFmt numFmtId="168" formatCode="mm/dd/yyyy;@"/>
  </numFmts>
  <fonts count="14" x14ac:knownFonts="1">
    <font>
      <sz val="10"/>
      <color rgb="FF000000"/>
      <name val="Times New Roman"/>
      <charset val="204"/>
    </font>
    <font>
      <i/>
      <sz val="7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6.5"/>
      <color rgb="FF000000"/>
      <name val="Arial"/>
      <family val="2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i/>
      <sz val="6.5"/>
      <name val="Arial"/>
      <family val="2"/>
    </font>
    <font>
      <sz val="6.5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13.5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 applyFill="1" applyBorder="1" applyAlignment="1">
      <alignment horizontal="left" vertical="top"/>
    </xf>
    <xf numFmtId="0" fontId="1" fillId="0" borderId="5" xfId="0" applyFont="1" applyFill="1" applyBorder="1" applyAlignment="1">
      <alignment horizontal="right" vertical="top" wrapText="1" indent="1"/>
    </xf>
    <xf numFmtId="0" fontId="1" fillId="0" borderId="5" xfId="0" applyFont="1" applyFill="1" applyBorder="1" applyAlignment="1">
      <alignment horizontal="right" vertical="top" wrapText="1"/>
    </xf>
    <xf numFmtId="0" fontId="0" fillId="0" borderId="5" xfId="0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right" vertical="center" wrapText="1"/>
    </xf>
    <xf numFmtId="164" fontId="5" fillId="0" borderId="0" xfId="0" applyNumberFormat="1" applyFont="1" applyFill="1" applyBorder="1" applyAlignment="1">
      <alignment horizontal="right" vertical="center" shrinkToFit="1"/>
    </xf>
    <xf numFmtId="165" fontId="5" fillId="0" borderId="0" xfId="0" applyNumberFormat="1" applyFont="1" applyFill="1" applyBorder="1" applyAlignment="1">
      <alignment horizontal="left" vertical="center" shrinkToFit="1"/>
    </xf>
    <xf numFmtId="164" fontId="6" fillId="0" borderId="0" xfId="0" applyNumberFormat="1" applyFont="1" applyFill="1" applyBorder="1" applyAlignment="1">
      <alignment horizontal="right" vertical="center" indent="2" shrinkToFit="1"/>
    </xf>
    <xf numFmtId="1" fontId="7" fillId="0" borderId="8" xfId="0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left" wrapText="1"/>
    </xf>
    <xf numFmtId="0" fontId="8" fillId="0" borderId="0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vertical="top" wrapText="1" indent="2"/>
    </xf>
    <xf numFmtId="0" fontId="0" fillId="0" borderId="8" xfId="0" applyFill="1" applyBorder="1" applyAlignment="1">
      <alignment horizontal="left" wrapText="1"/>
    </xf>
    <xf numFmtId="0" fontId="4" fillId="0" borderId="0" xfId="0" applyFont="1" applyFill="1" applyBorder="1" applyAlignment="1">
      <alignment horizontal="right" vertical="top" wrapText="1"/>
    </xf>
    <xf numFmtId="164" fontId="5" fillId="0" borderId="0" xfId="0" applyNumberFormat="1" applyFont="1" applyFill="1" applyBorder="1" applyAlignment="1">
      <alignment horizontal="right" vertical="top" shrinkToFit="1"/>
    </xf>
    <xf numFmtId="165" fontId="5" fillId="0" borderId="0" xfId="0" applyNumberFormat="1" applyFont="1" applyFill="1" applyBorder="1" applyAlignment="1">
      <alignment horizontal="left" vertical="top" shrinkToFit="1"/>
    </xf>
    <xf numFmtId="164" fontId="6" fillId="0" borderId="0" xfId="0" applyNumberFormat="1" applyFont="1" applyFill="1" applyBorder="1" applyAlignment="1">
      <alignment horizontal="right" vertical="top" indent="2" shrinkToFit="1"/>
    </xf>
    <xf numFmtId="166" fontId="5" fillId="0" borderId="0" xfId="0" applyNumberFormat="1" applyFont="1" applyFill="1" applyBorder="1" applyAlignment="1">
      <alignment horizontal="right" vertical="top" shrinkToFit="1"/>
    </xf>
    <xf numFmtId="1" fontId="7" fillId="0" borderId="8" xfId="0" applyNumberFormat="1" applyFont="1" applyFill="1" applyBorder="1" applyAlignment="1">
      <alignment horizontal="center" vertical="top" shrinkToFit="1"/>
    </xf>
    <xf numFmtId="0" fontId="9" fillId="0" borderId="0" xfId="0" applyFont="1" applyFill="1" applyBorder="1" applyAlignment="1">
      <alignment horizontal="right" vertical="top" wrapText="1"/>
    </xf>
    <xf numFmtId="1" fontId="7" fillId="0" borderId="0" xfId="0" applyNumberFormat="1" applyFont="1" applyFill="1" applyBorder="1" applyAlignment="1">
      <alignment horizontal="right" vertical="top" shrinkToFit="1"/>
    </xf>
    <xf numFmtId="1" fontId="7" fillId="0" borderId="0" xfId="0" applyNumberFormat="1" applyFont="1" applyFill="1" applyBorder="1" applyAlignment="1">
      <alignment horizontal="center" vertical="top" shrinkToFit="1"/>
    </xf>
    <xf numFmtId="0" fontId="3" fillId="0" borderId="0" xfId="0" applyFont="1" applyFill="1" applyBorder="1" applyAlignment="1">
      <alignment horizontal="left" vertical="top" wrapText="1" indent="1"/>
    </xf>
    <xf numFmtId="167" fontId="7" fillId="0" borderId="0" xfId="0" applyNumberFormat="1" applyFont="1" applyFill="1" applyBorder="1" applyAlignment="1">
      <alignment horizontal="left" vertical="top" indent="1" shrinkToFit="1"/>
    </xf>
    <xf numFmtId="0" fontId="9" fillId="0" borderId="0" xfId="0" applyFont="1" applyFill="1" applyBorder="1" applyAlignment="1">
      <alignment horizontal="right" vertical="top" wrapText="1" indent="1"/>
    </xf>
    <xf numFmtId="0" fontId="10" fillId="0" borderId="0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right" vertical="top" wrapText="1" indent="2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/>
    <xf numFmtId="168" fontId="0" fillId="0" borderId="0" xfId="0" applyNumberFormat="1"/>
    <xf numFmtId="0" fontId="0" fillId="0" borderId="0" xfId="0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top" wrapText="1" indent="1"/>
    </xf>
    <xf numFmtId="0" fontId="9" fillId="0" borderId="0" xfId="0" applyFont="1" applyFill="1" applyBorder="1" applyAlignment="1">
      <alignment horizontal="right" vertical="top" wrapText="1" indent="1"/>
    </xf>
    <xf numFmtId="0" fontId="9" fillId="0" borderId="0" xfId="0" applyFont="1" applyFill="1" applyBorder="1" applyAlignment="1">
      <alignment horizontal="left" vertical="top" wrapText="1" indent="1"/>
    </xf>
    <xf numFmtId="0" fontId="8" fillId="0" borderId="0" xfId="0" applyFont="1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wrapText="1"/>
    </xf>
    <xf numFmtId="0" fontId="0" fillId="0" borderId="7" xfId="0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vertical="top" wrapText="1" indent="1"/>
    </xf>
    <xf numFmtId="0" fontId="0" fillId="0" borderId="7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 indent="1"/>
    </xf>
    <xf numFmtId="0" fontId="0" fillId="0" borderId="7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 indent="6"/>
    </xf>
    <xf numFmtId="0" fontId="3" fillId="0" borderId="7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9"/>
    </xf>
    <xf numFmtId="0" fontId="0" fillId="0" borderId="7" xfId="0" applyFill="1" applyBorder="1" applyAlignment="1">
      <alignment horizontal="left" vertical="center" wrapText="1" indent="2"/>
    </xf>
    <xf numFmtId="0" fontId="0" fillId="0" borderId="0" xfId="0" applyFill="1" applyBorder="1" applyAlignment="1">
      <alignment horizontal="left" vertical="center" wrapText="1" indent="2"/>
    </xf>
    <xf numFmtId="0" fontId="0" fillId="0" borderId="0" xfId="0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171864</xdr:colOff>
      <xdr:row>0</xdr:row>
      <xdr:rowOff>109214</xdr:rowOff>
    </xdr:from>
    <xdr:ext cx="723803" cy="694363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3803" cy="694363"/>
        </a:xfrm>
        <a:prstGeom prst="rect">
          <a:avLst/>
        </a:prstGeom>
      </xdr:spPr>
    </xdr:pic>
    <xdr:clientData/>
  </xdr:oneCellAnchor>
  <xdr:oneCellAnchor>
    <xdr:from>
      <xdr:col>10</xdr:col>
      <xdr:colOff>644796</xdr:colOff>
      <xdr:row>0</xdr:row>
      <xdr:rowOff>135921</xdr:rowOff>
    </xdr:from>
    <xdr:ext cx="636559" cy="657642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6559" cy="65764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70"/>
  <sheetViews>
    <sheetView topLeftCell="A2" workbookViewId="0">
      <selection activeCell="K2" sqref="K2"/>
    </sheetView>
  </sheetViews>
  <sheetFormatPr defaultRowHeight="13.2" x14ac:dyDescent="0.25"/>
  <cols>
    <col min="1" max="2" width="5.77734375" customWidth="1"/>
    <col min="3" max="3" width="25.5546875" customWidth="1"/>
    <col min="4" max="4" width="9.33203125" customWidth="1"/>
    <col min="5" max="6" width="15.109375" customWidth="1"/>
    <col min="7" max="7" width="8" customWidth="1"/>
    <col min="8" max="8" width="5.77734375" customWidth="1"/>
    <col min="9" max="9" width="8" customWidth="1"/>
    <col min="10" max="10" width="5.77734375" customWidth="1"/>
    <col min="11" max="11" width="12.6640625" customWidth="1"/>
    <col min="12" max="12" width="8" customWidth="1"/>
    <col min="13" max="13" width="6.88671875" customWidth="1"/>
    <col min="14" max="14" width="2.21875" customWidth="1"/>
  </cols>
  <sheetData>
    <row r="1" spans="1:13" ht="66" customHeight="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ht="15" customHeight="1" x14ac:dyDescent="0.25">
      <c r="A2" s="49" t="s">
        <v>1</v>
      </c>
      <c r="B2" s="50"/>
      <c r="C2" s="50"/>
      <c r="D2" s="1" t="s">
        <v>2</v>
      </c>
      <c r="E2" s="51" t="s">
        <v>3</v>
      </c>
      <c r="F2" s="51"/>
      <c r="G2" s="2" t="s">
        <v>4</v>
      </c>
      <c r="H2" s="3"/>
      <c r="I2" s="2" t="s">
        <v>5</v>
      </c>
      <c r="J2" s="3"/>
      <c r="K2" s="1" t="s">
        <v>6</v>
      </c>
      <c r="L2" s="2" t="s">
        <v>7</v>
      </c>
      <c r="M2" s="4" t="s">
        <v>8</v>
      </c>
    </row>
    <row r="3" spans="1:13" ht="18" hidden="1" customHeight="1" x14ac:dyDescent="0.25">
      <c r="A3" s="52"/>
      <c r="B3" s="35"/>
      <c r="C3" s="35"/>
      <c r="D3" s="5"/>
      <c r="E3" s="53" t="s">
        <v>9</v>
      </c>
      <c r="F3" s="53"/>
      <c r="G3" s="5"/>
      <c r="H3" s="5"/>
      <c r="I3" s="5"/>
      <c r="J3" s="5"/>
      <c r="K3" s="5"/>
      <c r="L3" s="5"/>
      <c r="M3" s="6"/>
    </row>
    <row r="4" spans="1:13" ht="22.95" hidden="1" customHeight="1" x14ac:dyDescent="0.25">
      <c r="A4" s="54" t="s">
        <v>10</v>
      </c>
      <c r="B4" s="55"/>
      <c r="C4" s="55"/>
      <c r="D4" s="5"/>
      <c r="E4" s="56" t="s">
        <v>11</v>
      </c>
      <c r="F4" s="56"/>
      <c r="G4" s="5"/>
      <c r="H4" s="5"/>
      <c r="I4" s="5"/>
      <c r="J4" s="5"/>
      <c r="K4" s="5"/>
      <c r="L4" s="5"/>
      <c r="M4" s="6"/>
    </row>
    <row r="5" spans="1:13" ht="21" customHeight="1" x14ac:dyDescent="0.25">
      <c r="A5" s="57" t="s">
        <v>12</v>
      </c>
      <c r="B5" s="58"/>
      <c r="C5" s="58"/>
      <c r="D5" s="7" t="s">
        <v>13</v>
      </c>
      <c r="E5" s="59" t="s">
        <v>14</v>
      </c>
      <c r="F5" s="59"/>
      <c r="G5" s="8">
        <v>4.1770910000000001E-2</v>
      </c>
      <c r="H5" s="9">
        <v>-15</v>
      </c>
      <c r="I5" s="8">
        <v>6.1632029999999997E-2</v>
      </c>
      <c r="J5" s="9">
        <v>-7</v>
      </c>
      <c r="K5" s="10">
        <v>8.0092659999999996E-2</v>
      </c>
      <c r="L5" s="5" t="s">
        <v>208</v>
      </c>
      <c r="M5" s="11">
        <v>20</v>
      </c>
    </row>
    <row r="6" spans="1:13" ht="10.95" hidden="1" customHeight="1" x14ac:dyDescent="0.25">
      <c r="A6" s="44"/>
      <c r="B6" s="40"/>
      <c r="C6" s="40"/>
      <c r="D6" s="12"/>
      <c r="E6" s="40"/>
      <c r="F6" s="40"/>
      <c r="G6" s="13" t="s">
        <v>15</v>
      </c>
      <c r="H6" s="12"/>
      <c r="I6" s="13" t="s">
        <v>16</v>
      </c>
      <c r="J6" s="12"/>
      <c r="K6" s="14" t="s">
        <v>17</v>
      </c>
      <c r="L6" s="12"/>
      <c r="M6" s="15"/>
    </row>
    <row r="7" spans="1:13" ht="12" customHeight="1" x14ac:dyDescent="0.25">
      <c r="A7" s="41" t="s">
        <v>18</v>
      </c>
      <c r="B7" s="42"/>
      <c r="C7" s="42"/>
      <c r="D7" s="16" t="s">
        <v>19</v>
      </c>
      <c r="E7" s="43" t="s">
        <v>20</v>
      </c>
      <c r="F7" s="43"/>
      <c r="G7" s="17">
        <v>4.1666750000000002E-2</v>
      </c>
      <c r="H7" s="18">
        <v>-5</v>
      </c>
      <c r="I7" s="17">
        <v>6.1620460000000002E-2</v>
      </c>
      <c r="J7" s="18">
        <v>-5</v>
      </c>
      <c r="K7" s="19">
        <v>8.0104190000000006E-2</v>
      </c>
      <c r="L7" s="20">
        <v>0.6</v>
      </c>
      <c r="M7" s="21">
        <v>17</v>
      </c>
    </row>
    <row r="8" spans="1:13" ht="10.95" hidden="1" customHeight="1" x14ac:dyDescent="0.25">
      <c r="A8" s="44"/>
      <c r="B8" s="40"/>
      <c r="C8" s="40"/>
      <c r="D8" s="12"/>
      <c r="E8" s="40"/>
      <c r="F8" s="40"/>
      <c r="G8" s="13" t="s">
        <v>21</v>
      </c>
      <c r="H8" s="12"/>
      <c r="I8" s="13" t="s">
        <v>22</v>
      </c>
      <c r="J8" s="12"/>
      <c r="K8" s="14" t="s">
        <v>23</v>
      </c>
      <c r="L8" s="12"/>
      <c r="M8" s="15"/>
    </row>
    <row r="9" spans="1:13" ht="13.05" customHeight="1" x14ac:dyDescent="0.25">
      <c r="A9" s="41" t="s">
        <v>24</v>
      </c>
      <c r="B9" s="42"/>
      <c r="C9" s="42"/>
      <c r="D9" s="16" t="s">
        <v>25</v>
      </c>
      <c r="E9" s="43" t="s">
        <v>26</v>
      </c>
      <c r="F9" s="43"/>
      <c r="G9" s="17">
        <v>4.1712970000000002E-2</v>
      </c>
      <c r="H9" s="18">
        <v>-7</v>
      </c>
      <c r="I9" s="17">
        <v>6.1597260000000001E-2</v>
      </c>
      <c r="J9" s="18">
        <v>-2</v>
      </c>
      <c r="K9" s="19">
        <v>8.0104239999999993E-2</v>
      </c>
      <c r="L9" s="20">
        <v>1</v>
      </c>
      <c r="M9" s="21">
        <v>15</v>
      </c>
    </row>
    <row r="10" spans="1:13" ht="10.95" hidden="1" customHeight="1" x14ac:dyDescent="0.25">
      <c r="A10" s="44"/>
      <c r="B10" s="40"/>
      <c r="C10" s="40"/>
      <c r="D10" s="12"/>
      <c r="E10" s="40"/>
      <c r="F10" s="40"/>
      <c r="G10" s="13" t="s">
        <v>27</v>
      </c>
      <c r="H10" s="12"/>
      <c r="I10" s="13" t="s">
        <v>28</v>
      </c>
      <c r="J10" s="12"/>
      <c r="K10" s="14" t="s">
        <v>29</v>
      </c>
      <c r="L10" s="12"/>
      <c r="M10" s="15"/>
    </row>
    <row r="11" spans="1:13" ht="12" customHeight="1" x14ac:dyDescent="0.25">
      <c r="A11" s="41" t="s">
        <v>30</v>
      </c>
      <c r="B11" s="42"/>
      <c r="C11" s="42"/>
      <c r="D11" s="16" t="s">
        <v>31</v>
      </c>
      <c r="E11" s="45" t="s">
        <v>32</v>
      </c>
      <c r="F11" s="45"/>
      <c r="G11" s="17">
        <v>4.167833E-2</v>
      </c>
      <c r="H11" s="18">
        <v>-6</v>
      </c>
      <c r="I11" s="17">
        <v>6.1666760000000001E-2</v>
      </c>
      <c r="J11" s="18">
        <v>-9</v>
      </c>
      <c r="K11" s="19">
        <v>8.0138920000000002E-2</v>
      </c>
      <c r="L11" s="20">
        <v>3.7</v>
      </c>
      <c r="M11" s="21">
        <v>14</v>
      </c>
    </row>
    <row r="12" spans="1:13" ht="10.95" hidden="1" customHeight="1" x14ac:dyDescent="0.25">
      <c r="A12" s="44"/>
      <c r="B12" s="40"/>
      <c r="C12" s="40"/>
      <c r="D12" s="12"/>
      <c r="E12" s="40"/>
      <c r="F12" s="40"/>
      <c r="G12" s="13" t="s">
        <v>33</v>
      </c>
      <c r="H12" s="12"/>
      <c r="I12" s="13" t="s">
        <v>34</v>
      </c>
      <c r="J12" s="12"/>
      <c r="K12" s="14" t="s">
        <v>35</v>
      </c>
      <c r="L12" s="12"/>
      <c r="M12" s="15"/>
    </row>
    <row r="13" spans="1:13" ht="12" customHeight="1" x14ac:dyDescent="0.25">
      <c r="A13" s="41" t="s">
        <v>36</v>
      </c>
      <c r="B13" s="42"/>
      <c r="C13" s="42"/>
      <c r="D13" s="16" t="s">
        <v>37</v>
      </c>
      <c r="E13" s="43" t="s">
        <v>38</v>
      </c>
      <c r="F13" s="43"/>
      <c r="G13" s="22" t="s">
        <v>39</v>
      </c>
      <c r="H13" s="18">
        <v>-1</v>
      </c>
      <c r="I13" s="17">
        <v>6.1631940000000003E-2</v>
      </c>
      <c r="J13" s="18">
        <v>-6</v>
      </c>
      <c r="K13" s="19">
        <v>8.0150460000000007E-2</v>
      </c>
      <c r="L13" s="20">
        <v>4.4000000000000004</v>
      </c>
      <c r="M13" s="21">
        <v>13</v>
      </c>
    </row>
    <row r="14" spans="1:13" ht="10.95" hidden="1" customHeight="1" x14ac:dyDescent="0.25">
      <c r="A14" s="44"/>
      <c r="B14" s="40"/>
      <c r="C14" s="40"/>
      <c r="D14" s="12"/>
      <c r="E14" s="40"/>
      <c r="F14" s="40"/>
      <c r="G14" s="13" t="s">
        <v>40</v>
      </c>
      <c r="H14" s="12"/>
      <c r="I14" s="13" t="s">
        <v>41</v>
      </c>
      <c r="J14" s="12"/>
      <c r="K14" s="14" t="s">
        <v>42</v>
      </c>
      <c r="L14" s="12"/>
      <c r="M14" s="15"/>
    </row>
    <row r="15" spans="1:13" ht="12" customHeight="1" x14ac:dyDescent="0.25">
      <c r="A15" s="41" t="s">
        <v>43</v>
      </c>
      <c r="B15" s="42"/>
      <c r="C15" s="42"/>
      <c r="D15" s="16" t="s">
        <v>19</v>
      </c>
      <c r="E15" s="43" t="s">
        <v>44</v>
      </c>
      <c r="F15" s="43"/>
      <c r="G15" s="17">
        <v>4.1666670000000003E-2</v>
      </c>
      <c r="H15" s="18">
        <v>-4</v>
      </c>
      <c r="I15" s="17">
        <v>6.1632029999999997E-2</v>
      </c>
      <c r="J15" s="18">
        <v>-8</v>
      </c>
      <c r="K15" s="19">
        <v>8.0150460000000007E-2</v>
      </c>
      <c r="L15" s="20">
        <v>4.4000000000000004</v>
      </c>
      <c r="M15" s="21">
        <v>12</v>
      </c>
    </row>
    <row r="16" spans="1:13" ht="10.95" hidden="1" customHeight="1" x14ac:dyDescent="0.25">
      <c r="A16" s="44"/>
      <c r="B16" s="40"/>
      <c r="C16" s="40"/>
      <c r="D16" s="12"/>
      <c r="E16" s="40"/>
      <c r="F16" s="40"/>
      <c r="G16" s="13" t="s">
        <v>45</v>
      </c>
      <c r="H16" s="12"/>
      <c r="I16" s="13" t="s">
        <v>46</v>
      </c>
      <c r="J16" s="12"/>
      <c r="K16" s="14" t="s">
        <v>29</v>
      </c>
      <c r="L16" s="12"/>
      <c r="M16" s="15"/>
    </row>
    <row r="17" spans="1:13" ht="12" customHeight="1" x14ac:dyDescent="0.25">
      <c r="A17" s="41" t="s">
        <v>47</v>
      </c>
      <c r="B17" s="42"/>
      <c r="C17" s="42"/>
      <c r="D17" s="16" t="s">
        <v>31</v>
      </c>
      <c r="E17" s="43" t="s">
        <v>48</v>
      </c>
      <c r="F17" s="43"/>
      <c r="G17" s="22" t="s">
        <v>49</v>
      </c>
      <c r="H17" s="18">
        <v>-3</v>
      </c>
      <c r="I17" s="17">
        <v>6.1678320000000002E-2</v>
      </c>
      <c r="J17" s="18">
        <v>-11</v>
      </c>
      <c r="K17" s="19">
        <v>8.0150509999999994E-2</v>
      </c>
      <c r="L17" s="20">
        <v>4.8</v>
      </c>
      <c r="M17" s="21">
        <v>11</v>
      </c>
    </row>
    <row r="18" spans="1:13" ht="10.95" hidden="1" customHeight="1" x14ac:dyDescent="0.25">
      <c r="A18" s="44"/>
      <c r="B18" s="40"/>
      <c r="C18" s="40"/>
      <c r="D18" s="12"/>
      <c r="E18" s="40"/>
      <c r="F18" s="40"/>
      <c r="G18" s="13" t="s">
        <v>50</v>
      </c>
      <c r="H18" s="12"/>
      <c r="I18" s="13" t="s">
        <v>51</v>
      </c>
      <c r="J18" s="12"/>
      <c r="K18" s="14" t="s">
        <v>52</v>
      </c>
      <c r="L18" s="12"/>
      <c r="M18" s="15"/>
    </row>
    <row r="19" spans="1:13" ht="12" customHeight="1" x14ac:dyDescent="0.25">
      <c r="A19" s="41" t="s">
        <v>53</v>
      </c>
      <c r="B19" s="42"/>
      <c r="C19" s="42"/>
      <c r="D19" s="16" t="s">
        <v>54</v>
      </c>
      <c r="E19" s="43" t="s">
        <v>55</v>
      </c>
      <c r="F19" s="43"/>
      <c r="G19" s="17">
        <v>4.1713E-2</v>
      </c>
      <c r="H19" s="18">
        <v>-8</v>
      </c>
      <c r="I19" s="17">
        <v>6.1701449999999998E-2</v>
      </c>
      <c r="J19" s="18">
        <v>-13</v>
      </c>
      <c r="K19" s="19">
        <v>8.0150559999999996E-2</v>
      </c>
      <c r="L19" s="20">
        <v>5.2</v>
      </c>
      <c r="M19" s="21">
        <v>10</v>
      </c>
    </row>
    <row r="20" spans="1:13" ht="10.95" hidden="1" customHeight="1" x14ac:dyDescent="0.25">
      <c r="A20" s="44"/>
      <c r="B20" s="40"/>
      <c r="C20" s="40"/>
      <c r="D20" s="12"/>
      <c r="E20" s="40"/>
      <c r="F20" s="40"/>
      <c r="G20" s="13" t="s">
        <v>56</v>
      </c>
      <c r="H20" s="12"/>
      <c r="I20" s="13" t="s">
        <v>57</v>
      </c>
      <c r="J20" s="12"/>
      <c r="K20" s="14" t="s">
        <v>58</v>
      </c>
      <c r="L20" s="12"/>
      <c r="M20" s="15"/>
    </row>
    <row r="21" spans="1:13" ht="12" customHeight="1" x14ac:dyDescent="0.25">
      <c r="A21" s="41" t="s">
        <v>59</v>
      </c>
      <c r="B21" s="42"/>
      <c r="C21" s="42"/>
      <c r="D21" s="16" t="s">
        <v>13</v>
      </c>
      <c r="E21" s="43" t="s">
        <v>60</v>
      </c>
      <c r="F21" s="43"/>
      <c r="G21" s="17">
        <v>4.1724629999999999E-2</v>
      </c>
      <c r="H21" s="18">
        <v>-10</v>
      </c>
      <c r="I21" s="17">
        <v>6.1608889999999999E-2</v>
      </c>
      <c r="J21" s="18">
        <v>-3</v>
      </c>
      <c r="K21" s="19">
        <v>8.0150559999999996E-2</v>
      </c>
      <c r="L21" s="20">
        <v>5.2</v>
      </c>
      <c r="M21" s="21">
        <v>9</v>
      </c>
    </row>
    <row r="22" spans="1:13" ht="10.95" hidden="1" customHeight="1" x14ac:dyDescent="0.25">
      <c r="A22" s="44"/>
      <c r="B22" s="40"/>
      <c r="C22" s="40"/>
      <c r="D22" s="12"/>
      <c r="E22" s="40"/>
      <c r="F22" s="40"/>
      <c r="G22" s="13" t="s">
        <v>61</v>
      </c>
      <c r="H22" s="12"/>
      <c r="I22" s="13" t="s">
        <v>62</v>
      </c>
      <c r="J22" s="12"/>
      <c r="K22" s="14" t="s">
        <v>63</v>
      </c>
      <c r="L22" s="12"/>
      <c r="M22" s="15"/>
    </row>
    <row r="23" spans="1:13" ht="13.05" customHeight="1" x14ac:dyDescent="0.25">
      <c r="A23" s="41" t="s">
        <v>64</v>
      </c>
      <c r="B23" s="42"/>
      <c r="C23" s="42"/>
      <c r="D23" s="16" t="s">
        <v>65</v>
      </c>
      <c r="E23" s="43" t="s">
        <v>66</v>
      </c>
      <c r="F23" s="43"/>
      <c r="G23" s="17">
        <v>4.1828770000000001E-2</v>
      </c>
      <c r="H23" s="18">
        <v>-23</v>
      </c>
      <c r="I23" s="17">
        <v>6.171302E-2</v>
      </c>
      <c r="J23" s="18">
        <v>-16</v>
      </c>
      <c r="K23" s="19">
        <v>8.0173649999999999E-2</v>
      </c>
      <c r="L23" s="20">
        <v>6.7</v>
      </c>
      <c r="M23" s="21">
        <v>8</v>
      </c>
    </row>
    <row r="24" spans="1:13" ht="10.95" hidden="1" customHeight="1" x14ac:dyDescent="0.25">
      <c r="A24" s="44"/>
      <c r="B24" s="40"/>
      <c r="C24" s="40"/>
      <c r="D24" s="12"/>
      <c r="E24" s="40"/>
      <c r="F24" s="40"/>
      <c r="G24" s="13" t="s">
        <v>67</v>
      </c>
      <c r="H24" s="12"/>
      <c r="I24" s="13" t="s">
        <v>68</v>
      </c>
      <c r="J24" s="12"/>
      <c r="K24" s="14" t="s">
        <v>69</v>
      </c>
      <c r="L24" s="12"/>
      <c r="M24" s="15"/>
    </row>
    <row r="25" spans="1:13" ht="12" customHeight="1" x14ac:dyDescent="0.25">
      <c r="A25" s="41" t="s">
        <v>70</v>
      </c>
      <c r="B25" s="42"/>
      <c r="C25" s="42"/>
      <c r="D25" s="16" t="s">
        <v>31</v>
      </c>
      <c r="E25" s="43" t="s">
        <v>71</v>
      </c>
      <c r="F25" s="43"/>
      <c r="G25" s="17">
        <v>4.1794089999999999E-2</v>
      </c>
      <c r="H25" s="18">
        <v>-18</v>
      </c>
      <c r="I25" s="17">
        <v>6.1678240000000002E-2</v>
      </c>
      <c r="J25" s="18">
        <v>-10</v>
      </c>
      <c r="K25" s="19">
        <v>8.0173670000000002E-2</v>
      </c>
      <c r="L25" s="20">
        <v>6.9</v>
      </c>
      <c r="M25" s="15"/>
    </row>
    <row r="26" spans="1:13" ht="10.95" hidden="1" customHeight="1" x14ac:dyDescent="0.25">
      <c r="A26" s="44"/>
      <c r="B26" s="40"/>
      <c r="C26" s="40"/>
      <c r="D26" s="12"/>
      <c r="E26" s="40"/>
      <c r="F26" s="40"/>
      <c r="G26" s="13" t="s">
        <v>72</v>
      </c>
      <c r="H26" s="12"/>
      <c r="I26" s="13" t="s">
        <v>73</v>
      </c>
      <c r="J26" s="12"/>
      <c r="K26" s="14" t="s">
        <v>74</v>
      </c>
      <c r="L26" s="12"/>
      <c r="M26" s="15"/>
    </row>
    <row r="27" spans="1:13" ht="12" customHeight="1" x14ac:dyDescent="0.25">
      <c r="A27" s="41" t="s">
        <v>75</v>
      </c>
      <c r="B27" s="42"/>
      <c r="C27" s="42"/>
      <c r="D27" s="16" t="s">
        <v>76</v>
      </c>
      <c r="E27" s="43" t="s">
        <v>77</v>
      </c>
      <c r="F27" s="43"/>
      <c r="G27" s="17">
        <v>4.1770870000000002E-2</v>
      </c>
      <c r="H27" s="18">
        <v>-12</v>
      </c>
      <c r="I27" s="17">
        <v>6.1597249999999999E-2</v>
      </c>
      <c r="J27" s="18">
        <v>-1</v>
      </c>
      <c r="K27" s="19">
        <v>8.0185220000000001E-2</v>
      </c>
      <c r="L27" s="20">
        <v>7.7</v>
      </c>
      <c r="M27" s="21">
        <v>7</v>
      </c>
    </row>
    <row r="28" spans="1:13" ht="10.95" hidden="1" customHeight="1" x14ac:dyDescent="0.25">
      <c r="A28" s="44"/>
      <c r="B28" s="40"/>
      <c r="C28" s="40"/>
      <c r="D28" s="12"/>
      <c r="E28" s="40"/>
      <c r="F28" s="40"/>
      <c r="G28" s="13" t="s">
        <v>78</v>
      </c>
      <c r="H28" s="12"/>
      <c r="I28" s="13" t="s">
        <v>79</v>
      </c>
      <c r="J28" s="12"/>
      <c r="K28" s="14" t="s">
        <v>80</v>
      </c>
      <c r="L28" s="12"/>
      <c r="M28" s="15"/>
    </row>
    <row r="29" spans="1:13" ht="12" customHeight="1" x14ac:dyDescent="0.25">
      <c r="A29" s="41" t="s">
        <v>81</v>
      </c>
      <c r="B29" s="42"/>
      <c r="C29" s="42"/>
      <c r="D29" s="16" t="s">
        <v>65</v>
      </c>
      <c r="E29" s="43" t="s">
        <v>82</v>
      </c>
      <c r="F29" s="43"/>
      <c r="G29" s="17">
        <v>4.1817189999999997E-2</v>
      </c>
      <c r="H29" s="18">
        <v>-21</v>
      </c>
      <c r="I29" s="17">
        <v>6.1736190000000003E-2</v>
      </c>
      <c r="J29" s="18">
        <v>-19</v>
      </c>
      <c r="K29" s="19">
        <v>8.018525E-2</v>
      </c>
      <c r="L29" s="20">
        <v>8</v>
      </c>
      <c r="M29" s="21">
        <v>6</v>
      </c>
    </row>
    <row r="30" spans="1:13" ht="10.95" hidden="1" customHeight="1" x14ac:dyDescent="0.25">
      <c r="A30" s="44"/>
      <c r="B30" s="40"/>
      <c r="C30" s="40"/>
      <c r="D30" s="12"/>
      <c r="E30" s="40"/>
      <c r="F30" s="40"/>
      <c r="G30" s="13" t="s">
        <v>83</v>
      </c>
      <c r="H30" s="12"/>
      <c r="I30" s="13" t="s">
        <v>84</v>
      </c>
      <c r="J30" s="12"/>
      <c r="K30" s="14" t="s">
        <v>85</v>
      </c>
      <c r="L30" s="12"/>
      <c r="M30" s="15"/>
    </row>
    <row r="31" spans="1:13" ht="12" customHeight="1" x14ac:dyDescent="0.25">
      <c r="A31" s="41" t="s">
        <v>86</v>
      </c>
      <c r="B31" s="42"/>
      <c r="C31" s="42"/>
      <c r="D31" s="16" t="s">
        <v>54</v>
      </c>
      <c r="E31" s="43" t="s">
        <v>87</v>
      </c>
      <c r="F31" s="43"/>
      <c r="G31" s="17">
        <v>4.1724539999999997E-2</v>
      </c>
      <c r="H31" s="18">
        <v>-9</v>
      </c>
      <c r="I31" s="17">
        <v>6.1620389999999997E-2</v>
      </c>
      <c r="J31" s="18">
        <v>-4</v>
      </c>
      <c r="K31" s="19">
        <v>8.0196829999999997E-2</v>
      </c>
      <c r="L31" s="20">
        <v>9</v>
      </c>
      <c r="M31" s="21">
        <v>5</v>
      </c>
    </row>
    <row r="32" spans="1:13" ht="10.95" hidden="1" customHeight="1" x14ac:dyDescent="0.25">
      <c r="A32" s="44"/>
      <c r="B32" s="40"/>
      <c r="C32" s="40"/>
      <c r="D32" s="12"/>
      <c r="E32" s="40"/>
      <c r="F32" s="40"/>
      <c r="G32" s="13" t="s">
        <v>88</v>
      </c>
      <c r="H32" s="12"/>
      <c r="I32" s="13" t="s">
        <v>89</v>
      </c>
      <c r="J32" s="12"/>
      <c r="K32" s="14" t="s">
        <v>90</v>
      </c>
      <c r="L32" s="12"/>
      <c r="M32" s="15"/>
    </row>
    <row r="33" spans="1:13" ht="12" customHeight="1" x14ac:dyDescent="0.25">
      <c r="A33" s="41" t="s">
        <v>91</v>
      </c>
      <c r="B33" s="42"/>
      <c r="C33" s="42"/>
      <c r="D33" s="16" t="s">
        <v>54</v>
      </c>
      <c r="E33" s="43" t="s">
        <v>92</v>
      </c>
      <c r="F33" s="43"/>
      <c r="G33" s="17">
        <v>4.1782409999999999E-2</v>
      </c>
      <c r="H33" s="18">
        <v>-17</v>
      </c>
      <c r="I33" s="17">
        <v>6.1747749999999997E-2</v>
      </c>
      <c r="J33" s="18">
        <v>-20</v>
      </c>
      <c r="K33" s="19">
        <v>8.0196840000000005E-2</v>
      </c>
      <c r="L33" s="20">
        <v>9.1</v>
      </c>
      <c r="M33" s="15"/>
    </row>
    <row r="34" spans="1:13" ht="10.95" hidden="1" customHeight="1" x14ac:dyDescent="0.25">
      <c r="A34" s="44"/>
      <c r="B34" s="40"/>
      <c r="C34" s="40"/>
      <c r="D34" s="12"/>
      <c r="E34" s="40"/>
      <c r="F34" s="40"/>
      <c r="G34" s="13" t="s">
        <v>93</v>
      </c>
      <c r="H34" s="12"/>
      <c r="I34" s="13" t="s">
        <v>94</v>
      </c>
      <c r="J34" s="12"/>
      <c r="K34" s="14" t="s">
        <v>95</v>
      </c>
      <c r="L34" s="12"/>
      <c r="M34" s="15"/>
    </row>
    <row r="35" spans="1:13" ht="13.05" customHeight="1" x14ac:dyDescent="0.25">
      <c r="A35" s="41" t="s">
        <v>96</v>
      </c>
      <c r="B35" s="42"/>
      <c r="C35" s="42"/>
      <c r="D35" s="16" t="s">
        <v>13</v>
      </c>
      <c r="E35" s="43" t="s">
        <v>97</v>
      </c>
      <c r="F35" s="43"/>
      <c r="G35" s="17">
        <v>4.1770880000000003E-2</v>
      </c>
      <c r="H35" s="18">
        <v>-13</v>
      </c>
      <c r="I35" s="17">
        <v>6.170146E-2</v>
      </c>
      <c r="J35" s="18">
        <v>-14</v>
      </c>
      <c r="K35" s="19">
        <v>8.019685E-2</v>
      </c>
      <c r="L35" s="20">
        <v>9.1999999999999993</v>
      </c>
      <c r="M35" s="6"/>
    </row>
    <row r="36" spans="1:13" ht="10.95" hidden="1" customHeight="1" x14ac:dyDescent="0.25">
      <c r="A36" s="44"/>
      <c r="B36" s="40"/>
      <c r="C36" s="40"/>
      <c r="D36" s="12"/>
      <c r="E36" s="40"/>
      <c r="F36" s="40"/>
      <c r="G36" s="13" t="s">
        <v>98</v>
      </c>
      <c r="H36" s="12"/>
      <c r="I36" s="13" t="s">
        <v>99</v>
      </c>
      <c r="J36" s="12"/>
      <c r="K36" s="14" t="s">
        <v>100</v>
      </c>
      <c r="L36" s="12"/>
      <c r="M36" s="15"/>
    </row>
    <row r="37" spans="1:13" ht="12" customHeight="1" x14ac:dyDescent="0.25">
      <c r="A37" s="41" t="s">
        <v>101</v>
      </c>
      <c r="B37" s="42"/>
      <c r="C37" s="42"/>
      <c r="D37" s="16" t="s">
        <v>76</v>
      </c>
      <c r="E37" s="43" t="s">
        <v>102</v>
      </c>
      <c r="F37" s="43"/>
      <c r="G37" s="22" t="s">
        <v>103</v>
      </c>
      <c r="H37" s="18">
        <v>-2</v>
      </c>
      <c r="I37" s="17">
        <v>6.1678339999999998E-2</v>
      </c>
      <c r="J37" s="18">
        <v>-12</v>
      </c>
      <c r="K37" s="19">
        <v>8.0231529999999995E-2</v>
      </c>
      <c r="L37" s="20">
        <v>11.8</v>
      </c>
      <c r="M37" s="21">
        <v>4</v>
      </c>
    </row>
    <row r="38" spans="1:13" ht="10.95" hidden="1" customHeight="1" x14ac:dyDescent="0.25">
      <c r="A38" s="44"/>
      <c r="B38" s="40"/>
      <c r="C38" s="40"/>
      <c r="D38" s="12"/>
      <c r="E38" s="40"/>
      <c r="F38" s="40"/>
      <c r="G38" s="13" t="s">
        <v>104</v>
      </c>
      <c r="H38" s="12"/>
      <c r="I38" s="13" t="s">
        <v>105</v>
      </c>
      <c r="J38" s="12"/>
      <c r="K38" s="14" t="s">
        <v>106</v>
      </c>
      <c r="L38" s="12"/>
      <c r="M38" s="15"/>
    </row>
    <row r="39" spans="1:13" ht="12" customHeight="1" x14ac:dyDescent="0.25">
      <c r="A39" s="41" t="s">
        <v>107</v>
      </c>
      <c r="B39" s="42"/>
      <c r="C39" s="42"/>
      <c r="D39" s="16" t="s">
        <v>108</v>
      </c>
      <c r="E39" s="43" t="s">
        <v>109</v>
      </c>
      <c r="F39" s="43"/>
      <c r="G39" s="17">
        <v>4.1817180000000002E-2</v>
      </c>
      <c r="H39" s="18">
        <v>-20</v>
      </c>
      <c r="I39" s="17">
        <v>6.1759260000000003E-2</v>
      </c>
      <c r="J39" s="18">
        <v>-21</v>
      </c>
      <c r="K39" s="19">
        <v>8.0254640000000002E-2</v>
      </c>
      <c r="L39" s="20">
        <v>13.5</v>
      </c>
      <c r="M39" s="21">
        <v>3</v>
      </c>
    </row>
    <row r="40" spans="1:13" ht="10.95" hidden="1" customHeight="1" x14ac:dyDescent="0.25">
      <c r="A40" s="44"/>
      <c r="B40" s="40"/>
      <c r="C40" s="40"/>
      <c r="D40" s="12"/>
      <c r="E40" s="40"/>
      <c r="F40" s="40"/>
      <c r="G40" s="13" t="s">
        <v>110</v>
      </c>
      <c r="H40" s="12"/>
      <c r="I40" s="13" t="s">
        <v>111</v>
      </c>
      <c r="J40" s="12"/>
      <c r="K40" s="14" t="s">
        <v>112</v>
      </c>
      <c r="L40" s="12"/>
      <c r="M40" s="15"/>
    </row>
    <row r="41" spans="1:13" ht="12" customHeight="1" x14ac:dyDescent="0.25">
      <c r="A41" s="41" t="s">
        <v>113</v>
      </c>
      <c r="B41" s="42"/>
      <c r="C41" s="42"/>
      <c r="D41" s="16" t="s">
        <v>114</v>
      </c>
      <c r="E41" s="43" t="s">
        <v>115</v>
      </c>
      <c r="F41" s="43"/>
      <c r="G41" s="17">
        <v>4.17709E-2</v>
      </c>
      <c r="H41" s="18">
        <v>-14</v>
      </c>
      <c r="I41" s="17">
        <v>6.1712999999999997E-2</v>
      </c>
      <c r="J41" s="18">
        <v>-15</v>
      </c>
      <c r="K41" s="19">
        <v>8.0301010000000006E-2</v>
      </c>
      <c r="L41" s="20">
        <v>18.100000000000001</v>
      </c>
      <c r="M41" s="21">
        <v>2</v>
      </c>
    </row>
    <row r="42" spans="1:13" ht="10.95" hidden="1" customHeight="1" x14ac:dyDescent="0.25">
      <c r="A42" s="44"/>
      <c r="B42" s="40"/>
      <c r="C42" s="40"/>
      <c r="D42" s="12"/>
      <c r="E42" s="40"/>
      <c r="F42" s="40"/>
      <c r="G42" s="13" t="s">
        <v>116</v>
      </c>
      <c r="H42" s="12"/>
      <c r="I42" s="13" t="s">
        <v>117</v>
      </c>
      <c r="J42" s="12"/>
      <c r="K42" s="14" t="s">
        <v>118</v>
      </c>
      <c r="L42" s="12"/>
      <c r="M42" s="15"/>
    </row>
    <row r="43" spans="1:13" ht="12" customHeight="1" x14ac:dyDescent="0.25">
      <c r="A43" s="41" t="s">
        <v>119</v>
      </c>
      <c r="B43" s="42"/>
      <c r="C43" s="42"/>
      <c r="D43" s="16" t="s">
        <v>120</v>
      </c>
      <c r="E43" s="43" t="s">
        <v>121</v>
      </c>
      <c r="F43" s="43"/>
      <c r="G43" s="17">
        <v>4.1770929999999998E-2</v>
      </c>
      <c r="H43" s="18">
        <v>-16</v>
      </c>
      <c r="I43" s="17">
        <v>6.1736159999999998E-2</v>
      </c>
      <c r="J43" s="18">
        <v>-18</v>
      </c>
      <c r="K43" s="19">
        <v>8.0474569999999995E-2</v>
      </c>
      <c r="L43" s="20">
        <v>32.700000000000003</v>
      </c>
      <c r="M43" s="21">
        <v>1</v>
      </c>
    </row>
    <row r="44" spans="1:13" ht="10.95" hidden="1" customHeight="1" x14ac:dyDescent="0.25">
      <c r="A44" s="44"/>
      <c r="B44" s="40"/>
      <c r="C44" s="40"/>
      <c r="D44" s="12"/>
      <c r="E44" s="40"/>
      <c r="F44" s="40"/>
      <c r="G44" s="13" t="s">
        <v>122</v>
      </c>
      <c r="H44" s="12"/>
      <c r="I44" s="13" t="s">
        <v>123</v>
      </c>
      <c r="J44" s="12"/>
      <c r="K44" s="14" t="s">
        <v>124</v>
      </c>
      <c r="L44" s="12"/>
      <c r="M44" s="15"/>
    </row>
    <row r="45" spans="1:13" ht="12" customHeight="1" x14ac:dyDescent="0.25">
      <c r="A45" s="41" t="s">
        <v>125</v>
      </c>
      <c r="B45" s="42"/>
      <c r="C45" s="42"/>
      <c r="D45" s="16" t="s">
        <v>126</v>
      </c>
      <c r="E45" s="43" t="s">
        <v>127</v>
      </c>
      <c r="F45" s="43"/>
      <c r="G45" s="17">
        <v>4.1805559999999999E-2</v>
      </c>
      <c r="H45" s="18">
        <v>-19</v>
      </c>
      <c r="I45" s="17">
        <v>6.1736119999999998E-2</v>
      </c>
      <c r="J45" s="18">
        <v>-17</v>
      </c>
      <c r="K45" s="19">
        <v>8.049771E-2</v>
      </c>
      <c r="L45" s="20">
        <v>34.6</v>
      </c>
      <c r="M45" s="21">
        <v>1</v>
      </c>
    </row>
    <row r="46" spans="1:13" ht="10.95" hidden="1" customHeight="1" x14ac:dyDescent="0.25">
      <c r="A46" s="44"/>
      <c r="B46" s="40"/>
      <c r="C46" s="40"/>
      <c r="D46" s="12"/>
      <c r="E46" s="40"/>
      <c r="F46" s="40"/>
      <c r="G46" s="13" t="s">
        <v>128</v>
      </c>
      <c r="H46" s="12"/>
      <c r="I46" s="13" t="s">
        <v>129</v>
      </c>
      <c r="J46" s="12"/>
      <c r="K46" s="14" t="s">
        <v>130</v>
      </c>
      <c r="L46" s="12"/>
      <c r="M46" s="15"/>
    </row>
    <row r="47" spans="1:13" ht="12" customHeight="1" x14ac:dyDescent="0.25">
      <c r="A47" s="41" t="s">
        <v>131</v>
      </c>
      <c r="B47" s="42"/>
      <c r="C47" s="42"/>
      <c r="D47" s="16" t="s">
        <v>132</v>
      </c>
      <c r="E47" s="43" t="s">
        <v>133</v>
      </c>
      <c r="F47" s="43"/>
      <c r="G47" s="17">
        <v>4.1828749999999998E-2</v>
      </c>
      <c r="H47" s="18">
        <v>-22</v>
      </c>
      <c r="I47" s="17">
        <v>6.1817160000000003E-2</v>
      </c>
      <c r="J47" s="18">
        <v>-27</v>
      </c>
      <c r="K47" s="19">
        <v>8.0520880000000003E-2</v>
      </c>
      <c r="L47" s="20">
        <v>36.799999999999997</v>
      </c>
      <c r="M47" s="21">
        <v>1</v>
      </c>
    </row>
    <row r="48" spans="1:13" ht="10.95" hidden="1" customHeight="1" x14ac:dyDescent="0.25">
      <c r="A48" s="44"/>
      <c r="B48" s="40"/>
      <c r="C48" s="40"/>
      <c r="D48" s="12"/>
      <c r="E48" s="40"/>
      <c r="F48" s="40"/>
      <c r="G48" s="13" t="s">
        <v>134</v>
      </c>
      <c r="H48" s="12"/>
      <c r="I48" s="13" t="s">
        <v>135</v>
      </c>
      <c r="J48" s="12"/>
      <c r="K48" s="14" t="s">
        <v>136</v>
      </c>
      <c r="L48" s="12"/>
      <c r="M48" s="15"/>
    </row>
    <row r="49" spans="1:14" ht="13.05" customHeight="1" x14ac:dyDescent="0.25">
      <c r="A49" s="41" t="s">
        <v>137</v>
      </c>
      <c r="B49" s="42"/>
      <c r="C49" s="42"/>
      <c r="D49" s="16" t="s">
        <v>138</v>
      </c>
      <c r="E49" s="43" t="s">
        <v>139</v>
      </c>
      <c r="F49" s="43"/>
      <c r="G49" s="17">
        <v>4.1863530000000003E-2</v>
      </c>
      <c r="H49" s="18">
        <v>-26</v>
      </c>
      <c r="I49" s="17">
        <v>6.1770909999999998E-2</v>
      </c>
      <c r="J49" s="18">
        <v>-25</v>
      </c>
      <c r="K49" s="19">
        <v>8.0544039999999997E-2</v>
      </c>
      <c r="L49" s="20">
        <v>38.9</v>
      </c>
      <c r="M49" s="21">
        <v>1</v>
      </c>
    </row>
    <row r="50" spans="1:14" ht="10.95" hidden="1" customHeight="1" x14ac:dyDescent="0.25">
      <c r="A50" s="44"/>
      <c r="B50" s="40"/>
      <c r="C50" s="40"/>
      <c r="D50" s="12"/>
      <c r="E50" s="40"/>
      <c r="F50" s="40"/>
      <c r="G50" s="13" t="s">
        <v>134</v>
      </c>
      <c r="H50" s="12"/>
      <c r="I50" s="13" t="s">
        <v>140</v>
      </c>
      <c r="J50" s="12"/>
      <c r="K50" s="14" t="s">
        <v>141</v>
      </c>
      <c r="L50" s="12"/>
      <c r="M50" s="15"/>
    </row>
    <row r="51" spans="1:14" ht="12" customHeight="1" x14ac:dyDescent="0.25">
      <c r="A51" s="41" t="s">
        <v>142</v>
      </c>
      <c r="B51" s="42"/>
      <c r="C51" s="42"/>
      <c r="D51" s="16" t="s">
        <v>143</v>
      </c>
      <c r="E51" s="43" t="s">
        <v>144</v>
      </c>
      <c r="F51" s="43"/>
      <c r="G51" s="17">
        <v>4.1759270000000001E-2</v>
      </c>
      <c r="H51" s="18">
        <v>-11</v>
      </c>
      <c r="I51" s="17">
        <v>6.1759309999999998E-2</v>
      </c>
      <c r="J51" s="18">
        <v>-22</v>
      </c>
      <c r="K51" s="19">
        <v>8.0555570000000007E-2</v>
      </c>
      <c r="L51" s="20">
        <v>39.5</v>
      </c>
      <c r="M51" s="21">
        <v>1</v>
      </c>
    </row>
    <row r="52" spans="1:14" ht="10.050000000000001" customHeight="1" x14ac:dyDescent="0.25">
      <c r="A52" s="23">
        <v>25</v>
      </c>
      <c r="B52" s="24">
        <v>1</v>
      </c>
      <c r="C52" s="25" t="s">
        <v>145</v>
      </c>
      <c r="D52" s="16" t="s">
        <v>65</v>
      </c>
      <c r="E52" s="26">
        <v>33624</v>
      </c>
      <c r="F52" s="27" t="s">
        <v>146</v>
      </c>
      <c r="G52" s="37" t="s">
        <v>147</v>
      </c>
      <c r="H52" s="37"/>
      <c r="I52" s="38" t="s">
        <v>148</v>
      </c>
      <c r="J52" s="38"/>
      <c r="K52" s="19">
        <v>8.0590350000000005E-2</v>
      </c>
      <c r="L52" s="20">
        <v>43</v>
      </c>
      <c r="M52" s="35"/>
      <c r="N52" s="12"/>
    </row>
    <row r="53" spans="1:14" ht="10.95" hidden="1" customHeight="1" x14ac:dyDescent="0.25">
      <c r="A53" s="12"/>
      <c r="B53" s="12"/>
      <c r="C53" s="12"/>
      <c r="D53" s="12"/>
      <c r="E53" s="12"/>
      <c r="F53" s="12"/>
      <c r="G53" s="39" t="s">
        <v>149</v>
      </c>
      <c r="H53" s="39"/>
      <c r="I53" s="39" t="s">
        <v>150</v>
      </c>
      <c r="J53" s="39"/>
      <c r="K53" s="14" t="s">
        <v>151</v>
      </c>
      <c r="L53" s="12"/>
      <c r="M53" s="35"/>
      <c r="N53" s="12"/>
    </row>
    <row r="54" spans="1:14" ht="12" customHeight="1" x14ac:dyDescent="0.25">
      <c r="A54" s="23">
        <v>26</v>
      </c>
      <c r="B54" s="24">
        <v>3</v>
      </c>
      <c r="C54" s="25" t="s">
        <v>152</v>
      </c>
      <c r="D54" s="16" t="s">
        <v>120</v>
      </c>
      <c r="E54" s="26">
        <v>32325</v>
      </c>
      <c r="F54" s="27" t="s">
        <v>153</v>
      </c>
      <c r="G54" s="37" t="s">
        <v>154</v>
      </c>
      <c r="H54" s="37"/>
      <c r="I54" s="38" t="s">
        <v>155</v>
      </c>
      <c r="J54" s="38"/>
      <c r="K54" s="19">
        <v>8.0983899999999998E-2</v>
      </c>
      <c r="L54" s="22" t="s">
        <v>156</v>
      </c>
      <c r="M54" s="24">
        <v>1</v>
      </c>
      <c r="N54" s="12"/>
    </row>
    <row r="55" spans="1:14" ht="10.95" hidden="1" customHeight="1" x14ac:dyDescent="0.25">
      <c r="A55" s="12"/>
      <c r="B55" s="12"/>
      <c r="C55" s="12"/>
      <c r="D55" s="12"/>
      <c r="E55" s="12"/>
      <c r="F55" s="12"/>
      <c r="G55" s="39" t="s">
        <v>157</v>
      </c>
      <c r="H55" s="39"/>
      <c r="I55" s="39" t="s">
        <v>158</v>
      </c>
      <c r="J55" s="39"/>
      <c r="K55" s="14" t="s">
        <v>159</v>
      </c>
      <c r="L55" s="12"/>
      <c r="M55" s="12"/>
      <c r="N55" s="12"/>
    </row>
    <row r="56" spans="1:14" ht="12" customHeight="1" x14ac:dyDescent="0.25">
      <c r="A56" s="23">
        <v>27</v>
      </c>
      <c r="B56" s="24">
        <v>29</v>
      </c>
      <c r="C56" s="25" t="s">
        <v>160</v>
      </c>
      <c r="D56" s="16" t="s">
        <v>138</v>
      </c>
      <c r="E56" s="26">
        <v>28715</v>
      </c>
      <c r="F56" s="27" t="s">
        <v>161</v>
      </c>
      <c r="G56" s="37" t="s">
        <v>162</v>
      </c>
      <c r="H56" s="37"/>
      <c r="I56" s="38" t="s">
        <v>163</v>
      </c>
      <c r="J56" s="38"/>
      <c r="K56" s="19">
        <v>8.1493109999999994E-2</v>
      </c>
      <c r="L56" s="22" t="s">
        <v>164</v>
      </c>
      <c r="M56" s="24">
        <v>1</v>
      </c>
      <c r="N56" s="12"/>
    </row>
    <row r="57" spans="1:14" ht="10.95" hidden="1" customHeight="1" x14ac:dyDescent="0.25">
      <c r="A57" s="12"/>
      <c r="B57" s="12"/>
      <c r="C57" s="12"/>
      <c r="D57" s="12"/>
      <c r="E57" s="12"/>
      <c r="F57" s="12"/>
      <c r="G57" s="39" t="s">
        <v>165</v>
      </c>
      <c r="H57" s="39"/>
      <c r="I57" s="39" t="s">
        <v>166</v>
      </c>
      <c r="J57" s="39"/>
      <c r="K57" s="14" t="s">
        <v>167</v>
      </c>
      <c r="L57" s="12"/>
      <c r="M57" s="12"/>
      <c r="N57" s="12"/>
    </row>
    <row r="58" spans="1:14" ht="13.05" customHeight="1" x14ac:dyDescent="0.25">
      <c r="A58" s="23">
        <v>28</v>
      </c>
      <c r="B58" s="24">
        <v>23</v>
      </c>
      <c r="C58" s="25" t="s">
        <v>168</v>
      </c>
      <c r="D58" s="16" t="s">
        <v>76</v>
      </c>
      <c r="E58" s="26">
        <v>35251</v>
      </c>
      <c r="F58" s="27" t="s">
        <v>169</v>
      </c>
      <c r="G58" s="37" t="s">
        <v>170</v>
      </c>
      <c r="H58" s="37"/>
      <c r="I58" s="38" t="s">
        <v>171</v>
      </c>
      <c r="J58" s="38"/>
      <c r="K58" s="19">
        <v>8.2488519999999996E-2</v>
      </c>
      <c r="L58" s="22" t="s">
        <v>172</v>
      </c>
      <c r="M58" s="12"/>
      <c r="N58" s="12"/>
    </row>
    <row r="59" spans="1:14" ht="10.95" hidden="1" customHeight="1" x14ac:dyDescent="0.25">
      <c r="A59" s="12"/>
      <c r="B59" s="12"/>
      <c r="C59" s="12"/>
      <c r="D59" s="12"/>
      <c r="E59" s="12"/>
      <c r="F59" s="12"/>
      <c r="G59" s="39" t="s">
        <v>173</v>
      </c>
      <c r="H59" s="39"/>
      <c r="I59" s="39" t="s">
        <v>83</v>
      </c>
      <c r="J59" s="39"/>
      <c r="K59" s="14" t="s">
        <v>174</v>
      </c>
      <c r="L59" s="12"/>
      <c r="M59" s="12"/>
      <c r="N59" s="12"/>
    </row>
    <row r="60" spans="1:14" ht="12" customHeight="1" x14ac:dyDescent="0.25">
      <c r="A60" s="23">
        <v>29</v>
      </c>
      <c r="B60" s="24">
        <v>14</v>
      </c>
      <c r="C60" s="25" t="s">
        <v>175</v>
      </c>
      <c r="D60" s="16" t="s">
        <v>126</v>
      </c>
      <c r="E60" s="26">
        <v>34623</v>
      </c>
      <c r="F60" s="27" t="s">
        <v>176</v>
      </c>
      <c r="G60" s="37" t="s">
        <v>177</v>
      </c>
      <c r="H60" s="37"/>
      <c r="I60" s="38" t="s">
        <v>178</v>
      </c>
      <c r="J60" s="38"/>
      <c r="K60" s="19">
        <v>8.4259349999999997E-2</v>
      </c>
      <c r="L60" s="22" t="s">
        <v>179</v>
      </c>
      <c r="M60" s="24">
        <v>1</v>
      </c>
      <c r="N60" s="12"/>
    </row>
    <row r="61" spans="1:14" ht="10.95" hidden="1" customHeight="1" x14ac:dyDescent="0.25">
      <c r="A61" s="12"/>
      <c r="B61" s="12"/>
      <c r="C61" s="12"/>
      <c r="D61" s="12"/>
      <c r="E61" s="12"/>
      <c r="F61" s="12"/>
      <c r="G61" s="39" t="s">
        <v>180</v>
      </c>
      <c r="H61" s="39"/>
      <c r="I61" s="39" t="s">
        <v>181</v>
      </c>
      <c r="J61" s="39"/>
      <c r="K61" s="14" t="s">
        <v>182</v>
      </c>
      <c r="L61" s="12"/>
      <c r="M61" s="12"/>
      <c r="N61" s="12"/>
    </row>
    <row r="62" spans="1:14" ht="12" customHeight="1" x14ac:dyDescent="0.25">
      <c r="A62" s="23">
        <v>30</v>
      </c>
      <c r="B62" s="24">
        <v>27</v>
      </c>
      <c r="C62" s="25" t="s">
        <v>183</v>
      </c>
      <c r="D62" s="16" t="s">
        <v>184</v>
      </c>
      <c r="E62" s="26">
        <v>35241</v>
      </c>
      <c r="F62" s="27" t="s">
        <v>185</v>
      </c>
      <c r="G62" s="37" t="s">
        <v>186</v>
      </c>
      <c r="H62" s="37"/>
      <c r="I62" s="38" t="s">
        <v>187</v>
      </c>
      <c r="J62" s="38"/>
      <c r="K62" s="19">
        <v>8.4861220000000001E-2</v>
      </c>
      <c r="L62" s="22" t="s">
        <v>188</v>
      </c>
      <c r="M62" s="24">
        <v>1</v>
      </c>
      <c r="N62" s="12"/>
    </row>
    <row r="63" spans="1:14" ht="10.95" hidden="1" customHeight="1" x14ac:dyDescent="0.25">
      <c r="A63" s="12"/>
      <c r="B63" s="12"/>
      <c r="C63" s="12"/>
      <c r="D63" s="12"/>
      <c r="E63" s="12"/>
      <c r="F63" s="12"/>
      <c r="G63" s="39" t="s">
        <v>189</v>
      </c>
      <c r="H63" s="39"/>
      <c r="I63" s="39" t="s">
        <v>190</v>
      </c>
      <c r="J63" s="39"/>
      <c r="K63" s="14" t="s">
        <v>191</v>
      </c>
      <c r="L63" s="12"/>
      <c r="M63" s="12"/>
      <c r="N63" s="12"/>
    </row>
    <row r="64" spans="1:14" ht="12" customHeight="1" x14ac:dyDescent="0.25">
      <c r="A64" s="23">
        <v>31</v>
      </c>
      <c r="B64" s="24">
        <v>20</v>
      </c>
      <c r="C64" s="25" t="s">
        <v>192</v>
      </c>
      <c r="D64" s="16" t="s">
        <v>193</v>
      </c>
      <c r="E64" s="26">
        <v>35089</v>
      </c>
      <c r="F64" s="27" t="s">
        <v>194</v>
      </c>
      <c r="G64" s="37" t="s">
        <v>195</v>
      </c>
      <c r="H64" s="37"/>
      <c r="I64" s="38" t="s">
        <v>196</v>
      </c>
      <c r="J64" s="38"/>
      <c r="K64" s="19">
        <v>8.5092619999999994E-2</v>
      </c>
      <c r="L64" s="22" t="s">
        <v>197</v>
      </c>
      <c r="M64" s="24">
        <v>1</v>
      </c>
      <c r="N64" s="12"/>
    </row>
    <row r="65" spans="1:14" ht="13.95" hidden="1" customHeight="1" x14ac:dyDescent="0.25">
      <c r="A65" s="5"/>
      <c r="B65" s="5"/>
      <c r="C65" s="5"/>
      <c r="D65" s="5"/>
      <c r="E65" s="5"/>
      <c r="F65" s="5"/>
      <c r="G65" s="39" t="s">
        <v>198</v>
      </c>
      <c r="H65" s="39"/>
      <c r="I65" s="39" t="s">
        <v>199</v>
      </c>
      <c r="J65" s="39"/>
      <c r="K65" s="14" t="s">
        <v>200</v>
      </c>
      <c r="L65" s="5"/>
      <c r="M65" s="5"/>
      <c r="N65" s="5"/>
    </row>
    <row r="66" spans="1:14" ht="21" hidden="1" customHeight="1" x14ac:dyDescent="0.25">
      <c r="A66" s="5"/>
      <c r="B66" s="28" t="s">
        <v>201</v>
      </c>
      <c r="C66" s="29" t="s">
        <v>202</v>
      </c>
      <c r="D66" s="5"/>
      <c r="E66" s="5"/>
      <c r="F66" s="5"/>
      <c r="G66" s="35"/>
      <c r="H66" s="35"/>
      <c r="I66" s="35"/>
      <c r="J66" s="35"/>
      <c r="K66" s="5"/>
      <c r="L66" s="5"/>
      <c r="M66" s="5"/>
      <c r="N66" s="5"/>
    </row>
    <row r="67" spans="1:14" ht="13.95" hidden="1" customHeight="1" x14ac:dyDescent="0.25">
      <c r="A67" s="5"/>
      <c r="B67" s="24">
        <v>6</v>
      </c>
      <c r="C67" s="25" t="s">
        <v>203</v>
      </c>
      <c r="D67" s="16" t="s">
        <v>114</v>
      </c>
      <c r="E67" s="26">
        <v>33376</v>
      </c>
      <c r="F67" s="5"/>
      <c r="G67" s="35"/>
      <c r="H67" s="35"/>
      <c r="I67" s="35"/>
      <c r="J67" s="35"/>
      <c r="K67" s="30" t="s">
        <v>204</v>
      </c>
      <c r="L67" s="5"/>
      <c r="M67" s="5"/>
      <c r="N67" s="5"/>
    </row>
    <row r="68" spans="1:14" ht="9" hidden="1" customHeight="1" x14ac:dyDescent="0.25">
      <c r="A68" s="12"/>
      <c r="B68" s="24">
        <v>18</v>
      </c>
      <c r="C68" s="25" t="s">
        <v>205</v>
      </c>
      <c r="D68" s="16" t="s">
        <v>143</v>
      </c>
      <c r="E68" s="26">
        <v>33358</v>
      </c>
      <c r="F68" s="12"/>
      <c r="G68" s="40"/>
      <c r="H68" s="40"/>
      <c r="I68" s="40"/>
      <c r="J68" s="40"/>
      <c r="K68" s="30" t="s">
        <v>204</v>
      </c>
      <c r="L68" s="12"/>
      <c r="M68" s="12"/>
      <c r="N68" s="12"/>
    </row>
    <row r="69" spans="1:14" ht="15.45" hidden="1" customHeight="1" x14ac:dyDescent="0.25">
      <c r="A69" s="5"/>
      <c r="B69" s="24">
        <v>31</v>
      </c>
      <c r="C69" s="25" t="s">
        <v>206</v>
      </c>
      <c r="D69" s="16" t="s">
        <v>132</v>
      </c>
      <c r="E69" s="26">
        <v>34937</v>
      </c>
      <c r="F69" s="5"/>
      <c r="G69" s="35"/>
      <c r="H69" s="35"/>
      <c r="I69" s="35"/>
      <c r="J69" s="35"/>
      <c r="K69" s="30" t="s">
        <v>204</v>
      </c>
      <c r="L69" s="5"/>
      <c r="M69" s="5"/>
      <c r="N69" s="5"/>
    </row>
    <row r="70" spans="1:14" ht="12.75" hidden="1" customHeight="1" x14ac:dyDescent="0.25">
      <c r="A70" s="36" t="s">
        <v>207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</row>
  </sheetData>
  <autoFilter ref="A2:M70" xr:uid="{00000000-0001-0000-0000-000000000000}">
    <filterColumn colId="0" showButton="0"/>
    <filterColumn colId="1" showButton="0"/>
    <filterColumn colId="4" showButton="0"/>
    <filterColumn colId="11">
      <customFilters>
        <customFilter operator="notEqual" val=" "/>
      </customFilters>
    </filterColumn>
  </autoFilter>
  <mergeCells count="139">
    <mergeCell ref="A1:M1"/>
    <mergeCell ref="A2:C2"/>
    <mergeCell ref="E2:F2"/>
    <mergeCell ref="A3:C3"/>
    <mergeCell ref="E3:F3"/>
    <mergeCell ref="A4:C4"/>
    <mergeCell ref="E4:F4"/>
    <mergeCell ref="A5:C5"/>
    <mergeCell ref="E5:F5"/>
    <mergeCell ref="A6:C6"/>
    <mergeCell ref="E6:F6"/>
    <mergeCell ref="A7:C7"/>
    <mergeCell ref="E7:F7"/>
    <mergeCell ref="A8:C8"/>
    <mergeCell ref="E8:F8"/>
    <mergeCell ref="A9:C9"/>
    <mergeCell ref="E9:F9"/>
    <mergeCell ref="A10:C10"/>
    <mergeCell ref="E10:F10"/>
    <mergeCell ref="A11:C11"/>
    <mergeCell ref="E11:F11"/>
    <mergeCell ref="A12:C12"/>
    <mergeCell ref="E12:F12"/>
    <mergeCell ref="A13:C13"/>
    <mergeCell ref="E13:F13"/>
    <mergeCell ref="A14:C14"/>
    <mergeCell ref="E14:F14"/>
    <mergeCell ref="A15:C15"/>
    <mergeCell ref="E15:F15"/>
    <mergeCell ref="A16:C16"/>
    <mergeCell ref="E16:F16"/>
    <mergeCell ref="A17:C17"/>
    <mergeCell ref="E17:F17"/>
    <mergeCell ref="A18:C18"/>
    <mergeCell ref="E18:F18"/>
    <mergeCell ref="A19:C19"/>
    <mergeCell ref="E19:F19"/>
    <mergeCell ref="A20:C20"/>
    <mergeCell ref="E20:F20"/>
    <mergeCell ref="A21:C21"/>
    <mergeCell ref="E21:F21"/>
    <mergeCell ref="A22:C22"/>
    <mergeCell ref="E22:F22"/>
    <mergeCell ref="A23:C23"/>
    <mergeCell ref="E23:F23"/>
    <mergeCell ref="A24:C24"/>
    <mergeCell ref="E24:F24"/>
    <mergeCell ref="A25:C25"/>
    <mergeCell ref="E25:F25"/>
    <mergeCell ref="A26:C26"/>
    <mergeCell ref="E26:F26"/>
    <mergeCell ref="A27:C27"/>
    <mergeCell ref="E27:F27"/>
    <mergeCell ref="A28:C28"/>
    <mergeCell ref="E28:F28"/>
    <mergeCell ref="A29:C29"/>
    <mergeCell ref="E29:F29"/>
    <mergeCell ref="A30:C30"/>
    <mergeCell ref="E30:F30"/>
    <mergeCell ref="A31:C31"/>
    <mergeCell ref="E31:F31"/>
    <mergeCell ref="A32:C32"/>
    <mergeCell ref="E32:F32"/>
    <mergeCell ref="A33:C33"/>
    <mergeCell ref="E33:F33"/>
    <mergeCell ref="A34:C34"/>
    <mergeCell ref="E34:F34"/>
    <mergeCell ref="A35:C35"/>
    <mergeCell ref="E35:F35"/>
    <mergeCell ref="A36:C36"/>
    <mergeCell ref="E36:F36"/>
    <mergeCell ref="A37:C37"/>
    <mergeCell ref="E37:F37"/>
    <mergeCell ref="A38:C38"/>
    <mergeCell ref="E38:F38"/>
    <mergeCell ref="A39:C39"/>
    <mergeCell ref="E39:F39"/>
    <mergeCell ref="A40:C40"/>
    <mergeCell ref="E40:F40"/>
    <mergeCell ref="A41:C41"/>
    <mergeCell ref="E41:F41"/>
    <mergeCell ref="A42:C42"/>
    <mergeCell ref="E42:F42"/>
    <mergeCell ref="A43:C43"/>
    <mergeCell ref="E43:F43"/>
    <mergeCell ref="A44:C44"/>
    <mergeCell ref="E44:F44"/>
    <mergeCell ref="A45:C45"/>
    <mergeCell ref="E45:F45"/>
    <mergeCell ref="A51:C51"/>
    <mergeCell ref="E51:F51"/>
    <mergeCell ref="G52:H52"/>
    <mergeCell ref="I52:J52"/>
    <mergeCell ref="M52:M53"/>
    <mergeCell ref="G53:H53"/>
    <mergeCell ref="I53:J53"/>
    <mergeCell ref="A46:C46"/>
    <mergeCell ref="E46:F46"/>
    <mergeCell ref="A47:C47"/>
    <mergeCell ref="E47:F47"/>
    <mergeCell ref="A48:C48"/>
    <mergeCell ref="E48:F48"/>
    <mergeCell ref="A49:C49"/>
    <mergeCell ref="E49:F49"/>
    <mergeCell ref="A50:C50"/>
    <mergeCell ref="E50:F50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G59:H59"/>
    <mergeCell ref="I59:J59"/>
    <mergeCell ref="G60:H60"/>
    <mergeCell ref="I60:J60"/>
    <mergeCell ref="G61:H61"/>
    <mergeCell ref="I61:J61"/>
    <mergeCell ref="G62:H62"/>
    <mergeCell ref="I62:J62"/>
    <mergeCell ref="G63:H63"/>
    <mergeCell ref="I63:J63"/>
    <mergeCell ref="G69:H69"/>
    <mergeCell ref="I69:J69"/>
    <mergeCell ref="A70:N70"/>
    <mergeCell ref="G64:H64"/>
    <mergeCell ref="I64:J64"/>
    <mergeCell ref="G65:H65"/>
    <mergeCell ref="I65:J65"/>
    <mergeCell ref="G66:H66"/>
    <mergeCell ref="I66:J66"/>
    <mergeCell ref="G67:H67"/>
    <mergeCell ref="I67:J67"/>
    <mergeCell ref="G68:H68"/>
    <mergeCell ref="I68:J6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44DF-FB6A-4749-ACCA-ACF0AA21D64F}">
  <dimension ref="A1:S32"/>
  <sheetViews>
    <sheetView tabSelected="1" workbookViewId="0">
      <selection activeCell="G2" sqref="G2"/>
    </sheetView>
  </sheetViews>
  <sheetFormatPr defaultRowHeight="13.2" x14ac:dyDescent="0.25"/>
  <cols>
    <col min="1" max="1" width="32.33203125" bestFit="1" customWidth="1"/>
    <col min="11" max="11" width="9.109375" bestFit="1" customWidth="1"/>
  </cols>
  <sheetData>
    <row r="1" spans="1:19" x14ac:dyDescent="0.25">
      <c r="I1" s="33" t="s">
        <v>285</v>
      </c>
      <c r="J1" s="33" t="s">
        <v>286</v>
      </c>
      <c r="K1" s="34" t="s">
        <v>287</v>
      </c>
      <c r="L1" s="33" t="s">
        <v>288</v>
      </c>
      <c r="M1" s="33" t="s">
        <v>289</v>
      </c>
      <c r="N1" s="33" t="s">
        <v>290</v>
      </c>
      <c r="O1" s="33" t="s">
        <v>291</v>
      </c>
      <c r="P1" s="33" t="s">
        <v>292</v>
      </c>
      <c r="Q1" s="33" t="s">
        <v>293</v>
      </c>
      <c r="R1" s="33" t="s">
        <v>294</v>
      </c>
      <c r="S1" s="33" t="s">
        <v>295</v>
      </c>
    </row>
    <row r="2" spans="1:19" x14ac:dyDescent="0.25">
      <c r="A2" t="s">
        <v>209</v>
      </c>
      <c r="B2" s="31" t="s">
        <v>261</v>
      </c>
      <c r="D2" s="31" t="str">
        <f>SUBSTITUTE(C2,"       ","")</f>
        <v/>
      </c>
      <c r="E2" t="s">
        <v>210</v>
      </c>
      <c r="F2">
        <v>8.0092659999999996E-2</v>
      </c>
      <c r="G2" s="31" t="str">
        <f>LEFT(B2,SEARCH(" ",B2)-1)</f>
        <v>WEERTMAN</v>
      </c>
      <c r="H2" s="31" t="str">
        <f>SUBSTITUTE(B2,G2,"")</f>
        <v xml:space="preserve"> Ferry</v>
      </c>
      <c r="I2" s="31" t="str">
        <f>PROPER(TRIM(H2&amp;" "&amp;G2))</f>
        <v>Ferry Weertman</v>
      </c>
      <c r="J2" s="31" t="str">
        <f>E2</f>
        <v>NED</v>
      </c>
      <c r="K2" s="32">
        <v>42561</v>
      </c>
      <c r="L2" s="31" t="s">
        <v>281</v>
      </c>
      <c r="M2" s="31" t="s">
        <v>282</v>
      </c>
      <c r="N2" s="31">
        <v>10</v>
      </c>
      <c r="O2" s="31" t="s">
        <v>283</v>
      </c>
      <c r="P2" s="31" t="s">
        <v>284</v>
      </c>
      <c r="Q2" s="31" t="s">
        <v>284</v>
      </c>
      <c r="R2" s="31">
        <v>34</v>
      </c>
      <c r="S2" s="31">
        <f>F2*86400</f>
        <v>6920.0058239999998</v>
      </c>
    </row>
    <row r="3" spans="1:19" x14ac:dyDescent="0.25">
      <c r="A3" t="s">
        <v>211</v>
      </c>
      <c r="B3" s="31" t="s">
        <v>272</v>
      </c>
      <c r="E3" t="s">
        <v>212</v>
      </c>
      <c r="F3">
        <v>8.0104190000000006E-2</v>
      </c>
      <c r="G3" s="31" t="str">
        <f t="shared" ref="G3:G32" si="0">LEFT(B3,SEARCH(" ",B3)-1)</f>
        <v>BURNELL</v>
      </c>
      <c r="H3" s="31" t="str">
        <f t="shared" ref="H3:H32" si="1">SUBSTITUTE(B3,G3,"")</f>
        <v xml:space="preserve"> Jack</v>
      </c>
      <c r="I3" s="31" t="str">
        <f t="shared" ref="I3:I32" si="2">PROPER(TRIM(H3&amp;" "&amp;G3))</f>
        <v>Jack Burnell</v>
      </c>
      <c r="J3" s="31" t="str">
        <f t="shared" ref="J3:J32" si="3">E3</f>
        <v>GBR</v>
      </c>
      <c r="K3" s="32">
        <v>42561</v>
      </c>
      <c r="L3" s="31" t="s">
        <v>281</v>
      </c>
      <c r="M3" s="31" t="s">
        <v>282</v>
      </c>
      <c r="N3" s="31">
        <v>10</v>
      </c>
      <c r="O3" s="31" t="s">
        <v>283</v>
      </c>
      <c r="P3" s="31" t="s">
        <v>284</v>
      </c>
      <c r="Q3" s="31" t="s">
        <v>284</v>
      </c>
      <c r="R3" s="31">
        <v>34</v>
      </c>
      <c r="S3" s="31">
        <f t="shared" ref="S3:S32" si="4">F3*86400</f>
        <v>6921.0020160000004</v>
      </c>
    </row>
    <row r="4" spans="1:19" x14ac:dyDescent="0.25">
      <c r="A4" t="s">
        <v>213</v>
      </c>
      <c r="B4" s="31" t="s">
        <v>262</v>
      </c>
      <c r="E4" t="s">
        <v>214</v>
      </c>
      <c r="F4">
        <v>8.0104239999999993E-2</v>
      </c>
      <c r="G4" s="31" t="str">
        <f t="shared" si="0"/>
        <v>OLIVIER</v>
      </c>
      <c r="H4" s="31" t="str">
        <f t="shared" si="1"/>
        <v xml:space="preserve"> Marc Antoine</v>
      </c>
      <c r="I4" s="31" t="str">
        <f t="shared" si="2"/>
        <v>Marc Antoine Olivier</v>
      </c>
      <c r="J4" s="31" t="str">
        <f t="shared" si="3"/>
        <v>FRA</v>
      </c>
      <c r="K4" s="32">
        <v>42561</v>
      </c>
      <c r="L4" s="31" t="s">
        <v>281</v>
      </c>
      <c r="M4" s="31" t="s">
        <v>282</v>
      </c>
      <c r="N4" s="31">
        <v>10</v>
      </c>
      <c r="O4" s="31" t="s">
        <v>283</v>
      </c>
      <c r="P4" s="31" t="s">
        <v>284</v>
      </c>
      <c r="Q4" s="31" t="s">
        <v>284</v>
      </c>
      <c r="R4" s="31">
        <v>34</v>
      </c>
      <c r="S4" s="31">
        <f t="shared" si="4"/>
        <v>6921.0063359999995</v>
      </c>
    </row>
    <row r="5" spans="1:19" x14ac:dyDescent="0.25">
      <c r="A5" t="s">
        <v>215</v>
      </c>
      <c r="B5" s="31" t="s">
        <v>263</v>
      </c>
      <c r="E5" t="s">
        <v>216</v>
      </c>
      <c r="F5">
        <v>8.0138920000000002E-2</v>
      </c>
      <c r="G5" s="31" t="str">
        <f t="shared" si="0"/>
        <v>VANELLI</v>
      </c>
      <c r="H5" s="31" t="str">
        <f t="shared" si="1"/>
        <v xml:space="preserve"> Federico</v>
      </c>
      <c r="I5" s="31" t="str">
        <f t="shared" si="2"/>
        <v>Federico Vanelli</v>
      </c>
      <c r="J5" s="31" t="str">
        <f t="shared" si="3"/>
        <v>ITA</v>
      </c>
      <c r="K5" s="32">
        <v>42561</v>
      </c>
      <c r="L5" s="31" t="s">
        <v>281</v>
      </c>
      <c r="M5" s="31" t="s">
        <v>282</v>
      </c>
      <c r="N5" s="31">
        <v>10</v>
      </c>
      <c r="O5" s="31" t="s">
        <v>283</v>
      </c>
      <c r="P5" s="31" t="s">
        <v>284</v>
      </c>
      <c r="Q5" s="31" t="s">
        <v>284</v>
      </c>
      <c r="R5" s="31">
        <v>34</v>
      </c>
      <c r="S5" s="31">
        <f t="shared" si="4"/>
        <v>6924.0026880000005</v>
      </c>
    </row>
    <row r="6" spans="1:19" x14ac:dyDescent="0.25">
      <c r="A6" t="s">
        <v>217</v>
      </c>
      <c r="B6" s="31" t="s">
        <v>257</v>
      </c>
      <c r="E6" t="s">
        <v>218</v>
      </c>
      <c r="F6">
        <v>8.0150460000000007E-2</v>
      </c>
      <c r="G6" s="31" t="str">
        <f t="shared" si="0"/>
        <v>GIANNIOTIS</v>
      </c>
      <c r="H6" s="31" t="str">
        <f t="shared" si="1"/>
        <v xml:space="preserve"> Spyridon</v>
      </c>
      <c r="I6" s="31" t="str">
        <f t="shared" si="2"/>
        <v>Spyridon Gianniotis</v>
      </c>
      <c r="J6" s="31" t="str">
        <f t="shared" si="3"/>
        <v>GRE</v>
      </c>
      <c r="K6" s="32">
        <v>42561</v>
      </c>
      <c r="L6" s="31" t="s">
        <v>281</v>
      </c>
      <c r="M6" s="31" t="s">
        <v>282</v>
      </c>
      <c r="N6" s="31">
        <v>10</v>
      </c>
      <c r="O6" s="31" t="s">
        <v>283</v>
      </c>
      <c r="P6" s="31" t="s">
        <v>284</v>
      </c>
      <c r="Q6" s="31" t="s">
        <v>284</v>
      </c>
      <c r="R6" s="31">
        <v>34</v>
      </c>
      <c r="S6" s="31">
        <f t="shared" si="4"/>
        <v>6924.9997440000006</v>
      </c>
    </row>
    <row r="7" spans="1:19" x14ac:dyDescent="0.25">
      <c r="A7" t="s">
        <v>219</v>
      </c>
      <c r="B7" s="31" t="s">
        <v>277</v>
      </c>
      <c r="E7" t="s">
        <v>212</v>
      </c>
      <c r="F7">
        <v>8.0150460000000007E-2</v>
      </c>
      <c r="G7" s="31" t="str">
        <f t="shared" si="0"/>
        <v>HUGHES</v>
      </c>
      <c r="H7" s="31" t="str">
        <f t="shared" si="1"/>
        <v xml:space="preserve"> Caleb</v>
      </c>
      <c r="I7" s="31" t="str">
        <f t="shared" si="2"/>
        <v>Caleb Hughes</v>
      </c>
      <c r="J7" s="31" t="str">
        <f t="shared" si="3"/>
        <v>GBR</v>
      </c>
      <c r="K7" s="32">
        <v>42561</v>
      </c>
      <c r="L7" s="31" t="s">
        <v>281</v>
      </c>
      <c r="M7" s="31" t="s">
        <v>282</v>
      </c>
      <c r="N7" s="31">
        <v>10</v>
      </c>
      <c r="O7" s="31" t="s">
        <v>283</v>
      </c>
      <c r="P7" s="31" t="s">
        <v>284</v>
      </c>
      <c r="Q7" s="31" t="s">
        <v>284</v>
      </c>
      <c r="R7" s="31">
        <v>34</v>
      </c>
      <c r="S7" s="31">
        <f t="shared" si="4"/>
        <v>6924.9997440000006</v>
      </c>
    </row>
    <row r="8" spans="1:19" x14ac:dyDescent="0.25">
      <c r="A8" t="s">
        <v>220</v>
      </c>
      <c r="B8" s="31" t="s">
        <v>274</v>
      </c>
      <c r="E8" t="s">
        <v>216</v>
      </c>
      <c r="F8">
        <v>8.0150509999999994E-2</v>
      </c>
      <c r="G8" s="31" t="str">
        <f t="shared" si="0"/>
        <v>RUFFINI</v>
      </c>
      <c r="H8" s="31" t="str">
        <f t="shared" si="1"/>
        <v xml:space="preserve"> Simone</v>
      </c>
      <c r="I8" s="31" t="str">
        <f t="shared" si="2"/>
        <v>Simone Ruffini</v>
      </c>
      <c r="J8" s="31" t="str">
        <f t="shared" si="3"/>
        <v>ITA</v>
      </c>
      <c r="K8" s="32">
        <v>42561</v>
      </c>
      <c r="L8" s="31" t="s">
        <v>281</v>
      </c>
      <c r="M8" s="31" t="s">
        <v>282</v>
      </c>
      <c r="N8" s="31">
        <v>10</v>
      </c>
      <c r="O8" s="31" t="s">
        <v>283</v>
      </c>
      <c r="P8" s="31" t="s">
        <v>284</v>
      </c>
      <c r="Q8" s="31" t="s">
        <v>284</v>
      </c>
      <c r="R8" s="31">
        <v>34</v>
      </c>
      <c r="S8" s="31">
        <f t="shared" si="4"/>
        <v>6925.0040639999997</v>
      </c>
    </row>
    <row r="9" spans="1:19" x14ac:dyDescent="0.25">
      <c r="A9" t="s">
        <v>221</v>
      </c>
      <c r="B9" s="31" t="s">
        <v>273</v>
      </c>
      <c r="E9" t="s">
        <v>222</v>
      </c>
      <c r="F9">
        <v>8.0150559999999996E-2</v>
      </c>
      <c r="G9" s="31" t="str">
        <f t="shared" si="0"/>
        <v>EVSIKOV</v>
      </c>
      <c r="H9" s="31" t="str">
        <f t="shared" si="1"/>
        <v xml:space="preserve"> Anton</v>
      </c>
      <c r="I9" s="31" t="str">
        <f t="shared" si="2"/>
        <v>Anton Evsikov</v>
      </c>
      <c r="J9" s="31" t="str">
        <f t="shared" si="3"/>
        <v>RUS</v>
      </c>
      <c r="K9" s="32">
        <v>42561</v>
      </c>
      <c r="L9" s="31" t="s">
        <v>281</v>
      </c>
      <c r="M9" s="31" t="s">
        <v>282</v>
      </c>
      <c r="N9" s="31">
        <v>10</v>
      </c>
      <c r="O9" s="31" t="s">
        <v>283</v>
      </c>
      <c r="P9" s="31" t="s">
        <v>284</v>
      </c>
      <c r="Q9" s="31" t="s">
        <v>284</v>
      </c>
      <c r="R9" s="31">
        <v>34</v>
      </c>
      <c r="S9" s="31">
        <f t="shared" si="4"/>
        <v>6925.0083839999998</v>
      </c>
    </row>
    <row r="10" spans="1:19" x14ac:dyDescent="0.25">
      <c r="A10" t="s">
        <v>223</v>
      </c>
      <c r="B10" s="31" t="s">
        <v>275</v>
      </c>
      <c r="E10" t="s">
        <v>210</v>
      </c>
      <c r="F10">
        <v>8.0150559999999996E-2</v>
      </c>
      <c r="G10" s="31" t="str">
        <f t="shared" si="0"/>
        <v>SCHOUTEN</v>
      </c>
      <c r="H10" s="31" t="str">
        <f t="shared" si="1"/>
        <v xml:space="preserve"> Marcel</v>
      </c>
      <c r="I10" s="31" t="str">
        <f t="shared" si="2"/>
        <v>Marcel Schouten</v>
      </c>
      <c r="J10" s="31" t="str">
        <f t="shared" si="3"/>
        <v>NED</v>
      </c>
      <c r="K10" s="32">
        <v>42561</v>
      </c>
      <c r="L10" s="31" t="s">
        <v>281</v>
      </c>
      <c r="M10" s="31" t="s">
        <v>282</v>
      </c>
      <c r="N10" s="31">
        <v>10</v>
      </c>
      <c r="O10" s="31" t="s">
        <v>283</v>
      </c>
      <c r="P10" s="31" t="s">
        <v>284</v>
      </c>
      <c r="Q10" s="31" t="s">
        <v>284</v>
      </c>
      <c r="R10" s="31">
        <v>34</v>
      </c>
      <c r="S10" s="31">
        <f t="shared" si="4"/>
        <v>6925.0083839999998</v>
      </c>
    </row>
    <row r="11" spans="1:19" x14ac:dyDescent="0.25">
      <c r="A11" t="s">
        <v>224</v>
      </c>
      <c r="B11" s="31" t="s">
        <v>267</v>
      </c>
      <c r="E11" t="s">
        <v>225</v>
      </c>
      <c r="F11">
        <v>8.0173649999999999E-2</v>
      </c>
      <c r="G11" s="31" t="str">
        <f t="shared" si="0"/>
        <v>PAPP</v>
      </c>
      <c r="H11" s="31" t="str">
        <f t="shared" si="1"/>
        <v xml:space="preserve"> Mark</v>
      </c>
      <c r="I11" s="31" t="str">
        <f t="shared" si="2"/>
        <v>Mark Papp</v>
      </c>
      <c r="J11" s="31" t="str">
        <f t="shared" si="3"/>
        <v>HUN</v>
      </c>
      <c r="K11" s="32">
        <v>42561</v>
      </c>
      <c r="L11" s="31" t="s">
        <v>281</v>
      </c>
      <c r="M11" s="31" t="s">
        <v>282</v>
      </c>
      <c r="N11" s="31">
        <v>10</v>
      </c>
      <c r="O11" s="31" t="s">
        <v>283</v>
      </c>
      <c r="P11" s="31" t="s">
        <v>284</v>
      </c>
      <c r="Q11" s="31" t="s">
        <v>284</v>
      </c>
      <c r="R11" s="31">
        <v>34</v>
      </c>
      <c r="S11" s="31">
        <f t="shared" si="4"/>
        <v>6927.0033599999997</v>
      </c>
    </row>
    <row r="12" spans="1:19" x14ac:dyDescent="0.25">
      <c r="A12" t="s">
        <v>226</v>
      </c>
      <c r="B12" s="31" t="s">
        <v>269</v>
      </c>
      <c r="E12" t="s">
        <v>216</v>
      </c>
      <c r="F12">
        <v>8.0173670000000002E-2</v>
      </c>
      <c r="G12" s="31" t="str">
        <f t="shared" si="0"/>
        <v>FURLAN</v>
      </c>
      <c r="H12" s="31" t="str">
        <f t="shared" si="1"/>
        <v xml:space="preserve"> Matteo</v>
      </c>
      <c r="I12" s="31" t="str">
        <f t="shared" si="2"/>
        <v>Matteo Furlan</v>
      </c>
      <c r="J12" s="31" t="str">
        <f t="shared" si="3"/>
        <v>ITA</v>
      </c>
      <c r="K12" s="32">
        <v>42561</v>
      </c>
      <c r="L12" s="31" t="s">
        <v>281</v>
      </c>
      <c r="M12" s="31" t="s">
        <v>282</v>
      </c>
      <c r="N12" s="31">
        <v>10</v>
      </c>
      <c r="O12" s="31" t="s">
        <v>283</v>
      </c>
      <c r="P12" s="31" t="s">
        <v>284</v>
      </c>
      <c r="Q12" s="31" t="s">
        <v>284</v>
      </c>
      <c r="R12" s="31">
        <v>34</v>
      </c>
      <c r="S12" s="31">
        <f t="shared" si="4"/>
        <v>6927.0050879999999</v>
      </c>
    </row>
    <row r="13" spans="1:19" x14ac:dyDescent="0.25">
      <c r="A13" t="s">
        <v>227</v>
      </c>
      <c r="B13" s="31" t="s">
        <v>268</v>
      </c>
      <c r="E13" t="s">
        <v>228</v>
      </c>
      <c r="F13">
        <v>8.0185220000000001E-2</v>
      </c>
      <c r="G13" s="31" t="str">
        <f t="shared" si="0"/>
        <v>MUFFELS</v>
      </c>
      <c r="H13" s="31" t="str">
        <f t="shared" si="1"/>
        <v xml:space="preserve"> Rob</v>
      </c>
      <c r="I13" s="31" t="str">
        <f t="shared" si="2"/>
        <v>Rob Muffels</v>
      </c>
      <c r="J13" s="31" t="str">
        <f t="shared" si="3"/>
        <v>GER</v>
      </c>
      <c r="K13" s="32">
        <v>42561</v>
      </c>
      <c r="L13" s="31" t="s">
        <v>281</v>
      </c>
      <c r="M13" s="31" t="s">
        <v>282</v>
      </c>
      <c r="N13" s="31">
        <v>10</v>
      </c>
      <c r="O13" s="31" t="s">
        <v>283</v>
      </c>
      <c r="P13" s="31" t="s">
        <v>284</v>
      </c>
      <c r="Q13" s="31" t="s">
        <v>284</v>
      </c>
      <c r="R13" s="31">
        <v>34</v>
      </c>
      <c r="S13" s="31">
        <f t="shared" si="4"/>
        <v>6928.0030079999997</v>
      </c>
    </row>
    <row r="14" spans="1:19" x14ac:dyDescent="0.25">
      <c r="A14" t="s">
        <v>229</v>
      </c>
      <c r="B14" s="31" t="s">
        <v>270</v>
      </c>
      <c r="E14" t="s">
        <v>225</v>
      </c>
      <c r="F14">
        <v>8.018525E-2</v>
      </c>
      <c r="G14" s="31" t="str">
        <f t="shared" si="0"/>
        <v>SZEKELYI</v>
      </c>
      <c r="H14" s="31" t="str">
        <f t="shared" si="1"/>
        <v xml:space="preserve"> Daniel</v>
      </c>
      <c r="I14" s="31" t="str">
        <f t="shared" si="2"/>
        <v>Daniel Szekelyi</v>
      </c>
      <c r="J14" s="31" t="str">
        <f t="shared" si="3"/>
        <v>HUN</v>
      </c>
      <c r="K14" s="32">
        <v>42561</v>
      </c>
      <c r="L14" s="31" t="s">
        <v>281</v>
      </c>
      <c r="M14" s="31" t="s">
        <v>282</v>
      </c>
      <c r="N14" s="31">
        <v>10</v>
      </c>
      <c r="O14" s="31" t="s">
        <v>283</v>
      </c>
      <c r="P14" s="31" t="s">
        <v>284</v>
      </c>
      <c r="Q14" s="31" t="s">
        <v>284</v>
      </c>
      <c r="R14" s="31">
        <v>34</v>
      </c>
      <c r="S14" s="31">
        <f t="shared" si="4"/>
        <v>6928.0056000000004</v>
      </c>
    </row>
    <row r="15" spans="1:19" x14ac:dyDescent="0.25">
      <c r="A15" t="s">
        <v>230</v>
      </c>
      <c r="B15" s="31" t="s">
        <v>264</v>
      </c>
      <c r="E15" t="s">
        <v>222</v>
      </c>
      <c r="F15">
        <v>8.0196829999999997E-2</v>
      </c>
      <c r="G15" s="31" t="str">
        <f t="shared" si="0"/>
        <v>ABROSIMOV</v>
      </c>
      <c r="H15" s="31" t="str">
        <f t="shared" si="1"/>
        <v xml:space="preserve"> Kirill</v>
      </c>
      <c r="I15" s="31" t="str">
        <f t="shared" si="2"/>
        <v>Kirill Abrosimov</v>
      </c>
      <c r="J15" s="31" t="str">
        <f t="shared" si="3"/>
        <v>RUS</v>
      </c>
      <c r="K15" s="32">
        <v>42561</v>
      </c>
      <c r="L15" s="31" t="s">
        <v>281</v>
      </c>
      <c r="M15" s="31" t="s">
        <v>282</v>
      </c>
      <c r="N15" s="31">
        <v>10</v>
      </c>
      <c r="O15" s="31" t="s">
        <v>283</v>
      </c>
      <c r="P15" s="31" t="s">
        <v>284</v>
      </c>
      <c r="Q15" s="31" t="s">
        <v>284</v>
      </c>
      <c r="R15" s="31">
        <v>34</v>
      </c>
      <c r="S15" s="31">
        <f t="shared" si="4"/>
        <v>6929.006112</v>
      </c>
    </row>
    <row r="16" spans="1:19" x14ac:dyDescent="0.25">
      <c r="A16" t="s">
        <v>231</v>
      </c>
      <c r="B16" s="31" t="s">
        <v>265</v>
      </c>
      <c r="E16" t="s">
        <v>222</v>
      </c>
      <c r="F16">
        <v>8.0196840000000005E-2</v>
      </c>
      <c r="G16" s="31" t="str">
        <f t="shared" si="0"/>
        <v>BOLSHAKOV</v>
      </c>
      <c r="H16" s="31" t="str">
        <f t="shared" si="1"/>
        <v xml:space="preserve"> Sergey</v>
      </c>
      <c r="I16" s="31" t="str">
        <f t="shared" si="2"/>
        <v>Sergey Bolshakov</v>
      </c>
      <c r="J16" s="31" t="str">
        <f t="shared" si="3"/>
        <v>RUS</v>
      </c>
      <c r="K16" s="32">
        <v>42561</v>
      </c>
      <c r="L16" s="31" t="s">
        <v>281</v>
      </c>
      <c r="M16" s="31" t="s">
        <v>282</v>
      </c>
      <c r="N16" s="31">
        <v>10</v>
      </c>
      <c r="O16" s="31" t="s">
        <v>283</v>
      </c>
      <c r="P16" s="31" t="s">
        <v>284</v>
      </c>
      <c r="Q16" s="31" t="s">
        <v>284</v>
      </c>
      <c r="R16" s="31">
        <v>34</v>
      </c>
      <c r="S16" s="31">
        <f t="shared" si="4"/>
        <v>6929.0069760000006</v>
      </c>
    </row>
    <row r="17" spans="1:19" x14ac:dyDescent="0.25">
      <c r="A17" t="s">
        <v>232</v>
      </c>
      <c r="B17" s="31" t="s">
        <v>278</v>
      </c>
      <c r="E17" t="s">
        <v>210</v>
      </c>
      <c r="F17">
        <v>8.019685E-2</v>
      </c>
      <c r="G17" s="31" t="str">
        <f t="shared" si="0"/>
        <v>SMITS</v>
      </c>
      <c r="H17" s="31" t="str">
        <f t="shared" si="1"/>
        <v xml:space="preserve"> Pepijn</v>
      </c>
      <c r="I17" s="31" t="str">
        <f t="shared" si="2"/>
        <v>Pepijn Smits</v>
      </c>
      <c r="J17" s="31" t="str">
        <f t="shared" si="3"/>
        <v>NED</v>
      </c>
      <c r="K17" s="32">
        <v>42561</v>
      </c>
      <c r="L17" s="31" t="s">
        <v>281</v>
      </c>
      <c r="M17" s="31" t="s">
        <v>282</v>
      </c>
      <c r="N17" s="31">
        <v>10</v>
      </c>
      <c r="O17" s="31" t="s">
        <v>283</v>
      </c>
      <c r="P17" s="31" t="s">
        <v>284</v>
      </c>
      <c r="Q17" s="31" t="s">
        <v>284</v>
      </c>
      <c r="R17" s="31">
        <v>34</v>
      </c>
      <c r="S17" s="31">
        <f t="shared" si="4"/>
        <v>6929.0078400000002</v>
      </c>
    </row>
    <row r="18" spans="1:19" x14ac:dyDescent="0.25">
      <c r="A18" t="s">
        <v>233</v>
      </c>
      <c r="B18" s="31" t="s">
        <v>276</v>
      </c>
      <c r="E18" t="s">
        <v>228</v>
      </c>
      <c r="F18">
        <v>8.0231529999999995E-2</v>
      </c>
      <c r="G18" s="31" t="str">
        <f t="shared" si="0"/>
        <v>WASCHBURGER</v>
      </c>
      <c r="H18" s="31" t="str">
        <f t="shared" si="1"/>
        <v xml:space="preserve"> Andreas</v>
      </c>
      <c r="I18" s="31" t="str">
        <f t="shared" si="2"/>
        <v>Andreas Waschburger</v>
      </c>
      <c r="J18" s="31" t="str">
        <f t="shared" si="3"/>
        <v>GER</v>
      </c>
      <c r="K18" s="32">
        <v>42561</v>
      </c>
      <c r="L18" s="31" t="s">
        <v>281</v>
      </c>
      <c r="M18" s="31" t="s">
        <v>282</v>
      </c>
      <c r="N18" s="31">
        <v>10</v>
      </c>
      <c r="O18" s="31" t="s">
        <v>283</v>
      </c>
      <c r="P18" s="31" t="s">
        <v>284</v>
      </c>
      <c r="Q18" s="31" t="s">
        <v>284</v>
      </c>
      <c r="R18" s="31">
        <v>34</v>
      </c>
      <c r="S18" s="31">
        <f t="shared" si="4"/>
        <v>6932.0041919999994</v>
      </c>
    </row>
    <row r="19" spans="1:19" x14ac:dyDescent="0.25">
      <c r="A19" t="s">
        <v>234</v>
      </c>
      <c r="B19" s="31" t="s">
        <v>279</v>
      </c>
      <c r="E19" t="s">
        <v>235</v>
      </c>
      <c r="F19">
        <v>8.0254640000000002E-2</v>
      </c>
      <c r="G19" s="31" t="str">
        <f t="shared" si="0"/>
        <v>BRYAN</v>
      </c>
      <c r="H19" s="31" t="str">
        <f t="shared" si="1"/>
        <v xml:space="preserve"> Christopher</v>
      </c>
      <c r="I19" s="31" t="str">
        <f t="shared" si="2"/>
        <v>Christopher Bryan</v>
      </c>
      <c r="J19" s="31" t="str">
        <f t="shared" si="3"/>
        <v>IRL</v>
      </c>
      <c r="K19" s="32">
        <v>42561</v>
      </c>
      <c r="L19" s="31" t="s">
        <v>281</v>
      </c>
      <c r="M19" s="31" t="s">
        <v>282</v>
      </c>
      <c r="N19" s="31">
        <v>10</v>
      </c>
      <c r="O19" s="31" t="s">
        <v>283</v>
      </c>
      <c r="P19" s="31" t="s">
        <v>284</v>
      </c>
      <c r="Q19" s="31" t="s">
        <v>284</v>
      </c>
      <c r="R19" s="31">
        <v>34</v>
      </c>
      <c r="S19" s="31">
        <f t="shared" si="4"/>
        <v>6934.0008960000005</v>
      </c>
    </row>
    <row r="20" spans="1:19" x14ac:dyDescent="0.25">
      <c r="A20" t="s">
        <v>236</v>
      </c>
      <c r="B20" s="31" t="s">
        <v>271</v>
      </c>
      <c r="E20" t="s">
        <v>237</v>
      </c>
      <c r="F20">
        <v>8.0301010000000006E-2</v>
      </c>
      <c r="G20" s="31" t="str">
        <f t="shared" si="0"/>
        <v>SAFRA</v>
      </c>
      <c r="H20" s="31" t="str">
        <f t="shared" si="1"/>
        <v xml:space="preserve"> Yuval</v>
      </c>
      <c r="I20" s="31" t="str">
        <f t="shared" si="2"/>
        <v>Yuval Safra</v>
      </c>
      <c r="J20" s="31" t="str">
        <f t="shared" si="3"/>
        <v>ISR</v>
      </c>
      <c r="K20" s="32">
        <v>42561</v>
      </c>
      <c r="L20" s="31" t="s">
        <v>281</v>
      </c>
      <c r="M20" s="31" t="s">
        <v>282</v>
      </c>
      <c r="N20" s="31">
        <v>10</v>
      </c>
      <c r="O20" s="31" t="s">
        <v>283</v>
      </c>
      <c r="P20" s="31" t="s">
        <v>284</v>
      </c>
      <c r="Q20" s="31" t="s">
        <v>284</v>
      </c>
      <c r="R20" s="31">
        <v>34</v>
      </c>
      <c r="S20" s="31">
        <f t="shared" si="4"/>
        <v>6938.0072640000008</v>
      </c>
    </row>
    <row r="21" spans="1:19" x14ac:dyDescent="0.25">
      <c r="A21" t="s">
        <v>238</v>
      </c>
      <c r="B21" s="31" t="s">
        <v>280</v>
      </c>
      <c r="E21" t="s">
        <v>239</v>
      </c>
      <c r="F21">
        <v>8.0474569999999995E-2</v>
      </c>
      <c r="G21" s="31" t="str">
        <f t="shared" si="0"/>
        <v>GIL</v>
      </c>
      <c r="H21" s="31" t="str">
        <f t="shared" si="1"/>
        <v xml:space="preserve"> Rafael</v>
      </c>
      <c r="I21" s="31" t="str">
        <f t="shared" si="2"/>
        <v>Rafael Gil</v>
      </c>
      <c r="J21" s="31" t="str">
        <f t="shared" si="3"/>
        <v>POR</v>
      </c>
      <c r="K21" s="32">
        <v>42561</v>
      </c>
      <c r="L21" s="31" t="s">
        <v>281</v>
      </c>
      <c r="M21" s="31" t="s">
        <v>282</v>
      </c>
      <c r="N21" s="31">
        <v>10</v>
      </c>
      <c r="O21" s="31" t="s">
        <v>283</v>
      </c>
      <c r="P21" s="31" t="s">
        <v>284</v>
      </c>
      <c r="Q21" s="31" t="s">
        <v>284</v>
      </c>
      <c r="R21" s="31">
        <v>34</v>
      </c>
      <c r="S21" s="31">
        <f t="shared" si="4"/>
        <v>6953.0028479999992</v>
      </c>
    </row>
    <row r="22" spans="1:19" x14ac:dyDescent="0.25">
      <c r="A22" t="s">
        <v>240</v>
      </c>
      <c r="B22" s="31" t="s">
        <v>266</v>
      </c>
      <c r="E22" t="s">
        <v>241</v>
      </c>
      <c r="F22">
        <v>8.049771E-2</v>
      </c>
      <c r="G22" s="31" t="str">
        <f t="shared" si="0"/>
        <v>KOZUBEK</v>
      </c>
      <c r="H22" s="31" t="str">
        <f t="shared" si="1"/>
        <v xml:space="preserve"> Matej</v>
      </c>
      <c r="I22" s="31" t="str">
        <f t="shared" si="2"/>
        <v>Matej Kozubek</v>
      </c>
      <c r="J22" s="31" t="str">
        <f t="shared" si="3"/>
        <v>CZE</v>
      </c>
      <c r="K22" s="32">
        <v>42561</v>
      </c>
      <c r="L22" s="31" t="s">
        <v>281</v>
      </c>
      <c r="M22" s="31" t="s">
        <v>282</v>
      </c>
      <c r="N22" s="31">
        <v>10</v>
      </c>
      <c r="O22" s="31" t="s">
        <v>283</v>
      </c>
      <c r="P22" s="31" t="s">
        <v>284</v>
      </c>
      <c r="Q22" s="31" t="s">
        <v>284</v>
      </c>
      <c r="R22" s="31">
        <v>34</v>
      </c>
      <c r="S22" s="31">
        <f t="shared" si="4"/>
        <v>6955.002144</v>
      </c>
    </row>
    <row r="23" spans="1:19" x14ac:dyDescent="0.25">
      <c r="A23" t="s">
        <v>242</v>
      </c>
      <c r="B23" s="31" t="s">
        <v>258</v>
      </c>
      <c r="E23" t="s">
        <v>243</v>
      </c>
      <c r="F23">
        <v>8.0520880000000003E-2</v>
      </c>
      <c r="G23" s="31" t="str">
        <f t="shared" si="0"/>
        <v>PIELOWSKI</v>
      </c>
      <c r="H23" s="31" t="str">
        <f t="shared" si="1"/>
        <v xml:space="preserve"> Krzysztof</v>
      </c>
      <c r="I23" s="31" t="str">
        <f t="shared" si="2"/>
        <v>Krzysztof Pielowski</v>
      </c>
      <c r="J23" s="31" t="str">
        <f t="shared" si="3"/>
        <v>POL</v>
      </c>
      <c r="K23" s="32">
        <v>42561</v>
      </c>
      <c r="L23" s="31" t="s">
        <v>281</v>
      </c>
      <c r="M23" s="31" t="s">
        <v>282</v>
      </c>
      <c r="N23" s="31">
        <v>10</v>
      </c>
      <c r="O23" s="31" t="s">
        <v>283</v>
      </c>
      <c r="P23" s="31" t="s">
        <v>284</v>
      </c>
      <c r="Q23" s="31" t="s">
        <v>284</v>
      </c>
      <c r="R23" s="31">
        <v>34</v>
      </c>
      <c r="S23" s="31">
        <f t="shared" si="4"/>
        <v>6957.0040319999998</v>
      </c>
    </row>
    <row r="24" spans="1:19" x14ac:dyDescent="0.25">
      <c r="A24" t="s">
        <v>244</v>
      </c>
      <c r="B24" s="31" t="s">
        <v>259</v>
      </c>
      <c r="E24" t="s">
        <v>245</v>
      </c>
      <c r="F24">
        <v>8.0544039999999997E-2</v>
      </c>
      <c r="G24" s="31" t="str">
        <f t="shared" si="0"/>
        <v>CHERVYNSKIY</v>
      </c>
      <c r="H24" s="31" t="str">
        <f t="shared" si="1"/>
        <v xml:space="preserve"> Igor</v>
      </c>
      <c r="I24" s="31" t="str">
        <f t="shared" si="2"/>
        <v>Igor Chervynskiy</v>
      </c>
      <c r="J24" s="31" t="str">
        <f t="shared" si="3"/>
        <v>UKR</v>
      </c>
      <c r="K24" s="32">
        <v>42561</v>
      </c>
      <c r="L24" s="31" t="s">
        <v>281</v>
      </c>
      <c r="M24" s="31" t="s">
        <v>282</v>
      </c>
      <c r="N24" s="31">
        <v>10</v>
      </c>
      <c r="O24" s="31" t="s">
        <v>283</v>
      </c>
      <c r="P24" s="31" t="s">
        <v>284</v>
      </c>
      <c r="Q24" s="31" t="s">
        <v>284</v>
      </c>
      <c r="R24" s="31">
        <v>34</v>
      </c>
      <c r="S24" s="31">
        <f t="shared" si="4"/>
        <v>6959.005056</v>
      </c>
    </row>
    <row r="25" spans="1:19" x14ac:dyDescent="0.25">
      <c r="A25" t="s">
        <v>246</v>
      </c>
      <c r="B25" s="31" t="s">
        <v>260</v>
      </c>
      <c r="E25" t="s">
        <v>247</v>
      </c>
      <c r="F25">
        <v>8.0555570000000007E-2</v>
      </c>
      <c r="G25" s="31" t="str">
        <f t="shared" si="0"/>
        <v>BILLIAU</v>
      </c>
      <c r="H25" s="31" t="str">
        <f t="shared" si="1"/>
        <v xml:space="preserve"> Davy</v>
      </c>
      <c r="I25" s="31" t="str">
        <f t="shared" si="2"/>
        <v>Davy Billiau</v>
      </c>
      <c r="J25" s="31" t="str">
        <f t="shared" si="3"/>
        <v>BEL</v>
      </c>
      <c r="K25" s="32">
        <v>42561</v>
      </c>
      <c r="L25" s="31" t="s">
        <v>281</v>
      </c>
      <c r="M25" s="31" t="s">
        <v>282</v>
      </c>
      <c r="N25" s="31">
        <v>10</v>
      </c>
      <c r="O25" s="31" t="s">
        <v>283</v>
      </c>
      <c r="P25" s="31" t="s">
        <v>284</v>
      </c>
      <c r="Q25" s="31" t="s">
        <v>284</v>
      </c>
      <c r="R25" s="31">
        <v>34</v>
      </c>
      <c r="S25" s="31">
        <f t="shared" si="4"/>
        <v>6960.0012480000005</v>
      </c>
    </row>
    <row r="26" spans="1:19" x14ac:dyDescent="0.25">
      <c r="B26" t="s">
        <v>248</v>
      </c>
      <c r="E26" t="s">
        <v>225</v>
      </c>
      <c r="F26">
        <v>8.0590350000000005E-2</v>
      </c>
      <c r="G26" s="31" t="str">
        <f t="shared" si="0"/>
        <v>RAKOS</v>
      </c>
      <c r="H26" s="31" t="str">
        <f t="shared" si="1"/>
        <v xml:space="preserve"> Patrik</v>
      </c>
      <c r="I26" s="31" t="str">
        <f t="shared" si="2"/>
        <v>Patrik Rakos</v>
      </c>
      <c r="J26" s="31" t="str">
        <f t="shared" si="3"/>
        <v>HUN</v>
      </c>
      <c r="K26" s="32">
        <v>42561</v>
      </c>
      <c r="L26" s="31" t="s">
        <v>281</v>
      </c>
      <c r="M26" s="31" t="s">
        <v>282</v>
      </c>
      <c r="N26" s="31">
        <v>10</v>
      </c>
      <c r="O26" s="31" t="s">
        <v>283</v>
      </c>
      <c r="P26" s="31" t="s">
        <v>284</v>
      </c>
      <c r="Q26" s="31" t="s">
        <v>284</v>
      </c>
      <c r="R26" s="31">
        <v>34</v>
      </c>
      <c r="S26" s="31">
        <f t="shared" si="4"/>
        <v>6963.0062400000006</v>
      </c>
    </row>
    <row r="27" spans="1:19" x14ac:dyDescent="0.25">
      <c r="B27" t="s">
        <v>249</v>
      </c>
      <c r="E27" t="s">
        <v>239</v>
      </c>
      <c r="F27">
        <v>8.0983899999999998E-2</v>
      </c>
      <c r="G27" s="31" t="str">
        <f t="shared" si="0"/>
        <v>RIBEIRO</v>
      </c>
      <c r="H27" s="31" t="str">
        <f t="shared" si="1"/>
        <v xml:space="preserve"> Hugo</v>
      </c>
      <c r="I27" s="31" t="str">
        <f t="shared" si="2"/>
        <v>Hugo Ribeiro</v>
      </c>
      <c r="J27" s="31" t="str">
        <f t="shared" si="3"/>
        <v>POR</v>
      </c>
      <c r="K27" s="32">
        <v>42561</v>
      </c>
      <c r="L27" s="31" t="s">
        <v>281</v>
      </c>
      <c r="M27" s="31" t="s">
        <v>282</v>
      </c>
      <c r="N27" s="31">
        <v>10</v>
      </c>
      <c r="O27" s="31" t="s">
        <v>283</v>
      </c>
      <c r="P27" s="31" t="s">
        <v>284</v>
      </c>
      <c r="Q27" s="31" t="s">
        <v>284</v>
      </c>
      <c r="R27" s="31">
        <v>34</v>
      </c>
      <c r="S27" s="31">
        <f t="shared" si="4"/>
        <v>6997.0089600000001</v>
      </c>
    </row>
    <row r="28" spans="1:19" x14ac:dyDescent="0.25">
      <c r="B28" t="s">
        <v>250</v>
      </c>
      <c r="E28" t="s">
        <v>245</v>
      </c>
      <c r="F28">
        <v>8.1493109999999994E-2</v>
      </c>
      <c r="G28" s="31" t="str">
        <f t="shared" si="0"/>
        <v>SNITKO</v>
      </c>
      <c r="H28" s="31" t="str">
        <f t="shared" si="1"/>
        <v xml:space="preserve"> Igor</v>
      </c>
      <c r="I28" s="31" t="str">
        <f t="shared" si="2"/>
        <v>Igor Snitko</v>
      </c>
      <c r="J28" s="31" t="str">
        <f t="shared" si="3"/>
        <v>UKR</v>
      </c>
      <c r="K28" s="32">
        <v>42561</v>
      </c>
      <c r="L28" s="31" t="s">
        <v>281</v>
      </c>
      <c r="M28" s="31" t="s">
        <v>282</v>
      </c>
      <c r="N28" s="31">
        <v>10</v>
      </c>
      <c r="O28" s="31" t="s">
        <v>283</v>
      </c>
      <c r="P28" s="31" t="s">
        <v>284</v>
      </c>
      <c r="Q28" s="31" t="s">
        <v>284</v>
      </c>
      <c r="R28" s="31">
        <v>34</v>
      </c>
      <c r="S28" s="31">
        <f t="shared" si="4"/>
        <v>7041.004703999999</v>
      </c>
    </row>
    <row r="29" spans="1:19" x14ac:dyDescent="0.25">
      <c r="B29" t="s">
        <v>251</v>
      </c>
      <c r="E29" t="s">
        <v>228</v>
      </c>
      <c r="F29">
        <v>8.2488519999999996E-2</v>
      </c>
      <c r="G29" s="31" t="str">
        <f t="shared" si="0"/>
        <v>BARTELS</v>
      </c>
      <c r="H29" s="31" t="str">
        <f t="shared" si="1"/>
        <v xml:space="preserve"> Felix</v>
      </c>
      <c r="I29" s="31" t="str">
        <f t="shared" si="2"/>
        <v>Felix Bartels</v>
      </c>
      <c r="J29" s="31" t="str">
        <f t="shared" si="3"/>
        <v>GER</v>
      </c>
      <c r="K29" s="32">
        <v>42561</v>
      </c>
      <c r="L29" s="31" t="s">
        <v>281</v>
      </c>
      <c r="M29" s="31" t="s">
        <v>282</v>
      </c>
      <c r="N29" s="31">
        <v>10</v>
      </c>
      <c r="O29" s="31" t="s">
        <v>283</v>
      </c>
      <c r="P29" s="31" t="s">
        <v>284</v>
      </c>
      <c r="Q29" s="31" t="s">
        <v>284</v>
      </c>
      <c r="R29" s="31">
        <v>34</v>
      </c>
      <c r="S29" s="31">
        <f t="shared" si="4"/>
        <v>7127.0081279999995</v>
      </c>
    </row>
    <row r="30" spans="1:19" x14ac:dyDescent="0.25">
      <c r="B30" t="s">
        <v>252</v>
      </c>
      <c r="E30" t="s">
        <v>241</v>
      </c>
      <c r="F30">
        <v>8.4259349999999997E-2</v>
      </c>
      <c r="G30" s="31" t="str">
        <f t="shared" si="0"/>
        <v>INGEDULD</v>
      </c>
      <c r="H30" s="31" t="str">
        <f t="shared" si="1"/>
        <v xml:space="preserve"> Vit</v>
      </c>
      <c r="I30" s="31" t="str">
        <f t="shared" si="2"/>
        <v>Vit Ingeduld</v>
      </c>
      <c r="J30" s="31" t="str">
        <f t="shared" si="3"/>
        <v>CZE</v>
      </c>
      <c r="K30" s="32">
        <v>42561</v>
      </c>
      <c r="L30" s="31" t="s">
        <v>281</v>
      </c>
      <c r="M30" s="31" t="s">
        <v>282</v>
      </c>
      <c r="N30" s="31">
        <v>10</v>
      </c>
      <c r="O30" s="31" t="s">
        <v>283</v>
      </c>
      <c r="P30" s="31" t="s">
        <v>284</v>
      </c>
      <c r="Q30" s="31" t="s">
        <v>284</v>
      </c>
      <c r="R30" s="31">
        <v>34</v>
      </c>
      <c r="S30" s="31">
        <f t="shared" si="4"/>
        <v>7280.0078399999993</v>
      </c>
    </row>
    <row r="31" spans="1:19" x14ac:dyDescent="0.25">
      <c r="B31" t="s">
        <v>253</v>
      </c>
      <c r="E31" t="s">
        <v>254</v>
      </c>
      <c r="F31">
        <v>8.4861220000000001E-2</v>
      </c>
      <c r="G31" s="31" t="str">
        <f t="shared" si="0"/>
        <v>GIL</v>
      </c>
      <c r="H31" s="31" t="str">
        <f t="shared" si="1"/>
        <v xml:space="preserve"> Pol</v>
      </c>
      <c r="I31" s="31" t="str">
        <f t="shared" si="2"/>
        <v>Pol Gil</v>
      </c>
      <c r="J31" s="31" t="str">
        <f t="shared" si="3"/>
        <v>ESP</v>
      </c>
      <c r="K31" s="32">
        <v>42561</v>
      </c>
      <c r="L31" s="31" t="s">
        <v>281</v>
      </c>
      <c r="M31" s="31" t="s">
        <v>282</v>
      </c>
      <c r="N31" s="31">
        <v>10</v>
      </c>
      <c r="O31" s="31" t="s">
        <v>283</v>
      </c>
      <c r="P31" s="31" t="s">
        <v>284</v>
      </c>
      <c r="Q31" s="31" t="s">
        <v>284</v>
      </c>
      <c r="R31" s="31">
        <v>34</v>
      </c>
      <c r="S31" s="31">
        <f t="shared" si="4"/>
        <v>7332.0094079999999</v>
      </c>
    </row>
    <row r="32" spans="1:19" x14ac:dyDescent="0.25">
      <c r="B32" t="s">
        <v>255</v>
      </c>
      <c r="E32" t="s">
        <v>256</v>
      </c>
      <c r="F32">
        <v>8.5092619999999994E-2</v>
      </c>
      <c r="G32" s="31" t="str">
        <f t="shared" si="0"/>
        <v>FARKAS</v>
      </c>
      <c r="H32" s="31" t="str">
        <f t="shared" si="1"/>
        <v xml:space="preserve"> Tamas</v>
      </c>
      <c r="I32" s="31" t="str">
        <f t="shared" si="2"/>
        <v>Tamas Farkas</v>
      </c>
      <c r="J32" s="31" t="str">
        <f t="shared" si="3"/>
        <v>SRB</v>
      </c>
      <c r="K32" s="32">
        <v>42561</v>
      </c>
      <c r="L32" s="31" t="s">
        <v>281</v>
      </c>
      <c r="M32" s="31" t="s">
        <v>282</v>
      </c>
      <c r="N32" s="31">
        <v>10</v>
      </c>
      <c r="O32" s="31" t="s">
        <v>283</v>
      </c>
      <c r="P32" s="31" t="s">
        <v>284</v>
      </c>
      <c r="Q32" s="31" t="s">
        <v>284</v>
      </c>
      <c r="R32" s="31">
        <v>34</v>
      </c>
      <c r="S32" s="31">
        <f t="shared" si="4"/>
        <v>7352.0023679999995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CLS-ASM-10KM-FINALE-ALL.PDF</dc:title>
  <dc:creator>Ceru</dc:creator>
  <cp:lastModifiedBy>Alex Meyer</cp:lastModifiedBy>
  <dcterms:created xsi:type="dcterms:W3CDTF">2022-03-29T12:04:09Z</dcterms:created>
  <dcterms:modified xsi:type="dcterms:W3CDTF">2022-03-30T11:12:59Z</dcterms:modified>
</cp:coreProperties>
</file>