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OW Rankings\men\consolidated results\LEN\European Champs\"/>
    </mc:Choice>
  </mc:AlternateContent>
  <xr:revisionPtr revIDLastSave="0" documentId="13_ncr:1_{FB3E7B98-E71D-447D-B873-92E66683C2F1}" xr6:coauthVersionLast="47" xr6:coauthVersionMax="47" xr10:uidLastSave="{00000000-0000-0000-0000-000000000000}"/>
  <bookViews>
    <workbookView xWindow="-108" yWindow="-108" windowWidth="23256" windowHeight="12576" activeTab="2" xr2:uid="{3B29AF1D-F911-4F0C-8032-03B620BB1540}"/>
  </bookViews>
  <sheets>
    <sheet name="5km" sheetId="1" r:id="rId1"/>
    <sheet name="10km" sheetId="2" r:id="rId2"/>
    <sheet name="25k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5" i="1" l="1"/>
  <c r="P25" i="1"/>
  <c r="O25" i="1"/>
  <c r="L25" i="1"/>
  <c r="M25" i="1" s="1"/>
  <c r="N25" i="1" s="1"/>
  <c r="X24" i="1"/>
  <c r="P24" i="1"/>
  <c r="O24" i="1"/>
  <c r="M24" i="1"/>
  <c r="N24" i="1" s="1"/>
  <c r="L24" i="1"/>
  <c r="X23" i="1"/>
  <c r="P23" i="1"/>
  <c r="O23" i="1"/>
  <c r="L23" i="1"/>
  <c r="M23" i="1" s="1"/>
  <c r="N23" i="1" s="1"/>
  <c r="X22" i="1"/>
  <c r="P22" i="1"/>
  <c r="O22" i="1"/>
  <c r="L22" i="1"/>
  <c r="M22" i="1" s="1"/>
  <c r="N22" i="1" s="1"/>
  <c r="X21" i="1"/>
  <c r="P21" i="1"/>
  <c r="O21" i="1"/>
  <c r="L21" i="1"/>
  <c r="M21" i="1" s="1"/>
  <c r="N21" i="1" s="1"/>
  <c r="X20" i="1"/>
  <c r="P20" i="1"/>
  <c r="O20" i="1"/>
  <c r="M20" i="1"/>
  <c r="N20" i="1" s="1"/>
  <c r="L20" i="1"/>
  <c r="X19" i="1"/>
  <c r="P19" i="1"/>
  <c r="O19" i="1"/>
  <c r="L19" i="1"/>
  <c r="M19" i="1" s="1"/>
  <c r="N19" i="1" s="1"/>
  <c r="X18" i="1"/>
  <c r="P18" i="1"/>
  <c r="O18" i="1"/>
  <c r="L18" i="1"/>
  <c r="M18" i="1" s="1"/>
  <c r="N18" i="1" s="1"/>
  <c r="X17" i="1"/>
  <c r="P17" i="1"/>
  <c r="O17" i="1"/>
  <c r="L17" i="1"/>
  <c r="M17" i="1" s="1"/>
  <c r="N17" i="1" s="1"/>
  <c r="X16" i="1"/>
  <c r="P16" i="1"/>
  <c r="O16" i="1"/>
  <c r="M16" i="1"/>
  <c r="N16" i="1" s="1"/>
  <c r="L16" i="1"/>
  <c r="X15" i="1"/>
  <c r="P15" i="1"/>
  <c r="O15" i="1"/>
  <c r="L15" i="1"/>
  <c r="M15" i="1" s="1"/>
  <c r="N15" i="1" s="1"/>
  <c r="X14" i="1"/>
  <c r="P14" i="1"/>
  <c r="O14" i="1"/>
  <c r="L14" i="1"/>
  <c r="M14" i="1" s="1"/>
  <c r="N14" i="1" s="1"/>
  <c r="X13" i="1"/>
  <c r="P13" i="1"/>
  <c r="O13" i="1"/>
  <c r="L13" i="1"/>
  <c r="M13" i="1" s="1"/>
  <c r="N13" i="1" s="1"/>
  <c r="X12" i="1"/>
  <c r="P12" i="1"/>
  <c r="O12" i="1"/>
  <c r="M12" i="1"/>
  <c r="N12" i="1" s="1"/>
  <c r="L12" i="1"/>
  <c r="X11" i="1"/>
  <c r="P11" i="1"/>
  <c r="O11" i="1"/>
  <c r="L11" i="1"/>
  <c r="M11" i="1" s="1"/>
  <c r="N11" i="1" s="1"/>
  <c r="X10" i="1"/>
  <c r="P10" i="1"/>
  <c r="O10" i="1"/>
  <c r="L10" i="1"/>
  <c r="M10" i="1" s="1"/>
  <c r="N10" i="1" s="1"/>
  <c r="X9" i="1"/>
  <c r="P9" i="1"/>
  <c r="O9" i="1"/>
  <c r="L9" i="1"/>
  <c r="M9" i="1" s="1"/>
  <c r="N9" i="1" s="1"/>
  <c r="X8" i="1"/>
  <c r="P8" i="1"/>
  <c r="O8" i="1"/>
  <c r="M8" i="1"/>
  <c r="N8" i="1" s="1"/>
  <c r="L8" i="1"/>
  <c r="X7" i="1"/>
  <c r="P7" i="1"/>
  <c r="O7" i="1"/>
  <c r="L7" i="1"/>
  <c r="M7" i="1" s="1"/>
  <c r="N7" i="1" s="1"/>
  <c r="X6" i="1"/>
  <c r="P6" i="1"/>
  <c r="O6" i="1"/>
  <c r="L6" i="1"/>
  <c r="M6" i="1" s="1"/>
  <c r="N6" i="1" s="1"/>
  <c r="X5" i="1"/>
  <c r="P5" i="1"/>
  <c r="O5" i="1"/>
  <c r="L5" i="1"/>
  <c r="M5" i="1" s="1"/>
  <c r="N5" i="1" s="1"/>
  <c r="X4" i="1"/>
  <c r="P4" i="1"/>
  <c r="O4" i="1"/>
  <c r="M4" i="1"/>
  <c r="N4" i="1" s="1"/>
  <c r="L4" i="1"/>
  <c r="X3" i="1"/>
  <c r="P3" i="1"/>
  <c r="O3" i="1"/>
  <c r="L3" i="1"/>
  <c r="M3" i="1" s="1"/>
  <c r="N3" i="1" s="1"/>
  <c r="X2" i="1"/>
  <c r="P2" i="1"/>
  <c r="O2" i="1"/>
  <c r="L2" i="1"/>
  <c r="M2" i="1" s="1"/>
  <c r="N2" i="1" s="1"/>
  <c r="X33" i="2"/>
  <c r="P33" i="2"/>
  <c r="O33" i="2"/>
  <c r="L33" i="2"/>
  <c r="M33" i="2" s="1"/>
  <c r="N33" i="2" s="1"/>
  <c r="X32" i="2"/>
  <c r="P32" i="2"/>
  <c r="O32" i="2"/>
  <c r="M32" i="2"/>
  <c r="N32" i="2" s="1"/>
  <c r="L32" i="2"/>
  <c r="X31" i="2"/>
  <c r="P31" i="2"/>
  <c r="O31" i="2"/>
  <c r="L31" i="2"/>
  <c r="M31" i="2" s="1"/>
  <c r="N31" i="2" s="1"/>
  <c r="X30" i="2"/>
  <c r="P30" i="2"/>
  <c r="O30" i="2"/>
  <c r="N30" i="2"/>
  <c r="M30" i="2"/>
  <c r="L30" i="2"/>
  <c r="X29" i="2"/>
  <c r="P29" i="2"/>
  <c r="O29" i="2"/>
  <c r="L29" i="2"/>
  <c r="M29" i="2" s="1"/>
  <c r="N29" i="2" s="1"/>
  <c r="X28" i="2"/>
  <c r="P28" i="2"/>
  <c r="O28" i="2"/>
  <c r="M28" i="2"/>
  <c r="N28" i="2" s="1"/>
  <c r="L28" i="2"/>
  <c r="X27" i="2"/>
  <c r="P27" i="2"/>
  <c r="O27" i="2"/>
  <c r="L27" i="2"/>
  <c r="M27" i="2" s="1"/>
  <c r="N27" i="2" s="1"/>
  <c r="X26" i="2"/>
  <c r="P26" i="2"/>
  <c r="O26" i="2"/>
  <c r="N26" i="2"/>
  <c r="M26" i="2"/>
  <c r="L26" i="2"/>
  <c r="X25" i="2"/>
  <c r="P25" i="2"/>
  <c r="O25" i="2"/>
  <c r="L25" i="2"/>
  <c r="M25" i="2" s="1"/>
  <c r="N25" i="2" s="1"/>
  <c r="X24" i="2"/>
  <c r="P24" i="2"/>
  <c r="O24" i="2"/>
  <c r="M24" i="2"/>
  <c r="N24" i="2" s="1"/>
  <c r="L24" i="2"/>
  <c r="X23" i="2"/>
  <c r="P23" i="2"/>
  <c r="O23" i="2"/>
  <c r="L23" i="2"/>
  <c r="M23" i="2" s="1"/>
  <c r="N23" i="2" s="1"/>
  <c r="X22" i="2"/>
  <c r="P22" i="2"/>
  <c r="O22" i="2"/>
  <c r="N22" i="2"/>
  <c r="M22" i="2"/>
  <c r="L22" i="2"/>
  <c r="X21" i="2"/>
  <c r="P21" i="2"/>
  <c r="O21" i="2"/>
  <c r="L21" i="2"/>
  <c r="M21" i="2" s="1"/>
  <c r="N21" i="2" s="1"/>
  <c r="X20" i="2"/>
  <c r="P20" i="2"/>
  <c r="O20" i="2"/>
  <c r="M20" i="2"/>
  <c r="N20" i="2" s="1"/>
  <c r="L20" i="2"/>
  <c r="X19" i="2"/>
  <c r="P19" i="2"/>
  <c r="O19" i="2"/>
  <c r="L19" i="2"/>
  <c r="M19" i="2" s="1"/>
  <c r="N19" i="2" s="1"/>
  <c r="X18" i="2"/>
  <c r="P18" i="2"/>
  <c r="O18" i="2"/>
  <c r="N18" i="2"/>
  <c r="M18" i="2"/>
  <c r="L18" i="2"/>
  <c r="X17" i="2"/>
  <c r="P17" i="2"/>
  <c r="O17" i="2"/>
  <c r="L17" i="2"/>
  <c r="M17" i="2" s="1"/>
  <c r="N17" i="2" s="1"/>
  <c r="X16" i="2"/>
  <c r="P16" i="2"/>
  <c r="O16" i="2"/>
  <c r="M16" i="2"/>
  <c r="N16" i="2" s="1"/>
  <c r="L16" i="2"/>
  <c r="X15" i="2"/>
  <c r="P15" i="2"/>
  <c r="O15" i="2"/>
  <c r="L15" i="2"/>
  <c r="M15" i="2" s="1"/>
  <c r="N15" i="2" s="1"/>
  <c r="X14" i="2"/>
  <c r="P14" i="2"/>
  <c r="O14" i="2"/>
  <c r="N14" i="2"/>
  <c r="M14" i="2"/>
  <c r="L14" i="2"/>
  <c r="X13" i="2"/>
  <c r="P13" i="2"/>
  <c r="O13" i="2"/>
  <c r="L13" i="2"/>
  <c r="M13" i="2" s="1"/>
  <c r="N13" i="2" s="1"/>
  <c r="X12" i="2"/>
  <c r="P12" i="2"/>
  <c r="O12" i="2"/>
  <c r="M12" i="2"/>
  <c r="N12" i="2" s="1"/>
  <c r="L12" i="2"/>
  <c r="X11" i="2"/>
  <c r="P11" i="2"/>
  <c r="O11" i="2"/>
  <c r="L11" i="2"/>
  <c r="M11" i="2" s="1"/>
  <c r="N11" i="2" s="1"/>
  <c r="X10" i="2"/>
  <c r="P10" i="2"/>
  <c r="O10" i="2"/>
  <c r="N10" i="2"/>
  <c r="M10" i="2"/>
  <c r="L10" i="2"/>
  <c r="X9" i="2"/>
  <c r="P9" i="2"/>
  <c r="O9" i="2"/>
  <c r="L9" i="2"/>
  <c r="M9" i="2" s="1"/>
  <c r="N9" i="2" s="1"/>
  <c r="X8" i="2"/>
  <c r="P8" i="2"/>
  <c r="O8" i="2"/>
  <c r="M8" i="2"/>
  <c r="N8" i="2" s="1"/>
  <c r="L8" i="2"/>
  <c r="X7" i="2"/>
  <c r="P7" i="2"/>
  <c r="O7" i="2"/>
  <c r="L7" i="2"/>
  <c r="M7" i="2" s="1"/>
  <c r="N7" i="2" s="1"/>
  <c r="X6" i="2"/>
  <c r="P6" i="2"/>
  <c r="O6" i="2"/>
  <c r="N6" i="2"/>
  <c r="M6" i="2"/>
  <c r="L6" i="2"/>
  <c r="X5" i="2"/>
  <c r="P5" i="2"/>
  <c r="O5" i="2"/>
  <c r="L5" i="2"/>
  <c r="M5" i="2" s="1"/>
  <c r="N5" i="2" s="1"/>
  <c r="X4" i="2"/>
  <c r="P4" i="2"/>
  <c r="O4" i="2"/>
  <c r="M4" i="2"/>
  <c r="N4" i="2" s="1"/>
  <c r="L4" i="2"/>
  <c r="X3" i="2"/>
  <c r="P3" i="2"/>
  <c r="O3" i="2"/>
  <c r="L3" i="2"/>
  <c r="M3" i="2" s="1"/>
  <c r="N3" i="2" s="1"/>
  <c r="X2" i="2"/>
  <c r="P2" i="2"/>
  <c r="O2" i="2"/>
  <c r="L2" i="2"/>
  <c r="M2" i="2" s="1"/>
  <c r="N2" i="2" s="1"/>
  <c r="X14" i="3"/>
  <c r="P14" i="3"/>
  <c r="O14" i="3"/>
  <c r="L14" i="3"/>
  <c r="M14" i="3" s="1"/>
  <c r="N14" i="3" s="1"/>
  <c r="X13" i="3"/>
  <c r="P13" i="3"/>
  <c r="O13" i="3"/>
  <c r="M13" i="3"/>
  <c r="N13" i="3" s="1"/>
  <c r="L13" i="3"/>
  <c r="X12" i="3"/>
  <c r="P12" i="3"/>
  <c r="O12" i="3"/>
  <c r="L12" i="3"/>
  <c r="M12" i="3" s="1"/>
  <c r="N12" i="3" s="1"/>
  <c r="X11" i="3"/>
  <c r="P11" i="3"/>
  <c r="O11" i="3"/>
  <c r="M11" i="3"/>
  <c r="N11" i="3" s="1"/>
  <c r="L11" i="3"/>
  <c r="X10" i="3"/>
  <c r="P10" i="3"/>
  <c r="O10" i="3"/>
  <c r="L10" i="3"/>
  <c r="M10" i="3" s="1"/>
  <c r="N10" i="3" s="1"/>
  <c r="X9" i="3"/>
  <c r="P9" i="3"/>
  <c r="O9" i="3"/>
  <c r="M9" i="3"/>
  <c r="N9" i="3" s="1"/>
  <c r="L9" i="3"/>
  <c r="X8" i="3"/>
  <c r="P8" i="3"/>
  <c r="O8" i="3"/>
  <c r="L8" i="3"/>
  <c r="M8" i="3" s="1"/>
  <c r="N8" i="3" s="1"/>
  <c r="X7" i="3"/>
  <c r="P7" i="3"/>
  <c r="O7" i="3"/>
  <c r="M7" i="3"/>
  <c r="N7" i="3" s="1"/>
  <c r="L7" i="3"/>
  <c r="X6" i="3"/>
  <c r="P6" i="3"/>
  <c r="O6" i="3"/>
  <c r="L6" i="3"/>
  <c r="M6" i="3" s="1"/>
  <c r="N6" i="3" s="1"/>
  <c r="X5" i="3"/>
  <c r="P5" i="3"/>
  <c r="O5" i="3"/>
  <c r="M5" i="3"/>
  <c r="N5" i="3" s="1"/>
  <c r="L5" i="3"/>
  <c r="X4" i="3"/>
  <c r="P4" i="3"/>
  <c r="O4" i="3"/>
  <c r="L4" i="3"/>
  <c r="M4" i="3" s="1"/>
  <c r="N4" i="3" s="1"/>
  <c r="X3" i="3"/>
  <c r="P3" i="3"/>
  <c r="O3" i="3"/>
  <c r="M3" i="3"/>
  <c r="N3" i="3" s="1"/>
  <c r="L3" i="3"/>
  <c r="P2" i="3"/>
  <c r="O2" i="3"/>
  <c r="X2" i="3"/>
  <c r="L2" i="3"/>
  <c r="M2" i="3" s="1"/>
  <c r="N2" i="3" s="1"/>
</calcChain>
</file>

<file path=xl/sharedStrings.xml><?xml version="1.0" encoding="utf-8"?>
<sst xmlns="http://schemas.openxmlformats.org/spreadsheetml/2006/main" count="780" uniqueCount="94">
  <si>
    <t>POS</t>
  </si>
  <si>
    <t xml:space="preserve"> </t>
  </si>
  <si>
    <t>NAT</t>
  </si>
  <si>
    <t>SURNAME AND NAME</t>
  </si>
  <si>
    <t>BORN</t>
  </si>
  <si>
    <t>GAP</t>
  </si>
  <si>
    <t xml:space="preserve">ITA ITA </t>
  </si>
  <si>
    <t>PALTRINIERI Gregorio</t>
  </si>
  <si>
    <t xml:space="preserve">FRA FRA </t>
  </si>
  <si>
    <t>OLIVIER Marc-Antoine</t>
  </si>
  <si>
    <t>VERANI Dario</t>
  </si>
  <si>
    <t xml:space="preserve">HUN HUN </t>
  </si>
  <si>
    <t>RASOVSZKY Kristof</t>
  </si>
  <si>
    <t>FONTAINE Logan</t>
  </si>
  <si>
    <t>GUIDI Marcello</t>
  </si>
  <si>
    <t>WALLART Jules</t>
  </si>
  <si>
    <t xml:space="preserve">RUS RUS </t>
  </si>
  <si>
    <t>ABROSIMOV Kirill</t>
  </si>
  <si>
    <t xml:space="preserve">GER GER </t>
  </si>
  <si>
    <t>WELLBROCK Florian</t>
  </si>
  <si>
    <t>STRAUB Ruwen</t>
  </si>
  <si>
    <t>MUFFELS Rob</t>
  </si>
  <si>
    <t>BETLEHEM David</t>
  </si>
  <si>
    <t xml:space="preserve">ESP ESP </t>
  </si>
  <si>
    <t>PUJOL BELMONTE Guillem</t>
  </si>
  <si>
    <t>BELYAEV Kirill</t>
  </si>
  <si>
    <t>ADEEV Denis</t>
  </si>
  <si>
    <t xml:space="preserve">SUI SUI </t>
  </si>
  <si>
    <t>SCHREIBER Christian</t>
  </si>
  <si>
    <t>SZEKELYI Daniel</t>
  </si>
  <si>
    <t xml:space="preserve">SRB SRB </t>
  </si>
  <si>
    <t>FARKAS Tamas</t>
  </si>
  <si>
    <t xml:space="preserve">BEL BEL </t>
  </si>
  <si>
    <t>VANHUYS Logan</t>
  </si>
  <si>
    <t xml:space="preserve">CZE CZE </t>
  </si>
  <si>
    <t>INGEDULD Vit</t>
  </si>
  <si>
    <t xml:space="preserve">AUT AUT </t>
  </si>
  <si>
    <t>HERCOG Jan</t>
  </si>
  <si>
    <t>STRAKA Martin</t>
  </si>
  <si>
    <t xml:space="preserve">SVK SVK </t>
  </si>
  <si>
    <t>PECIAR Tomas</t>
  </si>
  <si>
    <t xml:space="preserve">EST EST </t>
  </si>
  <si>
    <t>PAAVO Sander</t>
  </si>
  <si>
    <t>DNF</t>
  </si>
  <si>
    <t>KOZUBEK Matej</t>
  </si>
  <si>
    <t xml:space="preserve">NED NED </t>
  </si>
  <si>
    <t>WEERTMAN Ferry</t>
  </si>
  <si>
    <t>SANZULLO Mario</t>
  </si>
  <si>
    <t>REYMOND Axel</t>
  </si>
  <si>
    <t xml:space="preserve">GBR GBR </t>
  </si>
  <si>
    <t>PARDOE Hector</t>
  </si>
  <si>
    <t>ACERENZA Domenico</t>
  </si>
  <si>
    <t>MARTINEZ MURCIA Alberto</t>
  </si>
  <si>
    <t>KLEMET Oliver</t>
  </si>
  <si>
    <t xml:space="preserve">GRE GRE </t>
  </si>
  <si>
    <t>KYNIGAKIS Athanasios Cha</t>
  </si>
  <si>
    <t>GALICZ Peter</t>
  </si>
  <si>
    <t xml:space="preserve">ISR ISR </t>
  </si>
  <si>
    <t>RODITI Matan</t>
  </si>
  <si>
    <t>ROBINSON Tobias</t>
  </si>
  <si>
    <t>DRATTCEV Evgenii</t>
  </si>
  <si>
    <t>SADYKOV Ruslan</t>
  </si>
  <si>
    <t>BOTTELIER Lars</t>
  </si>
  <si>
    <t>GAL Ido</t>
  </si>
  <si>
    <t xml:space="preserve">MKD MKD </t>
  </si>
  <si>
    <t>POP ACEV Evgenij</t>
  </si>
  <si>
    <t xml:space="preserve">UKR UKR </t>
  </si>
  <si>
    <t>CHERVYNSKIY Igor</t>
  </si>
  <si>
    <t xml:space="preserve">KOS KOS </t>
  </si>
  <si>
    <t>KRASNIQI Arti</t>
  </si>
  <si>
    <t>AHDUT Yonatan</t>
  </si>
  <si>
    <t xml:space="preserve">ROU ROU </t>
  </si>
  <si>
    <t>PETRE Bogdan-Mihai</t>
  </si>
  <si>
    <t>DNS</t>
  </si>
  <si>
    <t>FURLAN Matteo</t>
  </si>
  <si>
    <t>OCCHIPINTI Alessio</t>
  </si>
  <si>
    <t>RUFFINI Simone</t>
  </si>
  <si>
    <t>HUSZTI David</t>
  </si>
  <si>
    <t>FRACH Niklas</t>
  </si>
  <si>
    <t>athlete_name</t>
  </si>
  <si>
    <t>country</t>
  </si>
  <si>
    <t>date</t>
  </si>
  <si>
    <t>event</t>
  </si>
  <si>
    <t>location</t>
  </si>
  <si>
    <t>distance</t>
  </si>
  <si>
    <t>current_type</t>
  </si>
  <si>
    <t>temp</t>
  </si>
  <si>
    <t>condition</t>
  </si>
  <si>
    <t>field_size</t>
  </si>
  <si>
    <t>time</t>
  </si>
  <si>
    <t>European Championships</t>
  </si>
  <si>
    <t>No Current</t>
  </si>
  <si>
    <t>Neutral</t>
  </si>
  <si>
    <t>Budapest, 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</si>
</sst>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47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C872-0BD3-47FF-B384-1B27C045D414}">
  <dimension ref="A1:X27"/>
  <sheetViews>
    <sheetView topLeftCell="C1" workbookViewId="0">
      <selection activeCell="N2" sqref="N2:X25"/>
    </sheetView>
  </sheetViews>
  <sheetFormatPr defaultRowHeight="14.4" x14ac:dyDescent="0.3"/>
  <cols>
    <col min="1" max="1" width="4.21875" bestFit="1" customWidth="1"/>
    <col min="2" max="2" width="4.44140625" bestFit="1" customWidth="1"/>
    <col min="3" max="3" width="1.44140625" bestFit="1" customWidth="1"/>
    <col min="4" max="4" width="4" bestFit="1" customWidth="1"/>
    <col min="5" max="5" width="4.44140625" bestFit="1" customWidth="1"/>
    <col min="6" max="6" width="19.33203125" bestFit="1" customWidth="1"/>
    <col min="7" max="7" width="22.88671875" bestFit="1" customWidth="1"/>
    <col min="8" max="8" width="9.88671875" bestFit="1" customWidth="1"/>
    <col min="9" max="10" width="7.109375" bestFit="1" customWidth="1"/>
    <col min="12" max="12" width="11.21875" bestFit="1" customWidth="1"/>
    <col min="13" max="13" width="9.5546875" bestFit="1" customWidth="1"/>
    <col min="16" max="16" width="9.5546875" bestFit="1" customWidth="1"/>
  </cols>
  <sheetData>
    <row r="1" spans="1:24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I1" t="s">
        <v>5</v>
      </c>
      <c r="L1" s="5"/>
      <c r="M1" s="3">
        <v>44328</v>
      </c>
      <c r="N1" t="s">
        <v>79</v>
      </c>
      <c r="O1" t="s">
        <v>80</v>
      </c>
      <c r="P1" s="4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 x14ac:dyDescent="0.3">
      <c r="A2" t="s">
        <v>1</v>
      </c>
      <c r="B2">
        <v>1</v>
      </c>
      <c r="C2" t="s">
        <v>1</v>
      </c>
      <c r="D2">
        <v>108</v>
      </c>
      <c r="E2" t="s">
        <v>1</v>
      </c>
      <c r="F2" t="s">
        <v>6</v>
      </c>
      <c r="G2" t="s">
        <v>7</v>
      </c>
      <c r="H2" s="1">
        <v>34582</v>
      </c>
      <c r="I2" s="2">
        <v>3.8695601851851849E-2</v>
      </c>
      <c r="L2" s="5" t="str">
        <f>LEFT(G2,SEARCH(" ",G2)-1)</f>
        <v>PALTRINIERI</v>
      </c>
      <c r="M2" s="5" t="str">
        <f>SUBSTITUTE(G2,L2,"")</f>
        <v xml:space="preserve"> Gregorio</v>
      </c>
      <c r="N2" s="5" t="str">
        <f>PROPER(TRIM(M2&amp;" "&amp;L2))</f>
        <v>Gregorio Paltrinieri</v>
      </c>
      <c r="O2" s="5" t="str">
        <f>LEFT(F2,3)</f>
        <v>ITA</v>
      </c>
      <c r="P2" s="6">
        <f>M$1</f>
        <v>44328</v>
      </c>
      <c r="Q2" s="5" t="s">
        <v>90</v>
      </c>
      <c r="R2" s="5" t="s">
        <v>93</v>
      </c>
      <c r="S2" s="5">
        <v>5</v>
      </c>
      <c r="T2" s="5" t="s">
        <v>91</v>
      </c>
      <c r="U2" s="5" t="s">
        <v>92</v>
      </c>
      <c r="V2" s="5" t="s">
        <v>92</v>
      </c>
      <c r="W2" s="5">
        <v>25</v>
      </c>
      <c r="X2" s="5">
        <f>I2*86400</f>
        <v>3343.2999999999997</v>
      </c>
    </row>
    <row r="3" spans="1:24" x14ac:dyDescent="0.3">
      <c r="A3" t="s">
        <v>1</v>
      </c>
      <c r="B3">
        <v>2</v>
      </c>
      <c r="C3" t="s">
        <v>1</v>
      </c>
      <c r="D3">
        <v>117</v>
      </c>
      <c r="E3" t="s">
        <v>1</v>
      </c>
      <c r="F3" t="s">
        <v>8</v>
      </c>
      <c r="G3" t="s">
        <v>9</v>
      </c>
      <c r="H3" s="1">
        <v>35234</v>
      </c>
      <c r="I3" s="2">
        <v>3.8716435185185187E-2</v>
      </c>
      <c r="J3">
        <v>1.8</v>
      </c>
      <c r="L3" s="5" t="str">
        <f t="shared" ref="L3:L25" si="0">LEFT(G3,SEARCH(" ",G3)-1)</f>
        <v>OLIVIER</v>
      </c>
      <c r="M3" s="5" t="str">
        <f t="shared" ref="M3:M25" si="1">SUBSTITUTE(G3,L3,"")</f>
        <v xml:space="preserve"> Marc-Antoine</v>
      </c>
      <c r="N3" s="5" t="str">
        <f t="shared" ref="N3:N25" si="2">PROPER(TRIM(M3&amp;" "&amp;L3))</f>
        <v>Marc-Antoine Olivier</v>
      </c>
      <c r="O3" s="5" t="str">
        <f t="shared" ref="O3:O25" si="3">LEFT(F3,3)</f>
        <v>FRA</v>
      </c>
      <c r="P3" s="6">
        <f t="shared" ref="P3:P25" si="4">M$1</f>
        <v>44328</v>
      </c>
      <c r="Q3" s="5" t="s">
        <v>90</v>
      </c>
      <c r="R3" s="5" t="s">
        <v>93</v>
      </c>
      <c r="S3" s="5">
        <v>5</v>
      </c>
      <c r="T3" s="5" t="s">
        <v>91</v>
      </c>
      <c r="U3" s="5" t="s">
        <v>92</v>
      </c>
      <c r="V3" s="5" t="s">
        <v>92</v>
      </c>
      <c r="W3" s="5">
        <v>25</v>
      </c>
      <c r="X3" s="5">
        <f t="shared" ref="X3:X25" si="5">I3*86400</f>
        <v>3345.1000000000004</v>
      </c>
    </row>
    <row r="4" spans="1:24" x14ac:dyDescent="0.3">
      <c r="A4" t="s">
        <v>1</v>
      </c>
      <c r="B4">
        <v>3</v>
      </c>
      <c r="C4" t="s">
        <v>1</v>
      </c>
      <c r="D4">
        <v>124</v>
      </c>
      <c r="E4" t="s">
        <v>1</v>
      </c>
      <c r="F4" t="s">
        <v>6</v>
      </c>
      <c r="G4" t="s">
        <v>10</v>
      </c>
      <c r="H4" s="1">
        <v>34700</v>
      </c>
      <c r="I4" s="2">
        <v>3.8733796296296294E-2</v>
      </c>
      <c r="J4">
        <v>3.3</v>
      </c>
      <c r="L4" s="5" t="str">
        <f t="shared" si="0"/>
        <v>VERANI</v>
      </c>
      <c r="M4" s="5" t="str">
        <f t="shared" si="1"/>
        <v xml:space="preserve"> Dario</v>
      </c>
      <c r="N4" s="5" t="str">
        <f t="shared" si="2"/>
        <v>Dario Verani</v>
      </c>
      <c r="O4" s="5" t="str">
        <f t="shared" si="3"/>
        <v>ITA</v>
      </c>
      <c r="P4" s="6">
        <f t="shared" si="4"/>
        <v>44328</v>
      </c>
      <c r="Q4" s="5" t="s">
        <v>90</v>
      </c>
      <c r="R4" s="5" t="s">
        <v>93</v>
      </c>
      <c r="S4" s="5">
        <v>5</v>
      </c>
      <c r="T4" s="5" t="s">
        <v>91</v>
      </c>
      <c r="U4" s="5" t="s">
        <v>92</v>
      </c>
      <c r="V4" s="5" t="s">
        <v>92</v>
      </c>
      <c r="W4" s="5">
        <v>25</v>
      </c>
      <c r="X4" s="5">
        <f t="shared" si="5"/>
        <v>3346.6</v>
      </c>
    </row>
    <row r="5" spans="1:24" x14ac:dyDescent="0.3">
      <c r="A5" t="s">
        <v>1</v>
      </c>
      <c r="B5">
        <v>4</v>
      </c>
      <c r="C5" t="s">
        <v>1</v>
      </c>
      <c r="D5">
        <v>101</v>
      </c>
      <c r="E5" t="s">
        <v>1</v>
      </c>
      <c r="F5" t="s">
        <v>11</v>
      </c>
      <c r="G5" t="s">
        <v>12</v>
      </c>
      <c r="H5" s="1">
        <v>35516</v>
      </c>
      <c r="I5" s="2">
        <v>3.874189814814815E-2</v>
      </c>
      <c r="J5">
        <v>4</v>
      </c>
      <c r="L5" s="5" t="str">
        <f t="shared" si="0"/>
        <v>RASOVSZKY</v>
      </c>
      <c r="M5" s="5" t="str">
        <f t="shared" si="1"/>
        <v xml:space="preserve"> Kristof</v>
      </c>
      <c r="N5" s="5" t="str">
        <f t="shared" si="2"/>
        <v>Kristof Rasovszky</v>
      </c>
      <c r="O5" s="5" t="str">
        <f t="shared" si="3"/>
        <v>HUN</v>
      </c>
      <c r="P5" s="6">
        <f t="shared" si="4"/>
        <v>44328</v>
      </c>
      <c r="Q5" s="5" t="s">
        <v>90</v>
      </c>
      <c r="R5" s="5" t="s">
        <v>93</v>
      </c>
      <c r="S5" s="5">
        <v>5</v>
      </c>
      <c r="T5" s="5" t="s">
        <v>91</v>
      </c>
      <c r="U5" s="5" t="s">
        <v>92</v>
      </c>
      <c r="V5" s="5" t="s">
        <v>92</v>
      </c>
      <c r="W5" s="5">
        <v>25</v>
      </c>
      <c r="X5" s="5">
        <f t="shared" si="5"/>
        <v>3347.3</v>
      </c>
    </row>
    <row r="6" spans="1:24" x14ac:dyDescent="0.3">
      <c r="A6" t="s">
        <v>1</v>
      </c>
      <c r="B6">
        <v>5</v>
      </c>
      <c r="C6" t="s">
        <v>1</v>
      </c>
      <c r="D6">
        <v>111</v>
      </c>
      <c r="E6" t="s">
        <v>1</v>
      </c>
      <c r="F6" t="s">
        <v>8</v>
      </c>
      <c r="G6" t="s">
        <v>13</v>
      </c>
      <c r="H6" s="1">
        <v>36244</v>
      </c>
      <c r="I6" s="2">
        <v>3.8744212962962959E-2</v>
      </c>
      <c r="J6">
        <v>4.2</v>
      </c>
      <c r="L6" s="5" t="str">
        <f t="shared" si="0"/>
        <v>FONTAINE</v>
      </c>
      <c r="M6" s="5" t="str">
        <f t="shared" si="1"/>
        <v xml:space="preserve"> Logan</v>
      </c>
      <c r="N6" s="5" t="str">
        <f t="shared" si="2"/>
        <v>Logan Fontaine</v>
      </c>
      <c r="O6" s="5" t="str">
        <f t="shared" si="3"/>
        <v>FRA</v>
      </c>
      <c r="P6" s="6">
        <f t="shared" si="4"/>
        <v>44328</v>
      </c>
      <c r="Q6" s="5" t="s">
        <v>90</v>
      </c>
      <c r="R6" s="5" t="s">
        <v>93</v>
      </c>
      <c r="S6" s="5">
        <v>5</v>
      </c>
      <c r="T6" s="5" t="s">
        <v>91</v>
      </c>
      <c r="U6" s="5" t="s">
        <v>92</v>
      </c>
      <c r="V6" s="5" t="s">
        <v>92</v>
      </c>
      <c r="W6" s="5">
        <v>25</v>
      </c>
      <c r="X6" s="5">
        <f t="shared" si="5"/>
        <v>3347.4999999999995</v>
      </c>
    </row>
    <row r="7" spans="1:24" x14ac:dyDescent="0.3">
      <c r="A7" t="s">
        <v>1</v>
      </c>
      <c r="B7">
        <v>6</v>
      </c>
      <c r="C7" t="s">
        <v>1</v>
      </c>
      <c r="D7">
        <v>107</v>
      </c>
      <c r="E7" t="s">
        <v>1</v>
      </c>
      <c r="F7" t="s">
        <v>6</v>
      </c>
      <c r="G7" t="s">
        <v>14</v>
      </c>
      <c r="H7" s="1">
        <v>35556</v>
      </c>
      <c r="I7" s="2">
        <v>3.8746527777777783E-2</v>
      </c>
      <c r="J7">
        <v>4.4000000000000004</v>
      </c>
      <c r="L7" s="5" t="str">
        <f t="shared" si="0"/>
        <v>GUIDI</v>
      </c>
      <c r="M7" s="5" t="str">
        <f t="shared" si="1"/>
        <v xml:space="preserve"> Marcello</v>
      </c>
      <c r="N7" s="5" t="str">
        <f t="shared" si="2"/>
        <v>Marcello Guidi</v>
      </c>
      <c r="O7" s="5" t="str">
        <f t="shared" si="3"/>
        <v>ITA</v>
      </c>
      <c r="P7" s="6">
        <f t="shared" si="4"/>
        <v>44328</v>
      </c>
      <c r="Q7" s="5" t="s">
        <v>90</v>
      </c>
      <c r="R7" s="5" t="s">
        <v>93</v>
      </c>
      <c r="S7" s="5">
        <v>5</v>
      </c>
      <c r="T7" s="5" t="s">
        <v>91</v>
      </c>
      <c r="U7" s="5" t="s">
        <v>92</v>
      </c>
      <c r="V7" s="5" t="s">
        <v>92</v>
      </c>
      <c r="W7" s="5">
        <v>25</v>
      </c>
      <c r="X7" s="5">
        <f t="shared" si="5"/>
        <v>3347.7000000000003</v>
      </c>
    </row>
    <row r="8" spans="1:24" x14ac:dyDescent="0.3">
      <c r="A8" t="s">
        <v>1</v>
      </c>
      <c r="B8">
        <v>7</v>
      </c>
      <c r="C8" t="s">
        <v>1</v>
      </c>
      <c r="D8">
        <v>114</v>
      </c>
      <c r="E8" t="s">
        <v>1</v>
      </c>
      <c r="F8" t="s">
        <v>8</v>
      </c>
      <c r="G8" t="s">
        <v>15</v>
      </c>
      <c r="H8" s="1">
        <v>37573</v>
      </c>
      <c r="I8" s="2">
        <v>3.8767361111111114E-2</v>
      </c>
      <c r="J8">
        <v>6.2</v>
      </c>
      <c r="L8" s="5" t="str">
        <f t="shared" si="0"/>
        <v>WALLART</v>
      </c>
      <c r="M8" s="5" t="str">
        <f t="shared" si="1"/>
        <v xml:space="preserve"> Jules</v>
      </c>
      <c r="N8" s="5" t="str">
        <f t="shared" si="2"/>
        <v>Jules Wallart</v>
      </c>
      <c r="O8" s="5" t="str">
        <f t="shared" si="3"/>
        <v>FRA</v>
      </c>
      <c r="P8" s="6">
        <f t="shared" si="4"/>
        <v>44328</v>
      </c>
      <c r="Q8" s="5" t="s">
        <v>90</v>
      </c>
      <c r="R8" s="5" t="s">
        <v>93</v>
      </c>
      <c r="S8" s="5">
        <v>5</v>
      </c>
      <c r="T8" s="5" t="s">
        <v>91</v>
      </c>
      <c r="U8" s="5" t="s">
        <v>92</v>
      </c>
      <c r="V8" s="5" t="s">
        <v>92</v>
      </c>
      <c r="W8" s="5">
        <v>25</v>
      </c>
      <c r="X8" s="5">
        <f t="shared" si="5"/>
        <v>3349.5</v>
      </c>
    </row>
    <row r="9" spans="1:24" x14ac:dyDescent="0.3">
      <c r="A9" t="s">
        <v>1</v>
      </c>
      <c r="B9">
        <v>8</v>
      </c>
      <c r="C9" t="s">
        <v>1</v>
      </c>
      <c r="D9">
        <v>118</v>
      </c>
      <c r="E9" t="s">
        <v>1</v>
      </c>
      <c r="F9" t="s">
        <v>16</v>
      </c>
      <c r="G9" t="s">
        <v>17</v>
      </c>
      <c r="H9" s="1">
        <v>33564</v>
      </c>
      <c r="I9" s="2">
        <v>3.8775462962962963E-2</v>
      </c>
      <c r="J9">
        <v>6.9</v>
      </c>
      <c r="L9" s="5" t="str">
        <f t="shared" si="0"/>
        <v>ABROSIMOV</v>
      </c>
      <c r="M9" s="5" t="str">
        <f t="shared" si="1"/>
        <v xml:space="preserve"> Kirill</v>
      </c>
      <c r="N9" s="5" t="str">
        <f t="shared" si="2"/>
        <v>Kirill Abrosimov</v>
      </c>
      <c r="O9" s="5" t="str">
        <f t="shared" si="3"/>
        <v>RUS</v>
      </c>
      <c r="P9" s="6">
        <f t="shared" si="4"/>
        <v>44328</v>
      </c>
      <c r="Q9" s="5" t="s">
        <v>90</v>
      </c>
      <c r="R9" s="5" t="s">
        <v>93</v>
      </c>
      <c r="S9" s="5">
        <v>5</v>
      </c>
      <c r="T9" s="5" t="s">
        <v>91</v>
      </c>
      <c r="U9" s="5" t="s">
        <v>92</v>
      </c>
      <c r="V9" s="5" t="s">
        <v>92</v>
      </c>
      <c r="W9" s="5">
        <v>25</v>
      </c>
      <c r="X9" s="5">
        <f t="shared" si="5"/>
        <v>3350.2</v>
      </c>
    </row>
    <row r="10" spans="1:24" x14ac:dyDescent="0.3">
      <c r="A10" t="s">
        <v>1</v>
      </c>
      <c r="B10">
        <v>9</v>
      </c>
      <c r="C10" t="s">
        <v>1</v>
      </c>
      <c r="D10">
        <v>119</v>
      </c>
      <c r="E10" t="s">
        <v>1</v>
      </c>
      <c r="F10" t="s">
        <v>18</v>
      </c>
      <c r="G10" t="s">
        <v>19</v>
      </c>
      <c r="H10" s="1">
        <v>35661</v>
      </c>
      <c r="I10" s="2">
        <v>3.8778935185185187E-2</v>
      </c>
      <c r="J10">
        <v>7.2</v>
      </c>
      <c r="L10" s="5" t="str">
        <f t="shared" si="0"/>
        <v>WELLBROCK</v>
      </c>
      <c r="M10" s="5" t="str">
        <f t="shared" si="1"/>
        <v xml:space="preserve"> Florian</v>
      </c>
      <c r="N10" s="5" t="str">
        <f t="shared" si="2"/>
        <v>Florian Wellbrock</v>
      </c>
      <c r="O10" s="5" t="str">
        <f t="shared" si="3"/>
        <v>GER</v>
      </c>
      <c r="P10" s="6">
        <f t="shared" si="4"/>
        <v>44328</v>
      </c>
      <c r="Q10" s="5" t="s">
        <v>90</v>
      </c>
      <c r="R10" s="5" t="s">
        <v>93</v>
      </c>
      <c r="S10" s="5">
        <v>5</v>
      </c>
      <c r="T10" s="5" t="s">
        <v>91</v>
      </c>
      <c r="U10" s="5" t="s">
        <v>92</v>
      </c>
      <c r="V10" s="5" t="s">
        <v>92</v>
      </c>
      <c r="W10" s="5">
        <v>25</v>
      </c>
      <c r="X10" s="5">
        <f t="shared" si="5"/>
        <v>3350.5</v>
      </c>
    </row>
    <row r="11" spans="1:24" x14ac:dyDescent="0.3">
      <c r="A11" t="s">
        <v>1</v>
      </c>
      <c r="B11">
        <v>10</v>
      </c>
      <c r="C11" t="s">
        <v>1</v>
      </c>
      <c r="D11">
        <v>112</v>
      </c>
      <c r="E11" t="s">
        <v>1</v>
      </c>
      <c r="F11" t="s">
        <v>18</v>
      </c>
      <c r="G11" t="s">
        <v>20</v>
      </c>
      <c r="H11" s="1">
        <v>34311</v>
      </c>
      <c r="I11" s="2">
        <v>3.8788194444444445E-2</v>
      </c>
      <c r="J11">
        <v>8</v>
      </c>
      <c r="L11" s="5" t="str">
        <f t="shared" si="0"/>
        <v>STRAUB</v>
      </c>
      <c r="M11" s="5" t="str">
        <f t="shared" si="1"/>
        <v xml:space="preserve"> Ruwen</v>
      </c>
      <c r="N11" s="5" t="str">
        <f t="shared" si="2"/>
        <v>Ruwen Straub</v>
      </c>
      <c r="O11" s="5" t="str">
        <f t="shared" si="3"/>
        <v>GER</v>
      </c>
      <c r="P11" s="6">
        <f t="shared" si="4"/>
        <v>44328</v>
      </c>
      <c r="Q11" s="5" t="s">
        <v>90</v>
      </c>
      <c r="R11" s="5" t="s">
        <v>93</v>
      </c>
      <c r="S11" s="5">
        <v>5</v>
      </c>
      <c r="T11" s="5" t="s">
        <v>91</v>
      </c>
      <c r="U11" s="5" t="s">
        <v>92</v>
      </c>
      <c r="V11" s="5" t="s">
        <v>92</v>
      </c>
      <c r="W11" s="5">
        <v>25</v>
      </c>
      <c r="X11" s="5">
        <f t="shared" si="5"/>
        <v>3351.3</v>
      </c>
    </row>
    <row r="12" spans="1:24" x14ac:dyDescent="0.3">
      <c r="A12" t="s">
        <v>1</v>
      </c>
      <c r="B12">
        <v>11</v>
      </c>
      <c r="C12" t="s">
        <v>1</v>
      </c>
      <c r="D12">
        <v>125</v>
      </c>
      <c r="E12" t="s">
        <v>1</v>
      </c>
      <c r="F12" t="s">
        <v>18</v>
      </c>
      <c r="G12" t="s">
        <v>21</v>
      </c>
      <c r="H12" s="1">
        <v>34676</v>
      </c>
      <c r="I12" s="2">
        <v>3.8859953703703702E-2</v>
      </c>
      <c r="J12">
        <v>14.2</v>
      </c>
      <c r="L12" s="5" t="str">
        <f t="shared" si="0"/>
        <v>MUFFELS</v>
      </c>
      <c r="M12" s="5" t="str">
        <f t="shared" si="1"/>
        <v xml:space="preserve"> Rob</v>
      </c>
      <c r="N12" s="5" t="str">
        <f t="shared" si="2"/>
        <v>Rob Muffels</v>
      </c>
      <c r="O12" s="5" t="str">
        <f t="shared" si="3"/>
        <v>GER</v>
      </c>
      <c r="P12" s="6">
        <f t="shared" si="4"/>
        <v>44328</v>
      </c>
      <c r="Q12" s="5" t="s">
        <v>90</v>
      </c>
      <c r="R12" s="5" t="s">
        <v>93</v>
      </c>
      <c r="S12" s="5">
        <v>5</v>
      </c>
      <c r="T12" s="5" t="s">
        <v>91</v>
      </c>
      <c r="U12" s="5" t="s">
        <v>92</v>
      </c>
      <c r="V12" s="5" t="s">
        <v>92</v>
      </c>
      <c r="W12" s="5">
        <v>25</v>
      </c>
      <c r="X12" s="5">
        <f t="shared" si="5"/>
        <v>3357.5</v>
      </c>
    </row>
    <row r="13" spans="1:24" x14ac:dyDescent="0.3">
      <c r="A13" t="s">
        <v>1</v>
      </c>
      <c r="B13">
        <v>12</v>
      </c>
      <c r="C13" t="s">
        <v>1</v>
      </c>
      <c r="D13">
        <v>109</v>
      </c>
      <c r="E13" t="s">
        <v>1</v>
      </c>
      <c r="F13" t="s">
        <v>11</v>
      </c>
      <c r="G13" t="s">
        <v>22</v>
      </c>
      <c r="H13" s="1">
        <v>37868</v>
      </c>
      <c r="I13" s="2">
        <v>3.8893518518518515E-2</v>
      </c>
      <c r="J13">
        <v>17.100000000000001</v>
      </c>
      <c r="L13" s="5" t="str">
        <f t="shared" si="0"/>
        <v>BETLEHEM</v>
      </c>
      <c r="M13" s="5" t="str">
        <f t="shared" si="1"/>
        <v xml:space="preserve"> David</v>
      </c>
      <c r="N13" s="5" t="str">
        <f t="shared" si="2"/>
        <v>David Betlehem</v>
      </c>
      <c r="O13" s="5" t="str">
        <f t="shared" si="3"/>
        <v>HUN</v>
      </c>
      <c r="P13" s="6">
        <f t="shared" si="4"/>
        <v>44328</v>
      </c>
      <c r="Q13" s="5" t="s">
        <v>90</v>
      </c>
      <c r="R13" s="5" t="s">
        <v>93</v>
      </c>
      <c r="S13" s="5">
        <v>5</v>
      </c>
      <c r="T13" s="5" t="s">
        <v>91</v>
      </c>
      <c r="U13" s="5" t="s">
        <v>92</v>
      </c>
      <c r="V13" s="5" t="s">
        <v>92</v>
      </c>
      <c r="W13" s="5">
        <v>25</v>
      </c>
      <c r="X13" s="5">
        <f t="shared" si="5"/>
        <v>3360.3999999999996</v>
      </c>
    </row>
    <row r="14" spans="1:24" x14ac:dyDescent="0.3">
      <c r="A14" t="s">
        <v>1</v>
      </c>
      <c r="B14">
        <v>13</v>
      </c>
      <c r="C14" t="s">
        <v>1</v>
      </c>
      <c r="D14">
        <v>110</v>
      </c>
      <c r="E14" t="s">
        <v>1</v>
      </c>
      <c r="F14" t="s">
        <v>23</v>
      </c>
      <c r="G14" t="s">
        <v>24</v>
      </c>
      <c r="H14" s="1">
        <v>35474</v>
      </c>
      <c r="I14" s="2">
        <v>3.9531249999999997E-2</v>
      </c>
      <c r="J14" s="2">
        <v>8.3564814814814819E-4</v>
      </c>
      <c r="L14" s="5" t="str">
        <f t="shared" si="0"/>
        <v>PUJOL</v>
      </c>
      <c r="M14" s="5" t="str">
        <f t="shared" si="1"/>
        <v xml:space="preserve"> BELMONTE Guillem</v>
      </c>
      <c r="N14" s="5" t="str">
        <f t="shared" si="2"/>
        <v>Belmonte Guillem Pujol</v>
      </c>
      <c r="O14" s="5" t="str">
        <f t="shared" si="3"/>
        <v>ESP</v>
      </c>
      <c r="P14" s="6">
        <f t="shared" si="4"/>
        <v>44328</v>
      </c>
      <c r="Q14" s="5" t="s">
        <v>90</v>
      </c>
      <c r="R14" s="5" t="s">
        <v>93</v>
      </c>
      <c r="S14" s="5">
        <v>5</v>
      </c>
      <c r="T14" s="5" t="s">
        <v>91</v>
      </c>
      <c r="U14" s="5" t="s">
        <v>92</v>
      </c>
      <c r="V14" s="5" t="s">
        <v>92</v>
      </c>
      <c r="W14" s="5">
        <v>25</v>
      </c>
      <c r="X14" s="5">
        <f t="shared" si="5"/>
        <v>3415.4999999999995</v>
      </c>
    </row>
    <row r="15" spans="1:24" x14ac:dyDescent="0.3">
      <c r="A15" t="s">
        <v>1</v>
      </c>
      <c r="B15">
        <v>14</v>
      </c>
      <c r="C15" t="s">
        <v>1</v>
      </c>
      <c r="D15">
        <v>102</v>
      </c>
      <c r="E15" t="s">
        <v>1</v>
      </c>
      <c r="F15" t="s">
        <v>16</v>
      </c>
      <c r="G15" t="s">
        <v>25</v>
      </c>
      <c r="H15" s="1">
        <v>35669</v>
      </c>
      <c r="I15" s="2">
        <v>3.9540509259259261E-2</v>
      </c>
      <c r="J15" s="2">
        <v>8.449074074074075E-4</v>
      </c>
      <c r="L15" s="5" t="str">
        <f t="shared" si="0"/>
        <v>BELYAEV</v>
      </c>
      <c r="M15" s="5" t="str">
        <f t="shared" si="1"/>
        <v xml:space="preserve"> Kirill</v>
      </c>
      <c r="N15" s="5" t="str">
        <f t="shared" si="2"/>
        <v>Kirill Belyaev</v>
      </c>
      <c r="O15" s="5" t="str">
        <f t="shared" si="3"/>
        <v>RUS</v>
      </c>
      <c r="P15" s="6">
        <f t="shared" si="4"/>
        <v>44328</v>
      </c>
      <c r="Q15" s="5" t="s">
        <v>90</v>
      </c>
      <c r="R15" s="5" t="s">
        <v>93</v>
      </c>
      <c r="S15" s="5">
        <v>5</v>
      </c>
      <c r="T15" s="5" t="s">
        <v>91</v>
      </c>
      <c r="U15" s="5" t="s">
        <v>92</v>
      </c>
      <c r="V15" s="5" t="s">
        <v>92</v>
      </c>
      <c r="W15" s="5">
        <v>25</v>
      </c>
      <c r="X15" s="5">
        <f t="shared" si="5"/>
        <v>3416.3</v>
      </c>
    </row>
    <row r="16" spans="1:24" x14ac:dyDescent="0.3">
      <c r="A16" t="s">
        <v>1</v>
      </c>
      <c r="B16">
        <v>15</v>
      </c>
      <c r="C16" t="s">
        <v>1</v>
      </c>
      <c r="D16">
        <v>123</v>
      </c>
      <c r="E16" t="s">
        <v>1</v>
      </c>
      <c r="F16" t="s">
        <v>16</v>
      </c>
      <c r="G16" t="s">
        <v>26</v>
      </c>
      <c r="H16" s="1">
        <v>35778</v>
      </c>
      <c r="I16" s="2">
        <v>3.9547453703703703E-2</v>
      </c>
      <c r="J16" s="2">
        <v>8.5185185185185179E-4</v>
      </c>
      <c r="L16" s="5" t="str">
        <f t="shared" si="0"/>
        <v>ADEEV</v>
      </c>
      <c r="M16" s="5" t="str">
        <f t="shared" si="1"/>
        <v xml:space="preserve"> Denis</v>
      </c>
      <c r="N16" s="5" t="str">
        <f t="shared" si="2"/>
        <v>Denis Adeev</v>
      </c>
      <c r="O16" s="5" t="str">
        <f t="shared" si="3"/>
        <v>RUS</v>
      </c>
      <c r="P16" s="6">
        <f t="shared" si="4"/>
        <v>44328</v>
      </c>
      <c r="Q16" s="5" t="s">
        <v>90</v>
      </c>
      <c r="R16" s="5" t="s">
        <v>93</v>
      </c>
      <c r="S16" s="5">
        <v>5</v>
      </c>
      <c r="T16" s="5" t="s">
        <v>91</v>
      </c>
      <c r="U16" s="5" t="s">
        <v>92</v>
      </c>
      <c r="V16" s="5" t="s">
        <v>92</v>
      </c>
      <c r="W16" s="5">
        <v>25</v>
      </c>
      <c r="X16" s="5">
        <f t="shared" si="5"/>
        <v>3416.9</v>
      </c>
    </row>
    <row r="17" spans="1:24" x14ac:dyDescent="0.3">
      <c r="A17" t="s">
        <v>1</v>
      </c>
      <c r="B17">
        <v>16</v>
      </c>
      <c r="C17" t="s">
        <v>1</v>
      </c>
      <c r="D17">
        <v>115</v>
      </c>
      <c r="E17" t="s">
        <v>1</v>
      </c>
      <c r="F17" t="s">
        <v>27</v>
      </c>
      <c r="G17" t="s">
        <v>28</v>
      </c>
      <c r="H17" s="1">
        <v>37420</v>
      </c>
      <c r="I17" s="2">
        <v>3.9553240740740743E-2</v>
      </c>
      <c r="J17" s="2">
        <v>8.576388888888888E-4</v>
      </c>
      <c r="L17" s="5" t="str">
        <f t="shared" si="0"/>
        <v>SCHREIBER</v>
      </c>
      <c r="M17" s="5" t="str">
        <f t="shared" si="1"/>
        <v xml:space="preserve"> Christian</v>
      </c>
      <c r="N17" s="5" t="str">
        <f t="shared" si="2"/>
        <v>Christian Schreiber</v>
      </c>
      <c r="O17" s="5" t="str">
        <f t="shared" si="3"/>
        <v>SUI</v>
      </c>
      <c r="P17" s="6">
        <f t="shared" si="4"/>
        <v>44328</v>
      </c>
      <c r="Q17" s="5" t="s">
        <v>90</v>
      </c>
      <c r="R17" s="5" t="s">
        <v>93</v>
      </c>
      <c r="S17" s="5">
        <v>5</v>
      </c>
      <c r="T17" s="5" t="s">
        <v>91</v>
      </c>
      <c r="U17" s="5" t="s">
        <v>92</v>
      </c>
      <c r="V17" s="5" t="s">
        <v>92</v>
      </c>
      <c r="W17" s="5">
        <v>25</v>
      </c>
      <c r="X17" s="5">
        <f t="shared" si="5"/>
        <v>3417.4</v>
      </c>
    </row>
    <row r="18" spans="1:24" x14ac:dyDescent="0.3">
      <c r="A18" t="s">
        <v>1</v>
      </c>
      <c r="B18">
        <v>17</v>
      </c>
      <c r="C18" t="s">
        <v>1</v>
      </c>
      <c r="D18">
        <v>106</v>
      </c>
      <c r="E18" t="s">
        <v>1</v>
      </c>
      <c r="F18" t="s">
        <v>11</v>
      </c>
      <c r="G18" t="s">
        <v>29</v>
      </c>
      <c r="H18" s="1">
        <v>34876</v>
      </c>
      <c r="I18" s="2">
        <v>3.9594907407407405E-2</v>
      </c>
      <c r="J18" s="2">
        <v>8.9930555555555554E-4</v>
      </c>
      <c r="L18" s="5" t="str">
        <f t="shared" si="0"/>
        <v>SZEKELYI</v>
      </c>
      <c r="M18" s="5" t="str">
        <f t="shared" si="1"/>
        <v xml:space="preserve"> Daniel</v>
      </c>
      <c r="N18" s="5" t="str">
        <f t="shared" si="2"/>
        <v>Daniel Szekelyi</v>
      </c>
      <c r="O18" s="5" t="str">
        <f t="shared" si="3"/>
        <v>HUN</v>
      </c>
      <c r="P18" s="6">
        <f t="shared" si="4"/>
        <v>44328</v>
      </c>
      <c r="Q18" s="5" t="s">
        <v>90</v>
      </c>
      <c r="R18" s="5" t="s">
        <v>93</v>
      </c>
      <c r="S18" s="5">
        <v>5</v>
      </c>
      <c r="T18" s="5" t="s">
        <v>91</v>
      </c>
      <c r="U18" s="5" t="s">
        <v>92</v>
      </c>
      <c r="V18" s="5" t="s">
        <v>92</v>
      </c>
      <c r="W18" s="5">
        <v>25</v>
      </c>
      <c r="X18" s="5">
        <f t="shared" si="5"/>
        <v>3421</v>
      </c>
    </row>
    <row r="19" spans="1:24" x14ac:dyDescent="0.3">
      <c r="A19" t="s">
        <v>1</v>
      </c>
      <c r="B19">
        <v>18</v>
      </c>
      <c r="C19" t="s">
        <v>1</v>
      </c>
      <c r="D19">
        <v>103</v>
      </c>
      <c r="E19" t="s">
        <v>1</v>
      </c>
      <c r="F19" t="s">
        <v>30</v>
      </c>
      <c r="G19" t="s">
        <v>31</v>
      </c>
      <c r="H19" s="1">
        <v>34990</v>
      </c>
      <c r="I19" s="2">
        <v>3.9608796296296302E-2</v>
      </c>
      <c r="J19" s="2">
        <v>9.1319444444444434E-4</v>
      </c>
      <c r="L19" s="5" t="str">
        <f t="shared" si="0"/>
        <v>FARKAS</v>
      </c>
      <c r="M19" s="5" t="str">
        <f t="shared" si="1"/>
        <v xml:space="preserve"> Tamas</v>
      </c>
      <c r="N19" s="5" t="str">
        <f t="shared" si="2"/>
        <v>Tamas Farkas</v>
      </c>
      <c r="O19" s="5" t="str">
        <f t="shared" si="3"/>
        <v>SRB</v>
      </c>
      <c r="P19" s="6">
        <f t="shared" si="4"/>
        <v>44328</v>
      </c>
      <c r="Q19" s="5" t="s">
        <v>90</v>
      </c>
      <c r="R19" s="5" t="s">
        <v>93</v>
      </c>
      <c r="S19" s="5">
        <v>5</v>
      </c>
      <c r="T19" s="5" t="s">
        <v>91</v>
      </c>
      <c r="U19" s="5" t="s">
        <v>92</v>
      </c>
      <c r="V19" s="5" t="s">
        <v>92</v>
      </c>
      <c r="W19" s="5">
        <v>25</v>
      </c>
      <c r="X19" s="5">
        <f t="shared" si="5"/>
        <v>3422.2000000000003</v>
      </c>
    </row>
    <row r="20" spans="1:24" x14ac:dyDescent="0.3">
      <c r="A20" t="s">
        <v>1</v>
      </c>
      <c r="B20">
        <v>19</v>
      </c>
      <c r="C20" t="s">
        <v>1</v>
      </c>
      <c r="D20">
        <v>105</v>
      </c>
      <c r="E20" t="s">
        <v>1</v>
      </c>
      <c r="F20" t="s">
        <v>32</v>
      </c>
      <c r="G20" t="s">
        <v>33</v>
      </c>
      <c r="H20" s="1">
        <v>35538</v>
      </c>
      <c r="I20" s="2">
        <v>3.9613425925925927E-2</v>
      </c>
      <c r="J20" s="2">
        <v>9.1782407407407405E-4</v>
      </c>
      <c r="L20" s="5" t="str">
        <f t="shared" si="0"/>
        <v>VANHUYS</v>
      </c>
      <c r="M20" s="5" t="str">
        <f t="shared" si="1"/>
        <v xml:space="preserve"> Logan</v>
      </c>
      <c r="N20" s="5" t="str">
        <f t="shared" si="2"/>
        <v>Logan Vanhuys</v>
      </c>
      <c r="O20" s="5" t="str">
        <f t="shared" si="3"/>
        <v>BEL</v>
      </c>
      <c r="P20" s="6">
        <f t="shared" si="4"/>
        <v>44328</v>
      </c>
      <c r="Q20" s="5" t="s">
        <v>90</v>
      </c>
      <c r="R20" s="5" t="s">
        <v>93</v>
      </c>
      <c r="S20" s="5">
        <v>5</v>
      </c>
      <c r="T20" s="5" t="s">
        <v>91</v>
      </c>
      <c r="U20" s="5" t="s">
        <v>92</v>
      </c>
      <c r="V20" s="5" t="s">
        <v>92</v>
      </c>
      <c r="W20" s="5">
        <v>25</v>
      </c>
      <c r="X20" s="5">
        <f t="shared" si="5"/>
        <v>3422.6</v>
      </c>
    </row>
    <row r="21" spans="1:24" x14ac:dyDescent="0.3">
      <c r="A21" t="s">
        <v>1</v>
      </c>
      <c r="B21">
        <v>20</v>
      </c>
      <c r="C21" t="s">
        <v>1</v>
      </c>
      <c r="D21">
        <v>121</v>
      </c>
      <c r="E21" t="s">
        <v>1</v>
      </c>
      <c r="F21" t="s">
        <v>34</v>
      </c>
      <c r="G21" t="s">
        <v>35</v>
      </c>
      <c r="H21" s="1">
        <v>34623</v>
      </c>
      <c r="I21" s="2">
        <v>3.9618055555555552E-2</v>
      </c>
      <c r="J21" s="2">
        <v>9.2245370370370365E-4</v>
      </c>
      <c r="L21" s="5" t="str">
        <f t="shared" si="0"/>
        <v>INGEDULD</v>
      </c>
      <c r="M21" s="5" t="str">
        <f t="shared" si="1"/>
        <v xml:space="preserve"> Vit</v>
      </c>
      <c r="N21" s="5" t="str">
        <f t="shared" si="2"/>
        <v>Vit Ingeduld</v>
      </c>
      <c r="O21" s="5" t="str">
        <f t="shared" si="3"/>
        <v>CZE</v>
      </c>
      <c r="P21" s="6">
        <f t="shared" si="4"/>
        <v>44328</v>
      </c>
      <c r="Q21" s="5" t="s">
        <v>90</v>
      </c>
      <c r="R21" s="5" t="s">
        <v>93</v>
      </c>
      <c r="S21" s="5">
        <v>5</v>
      </c>
      <c r="T21" s="5" t="s">
        <v>91</v>
      </c>
      <c r="U21" s="5" t="s">
        <v>92</v>
      </c>
      <c r="V21" s="5" t="s">
        <v>92</v>
      </c>
      <c r="W21" s="5">
        <v>25</v>
      </c>
      <c r="X21" s="5">
        <f t="shared" si="5"/>
        <v>3422.9999999999995</v>
      </c>
    </row>
    <row r="22" spans="1:24" x14ac:dyDescent="0.3">
      <c r="A22" t="s">
        <v>1</v>
      </c>
      <c r="B22">
        <v>21</v>
      </c>
      <c r="C22" t="s">
        <v>1</v>
      </c>
      <c r="D22">
        <v>120</v>
      </c>
      <c r="E22" t="s">
        <v>1</v>
      </c>
      <c r="F22" t="s">
        <v>36</v>
      </c>
      <c r="G22" t="s">
        <v>37</v>
      </c>
      <c r="H22" s="1">
        <v>35836</v>
      </c>
      <c r="I22" s="2">
        <v>3.9625E-2</v>
      </c>
      <c r="J22" s="2">
        <v>9.2939814814814827E-4</v>
      </c>
      <c r="L22" s="5" t="str">
        <f t="shared" si="0"/>
        <v>HERCOG</v>
      </c>
      <c r="M22" s="5" t="str">
        <f t="shared" si="1"/>
        <v xml:space="preserve"> Jan</v>
      </c>
      <c r="N22" s="5" t="str">
        <f t="shared" si="2"/>
        <v>Jan Hercog</v>
      </c>
      <c r="O22" s="5" t="str">
        <f t="shared" si="3"/>
        <v>AUT</v>
      </c>
      <c r="P22" s="6">
        <f t="shared" si="4"/>
        <v>44328</v>
      </c>
      <c r="Q22" s="5" t="s">
        <v>90</v>
      </c>
      <c r="R22" s="5" t="s">
        <v>93</v>
      </c>
      <c r="S22" s="5">
        <v>5</v>
      </c>
      <c r="T22" s="5" t="s">
        <v>91</v>
      </c>
      <c r="U22" s="5" t="s">
        <v>92</v>
      </c>
      <c r="V22" s="5" t="s">
        <v>92</v>
      </c>
      <c r="W22" s="5">
        <v>25</v>
      </c>
      <c r="X22" s="5">
        <f t="shared" si="5"/>
        <v>3423.6</v>
      </c>
    </row>
    <row r="23" spans="1:24" x14ac:dyDescent="0.3">
      <c r="A23" t="s">
        <v>1</v>
      </c>
      <c r="B23">
        <v>22</v>
      </c>
      <c r="C23" t="s">
        <v>1</v>
      </c>
      <c r="D23">
        <v>122</v>
      </c>
      <c r="E23" t="s">
        <v>1</v>
      </c>
      <c r="F23" t="s">
        <v>34</v>
      </c>
      <c r="G23" t="s">
        <v>38</v>
      </c>
      <c r="H23" s="1">
        <v>36842</v>
      </c>
      <c r="I23" s="2">
        <v>4.07037037037037E-2</v>
      </c>
      <c r="J23" s="2">
        <v>2.0081018518518516E-3</v>
      </c>
      <c r="L23" s="5" t="str">
        <f t="shared" si="0"/>
        <v>STRAKA</v>
      </c>
      <c r="M23" s="5" t="str">
        <f t="shared" si="1"/>
        <v xml:space="preserve"> Martin</v>
      </c>
      <c r="N23" s="5" t="str">
        <f t="shared" si="2"/>
        <v>Martin Straka</v>
      </c>
      <c r="O23" s="5" t="str">
        <f t="shared" si="3"/>
        <v>CZE</v>
      </c>
      <c r="P23" s="6">
        <f t="shared" si="4"/>
        <v>44328</v>
      </c>
      <c r="Q23" s="5" t="s">
        <v>90</v>
      </c>
      <c r="R23" s="5" t="s">
        <v>93</v>
      </c>
      <c r="S23" s="5">
        <v>5</v>
      </c>
      <c r="T23" s="5" t="s">
        <v>91</v>
      </c>
      <c r="U23" s="5" t="s">
        <v>92</v>
      </c>
      <c r="V23" s="5" t="s">
        <v>92</v>
      </c>
      <c r="W23" s="5">
        <v>25</v>
      </c>
      <c r="X23" s="5">
        <f t="shared" si="5"/>
        <v>3516.7999999999997</v>
      </c>
    </row>
    <row r="24" spans="1:24" x14ac:dyDescent="0.3">
      <c r="A24" t="s">
        <v>1</v>
      </c>
      <c r="B24">
        <v>23</v>
      </c>
      <c r="C24" t="s">
        <v>1</v>
      </c>
      <c r="D24">
        <v>116</v>
      </c>
      <c r="E24" t="s">
        <v>1</v>
      </c>
      <c r="F24" t="s">
        <v>39</v>
      </c>
      <c r="G24" t="s">
        <v>40</v>
      </c>
      <c r="H24" s="1">
        <v>37490</v>
      </c>
      <c r="I24" s="2">
        <v>4.3119212962962956E-2</v>
      </c>
      <c r="J24" s="2">
        <v>4.4236111111111117E-3</v>
      </c>
      <c r="L24" s="5" t="str">
        <f t="shared" si="0"/>
        <v>PECIAR</v>
      </c>
      <c r="M24" s="5" t="str">
        <f t="shared" si="1"/>
        <v xml:space="preserve"> Tomas</v>
      </c>
      <c r="N24" s="5" t="str">
        <f t="shared" si="2"/>
        <v>Tomas Peciar</v>
      </c>
      <c r="O24" s="5" t="str">
        <f t="shared" si="3"/>
        <v>SVK</v>
      </c>
      <c r="P24" s="6">
        <f t="shared" si="4"/>
        <v>44328</v>
      </c>
      <c r="Q24" s="5" t="s">
        <v>90</v>
      </c>
      <c r="R24" s="5" t="s">
        <v>93</v>
      </c>
      <c r="S24" s="5">
        <v>5</v>
      </c>
      <c r="T24" s="5" t="s">
        <v>91</v>
      </c>
      <c r="U24" s="5" t="s">
        <v>92</v>
      </c>
      <c r="V24" s="5" t="s">
        <v>92</v>
      </c>
      <c r="W24" s="5">
        <v>25</v>
      </c>
      <c r="X24" s="5">
        <f t="shared" si="5"/>
        <v>3725.4999999999995</v>
      </c>
    </row>
    <row r="25" spans="1:24" x14ac:dyDescent="0.3">
      <c r="A25" t="s">
        <v>1</v>
      </c>
      <c r="B25">
        <v>24</v>
      </c>
      <c r="C25" t="s">
        <v>1</v>
      </c>
      <c r="D25">
        <v>104</v>
      </c>
      <c r="E25" t="s">
        <v>1</v>
      </c>
      <c r="F25" t="s">
        <v>41</v>
      </c>
      <c r="G25" t="s">
        <v>42</v>
      </c>
      <c r="H25" s="1">
        <v>36034</v>
      </c>
      <c r="I25" s="2">
        <v>4.5541666666666668E-2</v>
      </c>
      <c r="J25" s="2">
        <v>6.8460648148148144E-3</v>
      </c>
      <c r="L25" s="5" t="str">
        <f t="shared" si="0"/>
        <v>PAAVO</v>
      </c>
      <c r="M25" s="5" t="str">
        <f t="shared" si="1"/>
        <v xml:space="preserve"> Sander</v>
      </c>
      <c r="N25" s="5" t="str">
        <f t="shared" si="2"/>
        <v>Sander Paavo</v>
      </c>
      <c r="O25" s="5" t="str">
        <f t="shared" si="3"/>
        <v>EST</v>
      </c>
      <c r="P25" s="6">
        <f t="shared" si="4"/>
        <v>44328</v>
      </c>
      <c r="Q25" s="5" t="s">
        <v>90</v>
      </c>
      <c r="R25" s="5" t="s">
        <v>93</v>
      </c>
      <c r="S25" s="5">
        <v>5</v>
      </c>
      <c r="T25" s="5" t="s">
        <v>91</v>
      </c>
      <c r="U25" s="5" t="s">
        <v>92</v>
      </c>
      <c r="V25" s="5" t="s">
        <v>92</v>
      </c>
      <c r="W25" s="5">
        <v>25</v>
      </c>
      <c r="X25" s="5">
        <f t="shared" si="5"/>
        <v>3934.8</v>
      </c>
    </row>
    <row r="26" spans="1:24" x14ac:dyDescent="0.3">
      <c r="A26" t="s">
        <v>1</v>
      </c>
      <c r="B26" t="s">
        <v>43</v>
      </c>
      <c r="C26" t="s">
        <v>1</v>
      </c>
      <c r="D26">
        <v>113</v>
      </c>
      <c r="E26" t="s">
        <v>1</v>
      </c>
      <c r="F26" t="s">
        <v>34</v>
      </c>
      <c r="G26" t="s">
        <v>44</v>
      </c>
      <c r="H26" s="1">
        <v>35196</v>
      </c>
      <c r="I26" t="s">
        <v>43</v>
      </c>
      <c r="L26" t="s">
        <v>1</v>
      </c>
    </row>
    <row r="27" spans="1:24" x14ac:dyDescent="0.3">
      <c r="A2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C39A-A654-467E-9E25-59CA416991DE}">
  <dimension ref="A1:X37"/>
  <sheetViews>
    <sheetView topLeftCell="A11" workbookViewId="0">
      <selection activeCell="M33" sqref="M33"/>
    </sheetView>
  </sheetViews>
  <sheetFormatPr defaultRowHeight="14.4" x14ac:dyDescent="0.3"/>
  <cols>
    <col min="1" max="1" width="2" bestFit="1" customWidth="1"/>
    <col min="2" max="2" width="4.44140625" bestFit="1" customWidth="1"/>
    <col min="3" max="4" width="4" bestFit="1" customWidth="1"/>
    <col min="5" max="5" width="7.21875" bestFit="1" customWidth="1"/>
    <col min="6" max="6" width="19" bestFit="1" customWidth="1"/>
    <col min="7" max="7" width="23.77734375" bestFit="1" customWidth="1"/>
    <col min="8" max="8" width="9.88671875" bestFit="1" customWidth="1"/>
    <col min="9" max="10" width="7.109375" bestFit="1" customWidth="1"/>
    <col min="11" max="11" width="1.44140625" bestFit="1" customWidth="1"/>
    <col min="12" max="12" width="7.5546875" bestFit="1" customWidth="1"/>
    <col min="13" max="13" width="9.5546875" bestFit="1" customWidth="1"/>
    <col min="16" max="16" width="9.5546875" bestFit="1" customWidth="1"/>
  </cols>
  <sheetData>
    <row r="1" spans="1:24" x14ac:dyDescent="0.3">
      <c r="G1" s="1"/>
      <c r="H1" s="2"/>
      <c r="L1" s="5"/>
      <c r="M1" s="3">
        <v>44329</v>
      </c>
      <c r="N1" t="s">
        <v>79</v>
      </c>
      <c r="O1" t="s">
        <v>80</v>
      </c>
      <c r="P1" s="4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 x14ac:dyDescent="0.3">
      <c r="B2">
        <v>1</v>
      </c>
      <c r="C2" t="s">
        <v>1</v>
      </c>
      <c r="D2">
        <v>333</v>
      </c>
      <c r="E2" t="s">
        <v>1</v>
      </c>
      <c r="F2" t="s">
        <v>6</v>
      </c>
      <c r="G2" t="s">
        <v>7</v>
      </c>
      <c r="H2" s="1">
        <v>34582</v>
      </c>
      <c r="I2" s="2">
        <v>7.7437499999999992E-2</v>
      </c>
      <c r="L2" s="5" t="str">
        <f>LEFT(G2,SEARCH(" ",G2)-1)</f>
        <v>PALTRINIERI</v>
      </c>
      <c r="M2" s="5" t="str">
        <f>SUBSTITUTE(G2,L2,"")</f>
        <v xml:space="preserve"> Gregorio</v>
      </c>
      <c r="N2" s="5" t="str">
        <f>PROPER(TRIM(M2&amp;" "&amp;L2))</f>
        <v>Gregorio Paltrinieri</v>
      </c>
      <c r="O2" s="5" t="str">
        <f>LEFT(F2,3)</f>
        <v>ITA</v>
      </c>
      <c r="P2" s="6">
        <f>M$1</f>
        <v>44329</v>
      </c>
      <c r="Q2" s="5" t="s">
        <v>90</v>
      </c>
      <c r="R2" s="5" t="s">
        <v>93</v>
      </c>
      <c r="S2" s="5">
        <v>10</v>
      </c>
      <c r="T2" s="5" t="s">
        <v>91</v>
      </c>
      <c r="U2" s="5" t="s">
        <v>92</v>
      </c>
      <c r="V2" s="5" t="s">
        <v>92</v>
      </c>
      <c r="W2" s="5">
        <v>33</v>
      </c>
      <c r="X2" s="5">
        <f>I2*86400</f>
        <v>6690.5999999999995</v>
      </c>
    </row>
    <row r="3" spans="1:24" x14ac:dyDescent="0.3">
      <c r="A3" t="s">
        <v>1</v>
      </c>
      <c r="B3">
        <v>2</v>
      </c>
      <c r="C3" t="s">
        <v>1</v>
      </c>
      <c r="D3">
        <v>330</v>
      </c>
      <c r="E3" t="s">
        <v>1</v>
      </c>
      <c r="F3" t="s">
        <v>8</v>
      </c>
      <c r="G3" t="s">
        <v>9</v>
      </c>
      <c r="H3" s="1">
        <v>35234</v>
      </c>
      <c r="I3" s="2">
        <v>7.7565972222222224E-2</v>
      </c>
      <c r="J3">
        <v>11.1</v>
      </c>
      <c r="L3" s="5" t="str">
        <f t="shared" ref="L3:L36" si="0">LEFT(G3,SEARCH(" ",G3)-1)</f>
        <v>OLIVIER</v>
      </c>
      <c r="M3" s="5" t="str">
        <f t="shared" ref="M3:M36" si="1">SUBSTITUTE(G3,L3,"")</f>
        <v xml:space="preserve"> Marc-Antoine</v>
      </c>
      <c r="N3" s="5" t="str">
        <f t="shared" ref="N3:N36" si="2">PROPER(TRIM(M3&amp;" "&amp;L3))</f>
        <v>Marc-Antoine Olivier</v>
      </c>
      <c r="O3" s="5" t="str">
        <f t="shared" ref="O3:O36" si="3">LEFT(F3,3)</f>
        <v>FRA</v>
      </c>
      <c r="P3" s="6">
        <f t="shared" ref="P3:P36" si="4">M$1</f>
        <v>44329</v>
      </c>
      <c r="Q3" s="5" t="s">
        <v>90</v>
      </c>
      <c r="R3" s="5" t="s">
        <v>93</v>
      </c>
      <c r="S3" s="5">
        <v>10</v>
      </c>
      <c r="T3" s="5" t="s">
        <v>91</v>
      </c>
      <c r="U3" s="5" t="s">
        <v>92</v>
      </c>
      <c r="V3" s="5" t="s">
        <v>92</v>
      </c>
      <c r="W3" s="5">
        <v>33</v>
      </c>
      <c r="X3" s="5">
        <f t="shared" ref="X3:X36" si="5">I3*86400</f>
        <v>6701.7</v>
      </c>
    </row>
    <row r="4" spans="1:24" x14ac:dyDescent="0.3">
      <c r="A4" t="s">
        <v>1</v>
      </c>
      <c r="B4">
        <v>3</v>
      </c>
      <c r="C4" t="s">
        <v>1</v>
      </c>
      <c r="D4">
        <v>321</v>
      </c>
      <c r="E4" t="s">
        <v>1</v>
      </c>
      <c r="F4" t="s">
        <v>18</v>
      </c>
      <c r="G4" t="s">
        <v>19</v>
      </c>
      <c r="H4" s="1">
        <v>35661</v>
      </c>
      <c r="I4" s="2">
        <v>7.7569444444444455E-2</v>
      </c>
      <c r="J4">
        <v>11.4</v>
      </c>
      <c r="L4" s="5" t="str">
        <f t="shared" si="0"/>
        <v>WELLBROCK</v>
      </c>
      <c r="M4" s="5" t="str">
        <f t="shared" si="1"/>
        <v xml:space="preserve"> Florian</v>
      </c>
      <c r="N4" s="5" t="str">
        <f t="shared" si="2"/>
        <v>Florian Wellbrock</v>
      </c>
      <c r="O4" s="5" t="str">
        <f t="shared" si="3"/>
        <v>GER</v>
      </c>
      <c r="P4" s="6">
        <f t="shared" si="4"/>
        <v>44329</v>
      </c>
      <c r="Q4" s="5" t="s">
        <v>90</v>
      </c>
      <c r="R4" s="5" t="s">
        <v>93</v>
      </c>
      <c r="S4" s="5">
        <v>10</v>
      </c>
      <c r="T4" s="5" t="s">
        <v>91</v>
      </c>
      <c r="U4" s="5" t="s">
        <v>92</v>
      </c>
      <c r="V4" s="5" t="s">
        <v>92</v>
      </c>
      <c r="W4" s="5">
        <v>33</v>
      </c>
      <c r="X4" s="5">
        <f t="shared" si="5"/>
        <v>6702.0000000000009</v>
      </c>
    </row>
    <row r="5" spans="1:24" x14ac:dyDescent="0.3">
      <c r="A5" t="s">
        <v>1</v>
      </c>
      <c r="B5">
        <v>4</v>
      </c>
      <c r="C5" t="s">
        <v>1</v>
      </c>
      <c r="D5">
        <v>317</v>
      </c>
      <c r="E5" t="s">
        <v>1</v>
      </c>
      <c r="F5" t="s">
        <v>45</v>
      </c>
      <c r="G5" t="s">
        <v>46</v>
      </c>
      <c r="H5" s="1">
        <v>33782</v>
      </c>
      <c r="I5" s="2">
        <v>7.7581018518518521E-2</v>
      </c>
      <c r="J5">
        <v>12.4</v>
      </c>
      <c r="L5" s="5" t="str">
        <f t="shared" si="0"/>
        <v>WEERTMAN</v>
      </c>
      <c r="M5" s="5" t="str">
        <f t="shared" si="1"/>
        <v xml:space="preserve"> Ferry</v>
      </c>
      <c r="N5" s="5" t="str">
        <f t="shared" si="2"/>
        <v>Ferry Weertman</v>
      </c>
      <c r="O5" s="5" t="str">
        <f t="shared" si="3"/>
        <v>NED</v>
      </c>
      <c r="P5" s="6">
        <f t="shared" si="4"/>
        <v>44329</v>
      </c>
      <c r="Q5" s="5" t="s">
        <v>90</v>
      </c>
      <c r="R5" s="5" t="s">
        <v>93</v>
      </c>
      <c r="S5" s="5">
        <v>10</v>
      </c>
      <c r="T5" s="5" t="s">
        <v>91</v>
      </c>
      <c r="U5" s="5" t="s">
        <v>92</v>
      </c>
      <c r="V5" s="5" t="s">
        <v>92</v>
      </c>
      <c r="W5" s="5">
        <v>33</v>
      </c>
      <c r="X5" s="5">
        <f t="shared" si="5"/>
        <v>6703</v>
      </c>
    </row>
    <row r="6" spans="1:24" x14ac:dyDescent="0.3">
      <c r="A6" t="s">
        <v>1</v>
      </c>
      <c r="B6">
        <v>5</v>
      </c>
      <c r="C6" t="s">
        <v>1</v>
      </c>
      <c r="D6">
        <v>306</v>
      </c>
      <c r="E6" t="s">
        <v>1</v>
      </c>
      <c r="F6" t="s">
        <v>11</v>
      </c>
      <c r="G6" t="s">
        <v>12</v>
      </c>
      <c r="H6" s="1">
        <v>35516</v>
      </c>
      <c r="I6" s="2">
        <v>7.7604166666666669E-2</v>
      </c>
      <c r="J6">
        <v>14.4</v>
      </c>
      <c r="L6" s="5" t="str">
        <f t="shared" si="0"/>
        <v>RASOVSZKY</v>
      </c>
      <c r="M6" s="5" t="str">
        <f t="shared" si="1"/>
        <v xml:space="preserve"> Kristof</v>
      </c>
      <c r="N6" s="5" t="str">
        <f t="shared" si="2"/>
        <v>Kristof Rasovszky</v>
      </c>
      <c r="O6" s="5" t="str">
        <f t="shared" si="3"/>
        <v>HUN</v>
      </c>
      <c r="P6" s="6">
        <f t="shared" si="4"/>
        <v>44329</v>
      </c>
      <c r="Q6" s="5" t="s">
        <v>90</v>
      </c>
      <c r="R6" s="5" t="s">
        <v>93</v>
      </c>
      <c r="S6" s="5">
        <v>10</v>
      </c>
      <c r="T6" s="5" t="s">
        <v>91</v>
      </c>
      <c r="U6" s="5" t="s">
        <v>92</v>
      </c>
      <c r="V6" s="5" t="s">
        <v>92</v>
      </c>
      <c r="W6" s="5">
        <v>33</v>
      </c>
      <c r="X6" s="5">
        <f t="shared" si="5"/>
        <v>6705</v>
      </c>
    </row>
    <row r="7" spans="1:24" x14ac:dyDescent="0.3">
      <c r="A7" t="s">
        <v>1</v>
      </c>
      <c r="B7">
        <v>6</v>
      </c>
      <c r="C7" t="s">
        <v>1</v>
      </c>
      <c r="D7">
        <v>325</v>
      </c>
      <c r="E7" t="s">
        <v>1</v>
      </c>
      <c r="F7" t="s">
        <v>6</v>
      </c>
      <c r="G7" t="s">
        <v>47</v>
      </c>
      <c r="H7" s="1">
        <v>34125</v>
      </c>
      <c r="I7" s="2">
        <v>7.7620370370370381E-2</v>
      </c>
      <c r="J7">
        <v>15.8</v>
      </c>
      <c r="L7" s="5" t="str">
        <f t="shared" si="0"/>
        <v>SANZULLO</v>
      </c>
      <c r="M7" s="5" t="str">
        <f t="shared" si="1"/>
        <v xml:space="preserve"> Mario</v>
      </c>
      <c r="N7" s="5" t="str">
        <f t="shared" si="2"/>
        <v>Mario Sanzullo</v>
      </c>
      <c r="O7" s="5" t="str">
        <f t="shared" si="3"/>
        <v>ITA</v>
      </c>
      <c r="P7" s="6">
        <f t="shared" si="4"/>
        <v>44329</v>
      </c>
      <c r="Q7" s="5" t="s">
        <v>90</v>
      </c>
      <c r="R7" s="5" t="s">
        <v>93</v>
      </c>
      <c r="S7" s="5">
        <v>10</v>
      </c>
      <c r="T7" s="5" t="s">
        <v>91</v>
      </c>
      <c r="U7" s="5" t="s">
        <v>92</v>
      </c>
      <c r="V7" s="5" t="s">
        <v>92</v>
      </c>
      <c r="W7" s="5">
        <v>33</v>
      </c>
      <c r="X7" s="5">
        <f t="shared" si="5"/>
        <v>6706.4000000000005</v>
      </c>
    </row>
    <row r="8" spans="1:24" x14ac:dyDescent="0.3">
      <c r="A8" t="s">
        <v>1</v>
      </c>
      <c r="B8">
        <v>7</v>
      </c>
      <c r="C8" t="s">
        <v>1</v>
      </c>
      <c r="D8">
        <v>309</v>
      </c>
      <c r="E8" t="s">
        <v>1</v>
      </c>
      <c r="F8" t="s">
        <v>8</v>
      </c>
      <c r="G8" t="s">
        <v>48</v>
      </c>
      <c r="H8" s="1">
        <v>34378</v>
      </c>
      <c r="I8" s="2">
        <v>7.7657407407407411E-2</v>
      </c>
      <c r="J8">
        <v>19</v>
      </c>
      <c r="L8" s="5" t="str">
        <f t="shared" si="0"/>
        <v>REYMOND</v>
      </c>
      <c r="M8" s="5" t="str">
        <f t="shared" si="1"/>
        <v xml:space="preserve"> Axel</v>
      </c>
      <c r="N8" s="5" t="str">
        <f t="shared" si="2"/>
        <v>Axel Reymond</v>
      </c>
      <c r="O8" s="5" t="str">
        <f t="shared" si="3"/>
        <v>FRA</v>
      </c>
      <c r="P8" s="6">
        <f t="shared" si="4"/>
        <v>44329</v>
      </c>
      <c r="Q8" s="5" t="s">
        <v>90</v>
      </c>
      <c r="R8" s="5" t="s">
        <v>93</v>
      </c>
      <c r="S8" s="5">
        <v>10</v>
      </c>
      <c r="T8" s="5" t="s">
        <v>91</v>
      </c>
      <c r="U8" s="5" t="s">
        <v>92</v>
      </c>
      <c r="V8" s="5" t="s">
        <v>92</v>
      </c>
      <c r="W8" s="5">
        <v>33</v>
      </c>
      <c r="X8" s="5">
        <f t="shared" si="5"/>
        <v>6709.6</v>
      </c>
    </row>
    <row r="9" spans="1:24" x14ac:dyDescent="0.3">
      <c r="A9" t="s">
        <v>1</v>
      </c>
      <c r="B9">
        <v>8</v>
      </c>
      <c r="C9" t="s">
        <v>1</v>
      </c>
      <c r="D9">
        <v>308</v>
      </c>
      <c r="E9" t="s">
        <v>1</v>
      </c>
      <c r="F9" t="s">
        <v>49</v>
      </c>
      <c r="G9" t="s">
        <v>50</v>
      </c>
      <c r="H9" s="1">
        <v>36979</v>
      </c>
      <c r="I9" s="2">
        <v>7.7724537037037036E-2</v>
      </c>
      <c r="J9">
        <v>24.8</v>
      </c>
      <c r="L9" s="5" t="str">
        <f t="shared" si="0"/>
        <v>PARDOE</v>
      </c>
      <c r="M9" s="5" t="str">
        <f t="shared" si="1"/>
        <v xml:space="preserve"> Hector</v>
      </c>
      <c r="N9" s="5" t="str">
        <f t="shared" si="2"/>
        <v>Hector Pardoe</v>
      </c>
      <c r="O9" s="5" t="str">
        <f t="shared" si="3"/>
        <v>GBR</v>
      </c>
      <c r="P9" s="6">
        <f t="shared" si="4"/>
        <v>44329</v>
      </c>
      <c r="Q9" s="5" t="s">
        <v>90</v>
      </c>
      <c r="R9" s="5" t="s">
        <v>93</v>
      </c>
      <c r="S9" s="5">
        <v>10</v>
      </c>
      <c r="T9" s="5" t="s">
        <v>91</v>
      </c>
      <c r="U9" s="5" t="s">
        <v>92</v>
      </c>
      <c r="V9" s="5" t="s">
        <v>92</v>
      </c>
      <c r="W9" s="5">
        <v>33</v>
      </c>
      <c r="X9" s="5">
        <f t="shared" si="5"/>
        <v>6715.4</v>
      </c>
    </row>
    <row r="10" spans="1:24" x14ac:dyDescent="0.3">
      <c r="A10" t="s">
        <v>1</v>
      </c>
      <c r="B10">
        <v>9</v>
      </c>
      <c r="C10" t="s">
        <v>1</v>
      </c>
      <c r="D10">
        <v>318</v>
      </c>
      <c r="E10" t="s">
        <v>1</v>
      </c>
      <c r="F10" t="s">
        <v>6</v>
      </c>
      <c r="G10" t="s">
        <v>51</v>
      </c>
      <c r="H10" s="1">
        <v>34718</v>
      </c>
      <c r="I10" s="2">
        <v>7.7730324074074084E-2</v>
      </c>
      <c r="J10">
        <v>25.3</v>
      </c>
      <c r="L10" s="5" t="str">
        <f t="shared" si="0"/>
        <v>ACERENZA</v>
      </c>
      <c r="M10" s="5" t="str">
        <f t="shared" si="1"/>
        <v xml:space="preserve"> Domenico</v>
      </c>
      <c r="N10" s="5" t="str">
        <f t="shared" si="2"/>
        <v>Domenico Acerenza</v>
      </c>
      <c r="O10" s="5" t="str">
        <f t="shared" si="3"/>
        <v>ITA</v>
      </c>
      <c r="P10" s="6">
        <f t="shared" si="4"/>
        <v>44329</v>
      </c>
      <c r="Q10" s="5" t="s">
        <v>90</v>
      </c>
      <c r="R10" s="5" t="s">
        <v>93</v>
      </c>
      <c r="S10" s="5">
        <v>10</v>
      </c>
      <c r="T10" s="5" t="s">
        <v>91</v>
      </c>
      <c r="U10" s="5" t="s">
        <v>92</v>
      </c>
      <c r="V10" s="5" t="s">
        <v>92</v>
      </c>
      <c r="W10" s="5">
        <v>33</v>
      </c>
      <c r="X10" s="5">
        <f t="shared" si="5"/>
        <v>6715.9000000000005</v>
      </c>
    </row>
    <row r="11" spans="1:24" x14ac:dyDescent="0.3">
      <c r="A11" t="s">
        <v>1</v>
      </c>
      <c r="B11">
        <v>10</v>
      </c>
      <c r="C11" t="s">
        <v>1</v>
      </c>
      <c r="D11">
        <v>301</v>
      </c>
      <c r="E11" t="s">
        <v>1</v>
      </c>
      <c r="F11" t="s">
        <v>23</v>
      </c>
      <c r="G11" t="s">
        <v>52</v>
      </c>
      <c r="H11" s="1">
        <v>36034</v>
      </c>
      <c r="I11" s="2">
        <v>7.7731481481481471E-2</v>
      </c>
      <c r="J11">
        <v>25.4</v>
      </c>
      <c r="L11" s="5" t="str">
        <f t="shared" si="0"/>
        <v>MARTINEZ</v>
      </c>
      <c r="M11" s="5" t="str">
        <f t="shared" si="1"/>
        <v xml:space="preserve"> MURCIA Alberto</v>
      </c>
      <c r="N11" s="5" t="str">
        <f t="shared" si="2"/>
        <v>Murcia Alberto Martinez</v>
      </c>
      <c r="O11" s="5" t="str">
        <f t="shared" si="3"/>
        <v>ESP</v>
      </c>
      <c r="P11" s="6">
        <f t="shared" si="4"/>
        <v>44329</v>
      </c>
      <c r="Q11" s="5" t="s">
        <v>90</v>
      </c>
      <c r="R11" s="5" t="s">
        <v>93</v>
      </c>
      <c r="S11" s="5">
        <v>10</v>
      </c>
      <c r="T11" s="5" t="s">
        <v>91</v>
      </c>
      <c r="U11" s="5" t="s">
        <v>92</v>
      </c>
      <c r="V11" s="5" t="s">
        <v>92</v>
      </c>
      <c r="W11" s="5">
        <v>33</v>
      </c>
      <c r="X11" s="5">
        <f t="shared" si="5"/>
        <v>6715.9999999999991</v>
      </c>
    </row>
    <row r="12" spans="1:24" x14ac:dyDescent="0.3">
      <c r="A12" t="s">
        <v>1</v>
      </c>
      <c r="B12">
        <v>11</v>
      </c>
      <c r="C12" t="s">
        <v>1</v>
      </c>
      <c r="D12">
        <v>320</v>
      </c>
      <c r="E12" t="s">
        <v>1</v>
      </c>
      <c r="F12" t="s">
        <v>11</v>
      </c>
      <c r="G12" t="s">
        <v>29</v>
      </c>
      <c r="H12" s="1">
        <v>34876</v>
      </c>
      <c r="I12" s="2">
        <v>7.7832175925925937E-2</v>
      </c>
      <c r="J12">
        <v>34.1</v>
      </c>
      <c r="L12" s="5" t="str">
        <f t="shared" si="0"/>
        <v>SZEKELYI</v>
      </c>
      <c r="M12" s="5" t="str">
        <f t="shared" si="1"/>
        <v xml:space="preserve"> Daniel</v>
      </c>
      <c r="N12" s="5" t="str">
        <f t="shared" si="2"/>
        <v>Daniel Szekelyi</v>
      </c>
      <c r="O12" s="5" t="str">
        <f t="shared" si="3"/>
        <v>HUN</v>
      </c>
      <c r="P12" s="6">
        <f t="shared" si="4"/>
        <v>44329</v>
      </c>
      <c r="Q12" s="5" t="s">
        <v>90</v>
      </c>
      <c r="R12" s="5" t="s">
        <v>93</v>
      </c>
      <c r="S12" s="5">
        <v>10</v>
      </c>
      <c r="T12" s="5" t="s">
        <v>91</v>
      </c>
      <c r="U12" s="5" t="s">
        <v>92</v>
      </c>
      <c r="V12" s="5" t="s">
        <v>92</v>
      </c>
      <c r="W12" s="5">
        <v>33</v>
      </c>
      <c r="X12" s="5">
        <f t="shared" si="5"/>
        <v>6724.7000000000007</v>
      </c>
    </row>
    <row r="13" spans="1:24" x14ac:dyDescent="0.3">
      <c r="A13" t="s">
        <v>1</v>
      </c>
      <c r="B13">
        <v>12</v>
      </c>
      <c r="C13" t="s">
        <v>1</v>
      </c>
      <c r="D13">
        <v>302</v>
      </c>
      <c r="E13" t="s">
        <v>1</v>
      </c>
      <c r="F13" t="s">
        <v>18</v>
      </c>
      <c r="G13" t="s">
        <v>53</v>
      </c>
      <c r="H13" s="1">
        <v>37328</v>
      </c>
      <c r="I13" s="2">
        <v>7.7843750000000003E-2</v>
      </c>
      <c r="J13">
        <v>35.1</v>
      </c>
      <c r="L13" s="5" t="str">
        <f t="shared" si="0"/>
        <v>KLEMET</v>
      </c>
      <c r="M13" s="5" t="str">
        <f t="shared" si="1"/>
        <v xml:space="preserve"> Oliver</v>
      </c>
      <c r="N13" s="5" t="str">
        <f t="shared" si="2"/>
        <v>Oliver Klemet</v>
      </c>
      <c r="O13" s="5" t="str">
        <f t="shared" si="3"/>
        <v>GER</v>
      </c>
      <c r="P13" s="6">
        <f t="shared" si="4"/>
        <v>44329</v>
      </c>
      <c r="Q13" s="5" t="s">
        <v>90</v>
      </c>
      <c r="R13" s="5" t="s">
        <v>93</v>
      </c>
      <c r="S13" s="5">
        <v>10</v>
      </c>
      <c r="T13" s="5" t="s">
        <v>91</v>
      </c>
      <c r="U13" s="5" t="s">
        <v>92</v>
      </c>
      <c r="V13" s="5" t="s">
        <v>92</v>
      </c>
      <c r="W13" s="5">
        <v>33</v>
      </c>
      <c r="X13" s="5">
        <f t="shared" si="5"/>
        <v>6725.7000000000007</v>
      </c>
    </row>
    <row r="14" spans="1:24" x14ac:dyDescent="0.3">
      <c r="A14" t="s">
        <v>1</v>
      </c>
      <c r="B14">
        <v>13</v>
      </c>
      <c r="C14" t="s">
        <v>1</v>
      </c>
      <c r="D14">
        <v>311</v>
      </c>
      <c r="E14" t="s">
        <v>1</v>
      </c>
      <c r="F14" t="s">
        <v>18</v>
      </c>
      <c r="G14" t="s">
        <v>21</v>
      </c>
      <c r="H14" s="1">
        <v>34676</v>
      </c>
      <c r="I14" s="2">
        <v>7.7850694444444438E-2</v>
      </c>
      <c r="J14">
        <v>35.700000000000003</v>
      </c>
      <c r="L14" s="5" t="str">
        <f t="shared" si="0"/>
        <v>MUFFELS</v>
      </c>
      <c r="M14" s="5" t="str">
        <f t="shared" si="1"/>
        <v xml:space="preserve"> Rob</v>
      </c>
      <c r="N14" s="5" t="str">
        <f t="shared" si="2"/>
        <v>Rob Muffels</v>
      </c>
      <c r="O14" s="5" t="str">
        <f t="shared" si="3"/>
        <v>GER</v>
      </c>
      <c r="P14" s="6">
        <f t="shared" si="4"/>
        <v>44329</v>
      </c>
      <c r="Q14" s="5" t="s">
        <v>90</v>
      </c>
      <c r="R14" s="5" t="s">
        <v>93</v>
      </c>
      <c r="S14" s="5">
        <v>10</v>
      </c>
      <c r="T14" s="5" t="s">
        <v>91</v>
      </c>
      <c r="U14" s="5" t="s">
        <v>92</v>
      </c>
      <c r="V14" s="5" t="s">
        <v>92</v>
      </c>
      <c r="W14" s="5">
        <v>33</v>
      </c>
      <c r="X14" s="5">
        <f t="shared" si="5"/>
        <v>6726.2999999999993</v>
      </c>
    </row>
    <row r="15" spans="1:24" x14ac:dyDescent="0.3">
      <c r="A15" t="s">
        <v>1</v>
      </c>
      <c r="B15">
        <v>14</v>
      </c>
      <c r="C15" t="s">
        <v>1</v>
      </c>
      <c r="D15">
        <v>313</v>
      </c>
      <c r="E15" t="s">
        <v>1</v>
      </c>
      <c r="F15" t="s">
        <v>54</v>
      </c>
      <c r="G15" t="s">
        <v>55</v>
      </c>
      <c r="H15" s="1">
        <v>36028</v>
      </c>
      <c r="I15" s="2">
        <v>7.7856481481481485E-2</v>
      </c>
      <c r="J15">
        <v>36.200000000000003</v>
      </c>
      <c r="L15" s="5" t="str">
        <f t="shared" si="0"/>
        <v>KYNIGAKIS</v>
      </c>
      <c r="M15" s="5" t="str">
        <f t="shared" si="1"/>
        <v xml:space="preserve"> Athanasios Cha</v>
      </c>
      <c r="N15" s="5" t="str">
        <f t="shared" si="2"/>
        <v>Athanasios Cha Kynigakis</v>
      </c>
      <c r="O15" s="5" t="str">
        <f t="shared" si="3"/>
        <v>GRE</v>
      </c>
      <c r="P15" s="6">
        <f t="shared" si="4"/>
        <v>44329</v>
      </c>
      <c r="Q15" s="5" t="s">
        <v>90</v>
      </c>
      <c r="R15" s="5" t="s">
        <v>93</v>
      </c>
      <c r="S15" s="5">
        <v>10</v>
      </c>
      <c r="T15" s="5" t="s">
        <v>91</v>
      </c>
      <c r="U15" s="5" t="s">
        <v>92</v>
      </c>
      <c r="V15" s="5" t="s">
        <v>92</v>
      </c>
      <c r="W15" s="5">
        <v>33</v>
      </c>
      <c r="X15" s="5">
        <f t="shared" si="5"/>
        <v>6726.8</v>
      </c>
    </row>
    <row r="16" spans="1:24" x14ac:dyDescent="0.3">
      <c r="A16" t="s">
        <v>1</v>
      </c>
      <c r="B16">
        <v>15</v>
      </c>
      <c r="C16" t="s">
        <v>1</v>
      </c>
      <c r="D16">
        <v>334</v>
      </c>
      <c r="E16" t="s">
        <v>1</v>
      </c>
      <c r="F16" t="s">
        <v>16</v>
      </c>
      <c r="G16" t="s">
        <v>17</v>
      </c>
      <c r="H16" s="1">
        <v>33564</v>
      </c>
      <c r="I16" s="2">
        <v>7.7869212962962966E-2</v>
      </c>
      <c r="J16">
        <v>37.299999999999997</v>
      </c>
      <c r="L16" s="5" t="str">
        <f t="shared" si="0"/>
        <v>ABROSIMOV</v>
      </c>
      <c r="M16" s="5" t="str">
        <f t="shared" si="1"/>
        <v xml:space="preserve"> Kirill</v>
      </c>
      <c r="N16" s="5" t="str">
        <f t="shared" si="2"/>
        <v>Kirill Abrosimov</v>
      </c>
      <c r="O16" s="5" t="str">
        <f t="shared" si="3"/>
        <v>RUS</v>
      </c>
      <c r="P16" s="6">
        <f t="shared" si="4"/>
        <v>44329</v>
      </c>
      <c r="Q16" s="5" t="s">
        <v>90</v>
      </c>
      <c r="R16" s="5" t="s">
        <v>93</v>
      </c>
      <c r="S16" s="5">
        <v>10</v>
      </c>
      <c r="T16" s="5" t="s">
        <v>91</v>
      </c>
      <c r="U16" s="5" t="s">
        <v>92</v>
      </c>
      <c r="V16" s="5" t="s">
        <v>92</v>
      </c>
      <c r="W16" s="5">
        <v>33</v>
      </c>
      <c r="X16" s="5">
        <f t="shared" si="5"/>
        <v>6727.9000000000005</v>
      </c>
    </row>
    <row r="17" spans="1:24" x14ac:dyDescent="0.3">
      <c r="A17" t="s">
        <v>1</v>
      </c>
      <c r="B17">
        <v>16</v>
      </c>
      <c r="C17" t="s">
        <v>1</v>
      </c>
      <c r="D17">
        <v>319</v>
      </c>
      <c r="E17" t="s">
        <v>1</v>
      </c>
      <c r="F17" t="s">
        <v>32</v>
      </c>
      <c r="G17" t="s">
        <v>33</v>
      </c>
      <c r="H17" s="1">
        <v>35538</v>
      </c>
      <c r="I17" s="2">
        <v>7.7990740740740735E-2</v>
      </c>
      <c r="J17">
        <v>47.8</v>
      </c>
      <c r="L17" s="5" t="str">
        <f t="shared" si="0"/>
        <v>VANHUYS</v>
      </c>
      <c r="M17" s="5" t="str">
        <f t="shared" si="1"/>
        <v xml:space="preserve"> Logan</v>
      </c>
      <c r="N17" s="5" t="str">
        <f t="shared" si="2"/>
        <v>Logan Vanhuys</v>
      </c>
      <c r="O17" s="5" t="str">
        <f t="shared" si="3"/>
        <v>BEL</v>
      </c>
      <c r="P17" s="6">
        <f t="shared" si="4"/>
        <v>44329</v>
      </c>
      <c r="Q17" s="5" t="s">
        <v>90</v>
      </c>
      <c r="R17" s="5" t="s">
        <v>93</v>
      </c>
      <c r="S17" s="5">
        <v>10</v>
      </c>
      <c r="T17" s="5" t="s">
        <v>91</v>
      </c>
      <c r="U17" s="5" t="s">
        <v>92</v>
      </c>
      <c r="V17" s="5" t="s">
        <v>92</v>
      </c>
      <c r="W17" s="5">
        <v>33</v>
      </c>
      <c r="X17" s="5">
        <f t="shared" si="5"/>
        <v>6738.4</v>
      </c>
    </row>
    <row r="18" spans="1:24" x14ac:dyDescent="0.3">
      <c r="A18" t="s">
        <v>1</v>
      </c>
      <c r="B18">
        <v>17</v>
      </c>
      <c r="C18" t="s">
        <v>1</v>
      </c>
      <c r="D18">
        <v>328</v>
      </c>
      <c r="E18" t="s">
        <v>1</v>
      </c>
      <c r="F18" t="s">
        <v>11</v>
      </c>
      <c r="G18" t="s">
        <v>56</v>
      </c>
      <c r="H18" s="1">
        <v>36702</v>
      </c>
      <c r="I18" s="2">
        <v>7.8047453703703709E-2</v>
      </c>
      <c r="J18">
        <v>52.7</v>
      </c>
      <c r="L18" s="5" t="str">
        <f t="shared" si="0"/>
        <v>GALICZ</v>
      </c>
      <c r="M18" s="5" t="str">
        <f t="shared" si="1"/>
        <v xml:space="preserve"> Peter</v>
      </c>
      <c r="N18" s="5" t="str">
        <f t="shared" si="2"/>
        <v>Peter Galicz</v>
      </c>
      <c r="O18" s="5" t="str">
        <f t="shared" si="3"/>
        <v>HUN</v>
      </c>
      <c r="P18" s="6">
        <f t="shared" si="4"/>
        <v>44329</v>
      </c>
      <c r="Q18" s="5" t="s">
        <v>90</v>
      </c>
      <c r="R18" s="5" t="s">
        <v>93</v>
      </c>
      <c r="S18" s="5">
        <v>10</v>
      </c>
      <c r="T18" s="5" t="s">
        <v>91</v>
      </c>
      <c r="U18" s="5" t="s">
        <v>92</v>
      </c>
      <c r="V18" s="5" t="s">
        <v>92</v>
      </c>
      <c r="W18" s="5">
        <v>33</v>
      </c>
      <c r="X18" s="5">
        <f t="shared" si="5"/>
        <v>6743.3</v>
      </c>
    </row>
    <row r="19" spans="1:24" x14ac:dyDescent="0.3">
      <c r="A19" t="s">
        <v>1</v>
      </c>
      <c r="B19">
        <v>18</v>
      </c>
      <c r="C19" t="s">
        <v>1</v>
      </c>
      <c r="D19">
        <v>310</v>
      </c>
      <c r="E19" t="s">
        <v>1</v>
      </c>
      <c r="F19" t="s">
        <v>57</v>
      </c>
      <c r="G19" t="s">
        <v>58</v>
      </c>
      <c r="H19" s="1">
        <v>36074</v>
      </c>
      <c r="I19" s="2">
        <v>7.8175925925925926E-2</v>
      </c>
      <c r="J19" s="2">
        <v>7.3842592592592579E-4</v>
      </c>
      <c r="L19" s="5" t="str">
        <f t="shared" si="0"/>
        <v>RODITI</v>
      </c>
      <c r="M19" s="5" t="str">
        <f t="shared" si="1"/>
        <v xml:space="preserve"> Matan</v>
      </c>
      <c r="N19" s="5" t="str">
        <f t="shared" si="2"/>
        <v>Matan Roditi</v>
      </c>
      <c r="O19" s="5" t="str">
        <f t="shared" si="3"/>
        <v>ISR</v>
      </c>
      <c r="P19" s="6">
        <f t="shared" si="4"/>
        <v>44329</v>
      </c>
      <c r="Q19" s="5" t="s">
        <v>90</v>
      </c>
      <c r="R19" s="5" t="s">
        <v>93</v>
      </c>
      <c r="S19" s="5">
        <v>10</v>
      </c>
      <c r="T19" s="5" t="s">
        <v>91</v>
      </c>
      <c r="U19" s="5" t="s">
        <v>92</v>
      </c>
      <c r="V19" s="5" t="s">
        <v>92</v>
      </c>
      <c r="W19" s="5">
        <v>33</v>
      </c>
      <c r="X19" s="5">
        <f t="shared" si="5"/>
        <v>6754.4</v>
      </c>
    </row>
    <row r="20" spans="1:24" x14ac:dyDescent="0.3">
      <c r="A20" t="s">
        <v>1</v>
      </c>
      <c r="B20">
        <v>19</v>
      </c>
      <c r="C20" t="s">
        <v>1</v>
      </c>
      <c r="D20">
        <v>307</v>
      </c>
      <c r="E20" t="s">
        <v>1</v>
      </c>
      <c r="F20" t="s">
        <v>49</v>
      </c>
      <c r="G20" t="s">
        <v>59</v>
      </c>
      <c r="H20" s="1">
        <v>35299</v>
      </c>
      <c r="I20" s="2">
        <v>7.8317129629629625E-2</v>
      </c>
      <c r="J20" s="2">
        <v>8.7962962962962962E-4</v>
      </c>
      <c r="L20" s="5" t="str">
        <f t="shared" si="0"/>
        <v>ROBINSON</v>
      </c>
      <c r="M20" s="5" t="str">
        <f t="shared" si="1"/>
        <v xml:space="preserve"> Tobias</v>
      </c>
      <c r="N20" s="5" t="str">
        <f t="shared" si="2"/>
        <v>Tobias Robinson</v>
      </c>
      <c r="O20" s="5" t="str">
        <f t="shared" si="3"/>
        <v>GBR</v>
      </c>
      <c r="P20" s="6">
        <f t="shared" si="4"/>
        <v>44329</v>
      </c>
      <c r="Q20" s="5" t="s">
        <v>90</v>
      </c>
      <c r="R20" s="5" t="s">
        <v>93</v>
      </c>
      <c r="S20" s="5">
        <v>10</v>
      </c>
      <c r="T20" s="5" t="s">
        <v>91</v>
      </c>
      <c r="U20" s="5" t="s">
        <v>92</v>
      </c>
      <c r="V20" s="5" t="s">
        <v>92</v>
      </c>
      <c r="W20" s="5">
        <v>33</v>
      </c>
      <c r="X20" s="5">
        <f t="shared" si="5"/>
        <v>6766.5999999999995</v>
      </c>
    </row>
    <row r="21" spans="1:24" x14ac:dyDescent="0.3">
      <c r="A21" t="s">
        <v>1</v>
      </c>
      <c r="B21">
        <v>20</v>
      </c>
      <c r="C21" t="s">
        <v>1</v>
      </c>
      <c r="D21">
        <v>335</v>
      </c>
      <c r="E21" t="s">
        <v>1</v>
      </c>
      <c r="F21" t="s">
        <v>16</v>
      </c>
      <c r="G21" t="s">
        <v>60</v>
      </c>
      <c r="H21" s="1">
        <v>30340</v>
      </c>
      <c r="I21" s="2">
        <v>7.8533564814814813E-2</v>
      </c>
      <c r="J21" s="2">
        <v>1.0960648148148149E-3</v>
      </c>
      <c r="L21" s="5" t="str">
        <f t="shared" si="0"/>
        <v>DRATTCEV</v>
      </c>
      <c r="M21" s="5" t="str">
        <f t="shared" si="1"/>
        <v xml:space="preserve"> Evgenii</v>
      </c>
      <c r="N21" s="5" t="str">
        <f t="shared" si="2"/>
        <v>Evgenii Drattcev</v>
      </c>
      <c r="O21" s="5" t="str">
        <f t="shared" si="3"/>
        <v>RUS</v>
      </c>
      <c r="P21" s="6">
        <f t="shared" si="4"/>
        <v>44329</v>
      </c>
      <c r="Q21" s="5" t="s">
        <v>90</v>
      </c>
      <c r="R21" s="5" t="s">
        <v>93</v>
      </c>
      <c r="S21" s="5">
        <v>10</v>
      </c>
      <c r="T21" s="5" t="s">
        <v>91</v>
      </c>
      <c r="U21" s="5" t="s">
        <v>92</v>
      </c>
      <c r="V21" s="5" t="s">
        <v>92</v>
      </c>
      <c r="W21" s="5">
        <v>33</v>
      </c>
      <c r="X21" s="5">
        <f t="shared" si="5"/>
        <v>6785.3</v>
      </c>
    </row>
    <row r="22" spans="1:24" x14ac:dyDescent="0.3">
      <c r="A22" t="s">
        <v>1</v>
      </c>
      <c r="B22">
        <v>21</v>
      </c>
      <c r="C22" t="s">
        <v>1</v>
      </c>
      <c r="D22">
        <v>303</v>
      </c>
      <c r="E22" t="s">
        <v>1</v>
      </c>
      <c r="F22" t="s">
        <v>16</v>
      </c>
      <c r="G22" t="s">
        <v>61</v>
      </c>
      <c r="H22" s="1">
        <v>37284</v>
      </c>
      <c r="I22" s="2">
        <v>7.8535879629629629E-2</v>
      </c>
      <c r="J22" s="2">
        <v>1.0983796296296295E-3</v>
      </c>
      <c r="L22" s="5" t="str">
        <f t="shared" si="0"/>
        <v>SADYKOV</v>
      </c>
      <c r="M22" s="5" t="str">
        <f t="shared" si="1"/>
        <v xml:space="preserve"> Ruslan</v>
      </c>
      <c r="N22" s="5" t="str">
        <f t="shared" si="2"/>
        <v>Ruslan Sadykov</v>
      </c>
      <c r="O22" s="5" t="str">
        <f t="shared" si="3"/>
        <v>RUS</v>
      </c>
      <c r="P22" s="6">
        <f t="shared" si="4"/>
        <v>44329</v>
      </c>
      <c r="Q22" s="5" t="s">
        <v>90</v>
      </c>
      <c r="R22" s="5" t="s">
        <v>93</v>
      </c>
      <c r="S22" s="5">
        <v>10</v>
      </c>
      <c r="T22" s="5" t="s">
        <v>91</v>
      </c>
      <c r="U22" s="5" t="s">
        <v>92</v>
      </c>
      <c r="V22" s="5" t="s">
        <v>92</v>
      </c>
      <c r="W22" s="5">
        <v>33</v>
      </c>
      <c r="X22" s="5">
        <f t="shared" si="5"/>
        <v>6785.5</v>
      </c>
    </row>
    <row r="23" spans="1:24" x14ac:dyDescent="0.3">
      <c r="A23" t="s">
        <v>1</v>
      </c>
      <c r="B23">
        <v>22</v>
      </c>
      <c r="C23" t="s">
        <v>1</v>
      </c>
      <c r="D23">
        <v>315</v>
      </c>
      <c r="E23" t="s">
        <v>1</v>
      </c>
      <c r="F23" t="s">
        <v>45</v>
      </c>
      <c r="G23" t="s">
        <v>62</v>
      </c>
      <c r="H23" s="1">
        <v>35493</v>
      </c>
      <c r="I23" s="2">
        <v>7.8538194444444445E-2</v>
      </c>
      <c r="J23" s="2">
        <v>1.1006944444444443E-3</v>
      </c>
      <c r="L23" s="5" t="str">
        <f t="shared" si="0"/>
        <v>BOTTELIER</v>
      </c>
      <c r="M23" s="5" t="str">
        <f t="shared" si="1"/>
        <v xml:space="preserve"> Lars</v>
      </c>
      <c r="N23" s="5" t="str">
        <f t="shared" si="2"/>
        <v>Lars Bottelier</v>
      </c>
      <c r="O23" s="5" t="str">
        <f t="shared" si="3"/>
        <v>NED</v>
      </c>
      <c r="P23" s="6">
        <f t="shared" si="4"/>
        <v>44329</v>
      </c>
      <c r="Q23" s="5" t="s">
        <v>90</v>
      </c>
      <c r="R23" s="5" t="s">
        <v>93</v>
      </c>
      <c r="S23" s="5">
        <v>10</v>
      </c>
      <c r="T23" s="5" t="s">
        <v>91</v>
      </c>
      <c r="U23" s="5" t="s">
        <v>92</v>
      </c>
      <c r="V23" s="5" t="s">
        <v>92</v>
      </c>
      <c r="W23" s="5">
        <v>33</v>
      </c>
      <c r="X23" s="5">
        <f t="shared" si="5"/>
        <v>6785.7</v>
      </c>
    </row>
    <row r="24" spans="1:24" x14ac:dyDescent="0.3">
      <c r="A24" t="s">
        <v>1</v>
      </c>
      <c r="B24">
        <v>23</v>
      </c>
      <c r="C24" t="s">
        <v>1</v>
      </c>
      <c r="D24">
        <v>324</v>
      </c>
      <c r="E24" t="s">
        <v>1</v>
      </c>
      <c r="F24" t="s">
        <v>34</v>
      </c>
      <c r="G24" t="s">
        <v>44</v>
      </c>
      <c r="H24" s="1">
        <v>35196</v>
      </c>
      <c r="I24" s="2">
        <v>7.8910879629629629E-2</v>
      </c>
      <c r="J24" s="2">
        <v>1.4733796296296294E-3</v>
      </c>
      <c r="L24" s="5" t="str">
        <f t="shared" si="0"/>
        <v>KOZUBEK</v>
      </c>
      <c r="M24" s="5" t="str">
        <f t="shared" si="1"/>
        <v xml:space="preserve"> Matej</v>
      </c>
      <c r="N24" s="5" t="str">
        <f t="shared" si="2"/>
        <v>Matej Kozubek</v>
      </c>
      <c r="O24" s="5" t="str">
        <f t="shared" si="3"/>
        <v>CZE</v>
      </c>
      <c r="P24" s="6">
        <f t="shared" si="4"/>
        <v>44329</v>
      </c>
      <c r="Q24" s="5" t="s">
        <v>90</v>
      </c>
      <c r="R24" s="5" t="s">
        <v>93</v>
      </c>
      <c r="S24" s="5">
        <v>10</v>
      </c>
      <c r="T24" s="5" t="s">
        <v>91</v>
      </c>
      <c r="U24" s="5" t="s">
        <v>92</v>
      </c>
      <c r="V24" s="5" t="s">
        <v>92</v>
      </c>
      <c r="W24" s="5">
        <v>33</v>
      </c>
      <c r="X24" s="5">
        <f t="shared" si="5"/>
        <v>6817.9</v>
      </c>
    </row>
    <row r="25" spans="1:24" x14ac:dyDescent="0.3">
      <c r="A25" t="s">
        <v>1</v>
      </c>
      <c r="B25">
        <v>24</v>
      </c>
      <c r="C25" t="s">
        <v>1</v>
      </c>
      <c r="D25">
        <v>332</v>
      </c>
      <c r="E25" t="s">
        <v>1</v>
      </c>
      <c r="F25" t="s">
        <v>57</v>
      </c>
      <c r="G25" t="s">
        <v>63</v>
      </c>
      <c r="H25" s="1">
        <v>36867</v>
      </c>
      <c r="I25" s="2">
        <v>7.9199074074074075E-2</v>
      </c>
      <c r="J25" s="2">
        <v>1.761574074074074E-3</v>
      </c>
      <c r="L25" s="5" t="str">
        <f t="shared" si="0"/>
        <v>GAL</v>
      </c>
      <c r="M25" s="5" t="str">
        <f t="shared" si="1"/>
        <v xml:space="preserve"> Ido</v>
      </c>
      <c r="N25" s="5" t="str">
        <f t="shared" si="2"/>
        <v>Ido Gal</v>
      </c>
      <c r="O25" s="5" t="str">
        <f t="shared" si="3"/>
        <v>ISR</v>
      </c>
      <c r="P25" s="6">
        <f t="shared" si="4"/>
        <v>44329</v>
      </c>
      <c r="Q25" s="5" t="s">
        <v>90</v>
      </c>
      <c r="R25" s="5" t="s">
        <v>93</v>
      </c>
      <c r="S25" s="5">
        <v>10</v>
      </c>
      <c r="T25" s="5" t="s">
        <v>91</v>
      </c>
      <c r="U25" s="5" t="s">
        <v>92</v>
      </c>
      <c r="V25" s="5" t="s">
        <v>92</v>
      </c>
      <c r="W25" s="5">
        <v>33</v>
      </c>
      <c r="X25" s="5">
        <f t="shared" si="5"/>
        <v>6842.8</v>
      </c>
    </row>
    <row r="26" spans="1:24" x14ac:dyDescent="0.3">
      <c r="A26" t="s">
        <v>1</v>
      </c>
      <c r="B26">
        <v>25</v>
      </c>
      <c r="C26" t="s">
        <v>1</v>
      </c>
      <c r="D26">
        <v>316</v>
      </c>
      <c r="E26" t="s">
        <v>1</v>
      </c>
      <c r="F26" t="s">
        <v>36</v>
      </c>
      <c r="G26" t="s">
        <v>37</v>
      </c>
      <c r="H26" s="1">
        <v>35836</v>
      </c>
      <c r="I26" s="2">
        <v>7.9203703703703707E-2</v>
      </c>
      <c r="J26" s="2">
        <v>1.7662037037037039E-3</v>
      </c>
      <c r="L26" s="5" t="str">
        <f t="shared" si="0"/>
        <v>HERCOG</v>
      </c>
      <c r="M26" s="5" t="str">
        <f t="shared" si="1"/>
        <v xml:space="preserve"> Jan</v>
      </c>
      <c r="N26" s="5" t="str">
        <f t="shared" si="2"/>
        <v>Jan Hercog</v>
      </c>
      <c r="O26" s="5" t="str">
        <f t="shared" si="3"/>
        <v>AUT</v>
      </c>
      <c r="P26" s="6">
        <f t="shared" si="4"/>
        <v>44329</v>
      </c>
      <c r="Q26" s="5" t="s">
        <v>90</v>
      </c>
      <c r="R26" s="5" t="s">
        <v>93</v>
      </c>
      <c r="S26" s="5">
        <v>10</v>
      </c>
      <c r="T26" s="5" t="s">
        <v>91</v>
      </c>
      <c r="U26" s="5" t="s">
        <v>92</v>
      </c>
      <c r="V26" s="5" t="s">
        <v>92</v>
      </c>
      <c r="W26" s="5">
        <v>33</v>
      </c>
      <c r="X26" s="5">
        <f t="shared" si="5"/>
        <v>6843.2</v>
      </c>
    </row>
    <row r="27" spans="1:24" x14ac:dyDescent="0.3">
      <c r="A27" t="s">
        <v>1</v>
      </c>
      <c r="B27">
        <v>26</v>
      </c>
      <c r="C27" t="s">
        <v>1</v>
      </c>
      <c r="D27">
        <v>305</v>
      </c>
      <c r="E27" t="s">
        <v>1</v>
      </c>
      <c r="F27" t="s">
        <v>34</v>
      </c>
      <c r="G27" t="s">
        <v>38</v>
      </c>
      <c r="H27" s="1">
        <v>36842</v>
      </c>
      <c r="I27" s="2">
        <v>7.9248842592592586E-2</v>
      </c>
      <c r="J27" s="2">
        <v>1.8113425925925927E-3</v>
      </c>
      <c r="L27" s="5" t="str">
        <f t="shared" si="0"/>
        <v>STRAKA</v>
      </c>
      <c r="M27" s="5" t="str">
        <f t="shared" si="1"/>
        <v xml:space="preserve"> Martin</v>
      </c>
      <c r="N27" s="5" t="str">
        <f t="shared" si="2"/>
        <v>Martin Straka</v>
      </c>
      <c r="O27" s="5" t="str">
        <f t="shared" si="3"/>
        <v>CZE</v>
      </c>
      <c r="P27" s="6">
        <f t="shared" si="4"/>
        <v>44329</v>
      </c>
      <c r="Q27" s="5" t="s">
        <v>90</v>
      </c>
      <c r="R27" s="5" t="s">
        <v>93</v>
      </c>
      <c r="S27" s="5">
        <v>10</v>
      </c>
      <c r="T27" s="5" t="s">
        <v>91</v>
      </c>
      <c r="U27" s="5" t="s">
        <v>92</v>
      </c>
      <c r="V27" s="5" t="s">
        <v>92</v>
      </c>
      <c r="W27" s="5">
        <v>33</v>
      </c>
      <c r="X27" s="5">
        <f t="shared" si="5"/>
        <v>6847.0999999999995</v>
      </c>
    </row>
    <row r="28" spans="1:24" x14ac:dyDescent="0.3">
      <c r="A28" t="s">
        <v>1</v>
      </c>
      <c r="B28">
        <v>27</v>
      </c>
      <c r="C28" t="s">
        <v>1</v>
      </c>
      <c r="D28">
        <v>329</v>
      </c>
      <c r="E28" t="s">
        <v>1</v>
      </c>
      <c r="F28" t="s">
        <v>64</v>
      </c>
      <c r="G28" t="s">
        <v>65</v>
      </c>
      <c r="H28" s="1">
        <v>32278</v>
      </c>
      <c r="I28" s="2">
        <v>7.9269675925925931E-2</v>
      </c>
      <c r="J28" s="2">
        <v>1.8321759259259257E-3</v>
      </c>
      <c r="L28" s="5" t="str">
        <f t="shared" si="0"/>
        <v>POP</v>
      </c>
      <c r="M28" s="5" t="str">
        <f t="shared" si="1"/>
        <v xml:space="preserve"> ACEV Evgenij</v>
      </c>
      <c r="N28" s="5" t="str">
        <f t="shared" si="2"/>
        <v>Acev Evgenij Pop</v>
      </c>
      <c r="O28" s="5" t="str">
        <f t="shared" si="3"/>
        <v>MKD</v>
      </c>
      <c r="P28" s="6">
        <f t="shared" si="4"/>
        <v>44329</v>
      </c>
      <c r="Q28" s="5" t="s">
        <v>90</v>
      </c>
      <c r="R28" s="5" t="s">
        <v>93</v>
      </c>
      <c r="S28" s="5">
        <v>10</v>
      </c>
      <c r="T28" s="5" t="s">
        <v>91</v>
      </c>
      <c r="U28" s="5" t="s">
        <v>92</v>
      </c>
      <c r="V28" s="5" t="s">
        <v>92</v>
      </c>
      <c r="W28" s="5">
        <v>33</v>
      </c>
      <c r="X28" s="5">
        <f t="shared" si="5"/>
        <v>6848.9000000000005</v>
      </c>
    </row>
    <row r="29" spans="1:24" x14ac:dyDescent="0.3">
      <c r="A29" t="s">
        <v>1</v>
      </c>
      <c r="B29">
        <v>28</v>
      </c>
      <c r="C29" t="s">
        <v>1</v>
      </c>
      <c r="D29">
        <v>312</v>
      </c>
      <c r="E29" t="s">
        <v>1</v>
      </c>
      <c r="F29" t="s">
        <v>66</v>
      </c>
      <c r="G29" t="s">
        <v>67</v>
      </c>
      <c r="H29" s="1">
        <v>29936</v>
      </c>
      <c r="I29" s="2">
        <v>7.9284722222222229E-2</v>
      </c>
      <c r="J29" s="2">
        <v>1.8472222222222223E-3</v>
      </c>
      <c r="L29" s="5" t="str">
        <f t="shared" si="0"/>
        <v>CHERVYNSKIY</v>
      </c>
      <c r="M29" s="5" t="str">
        <f t="shared" si="1"/>
        <v xml:space="preserve"> Igor</v>
      </c>
      <c r="N29" s="5" t="str">
        <f t="shared" si="2"/>
        <v>Igor Chervynskiy</v>
      </c>
      <c r="O29" s="5" t="str">
        <f t="shared" si="3"/>
        <v>UKR</v>
      </c>
      <c r="P29" s="6">
        <f t="shared" si="4"/>
        <v>44329</v>
      </c>
      <c r="Q29" s="5" t="s">
        <v>90</v>
      </c>
      <c r="R29" s="5" t="s">
        <v>93</v>
      </c>
      <c r="S29" s="5">
        <v>10</v>
      </c>
      <c r="T29" s="5" t="s">
        <v>91</v>
      </c>
      <c r="U29" s="5" t="s">
        <v>92</v>
      </c>
      <c r="V29" s="5" t="s">
        <v>92</v>
      </c>
      <c r="W29" s="5">
        <v>33</v>
      </c>
      <c r="X29" s="5">
        <f t="shared" si="5"/>
        <v>6850.2000000000007</v>
      </c>
    </row>
    <row r="30" spans="1:24" x14ac:dyDescent="0.3">
      <c r="A30" t="s">
        <v>1</v>
      </c>
      <c r="B30">
        <v>29</v>
      </c>
      <c r="C30" t="s">
        <v>1</v>
      </c>
      <c r="D30">
        <v>327</v>
      </c>
      <c r="E30" t="s">
        <v>1</v>
      </c>
      <c r="F30" t="s">
        <v>34</v>
      </c>
      <c r="G30" t="s">
        <v>35</v>
      </c>
      <c r="H30" s="1">
        <v>34623</v>
      </c>
      <c r="I30" s="2">
        <v>8.0407407407407414E-2</v>
      </c>
      <c r="J30" s="2">
        <v>2.9699074074074072E-3</v>
      </c>
      <c r="L30" s="5" t="str">
        <f t="shared" si="0"/>
        <v>INGEDULD</v>
      </c>
      <c r="M30" s="5" t="str">
        <f t="shared" si="1"/>
        <v xml:space="preserve"> Vit</v>
      </c>
      <c r="N30" s="5" t="str">
        <f t="shared" si="2"/>
        <v>Vit Ingeduld</v>
      </c>
      <c r="O30" s="5" t="str">
        <f t="shared" si="3"/>
        <v>CZE</v>
      </c>
      <c r="P30" s="6">
        <f t="shared" si="4"/>
        <v>44329</v>
      </c>
      <c r="Q30" s="5" t="s">
        <v>90</v>
      </c>
      <c r="R30" s="5" t="s">
        <v>93</v>
      </c>
      <c r="S30" s="5">
        <v>10</v>
      </c>
      <c r="T30" s="5" t="s">
        <v>91</v>
      </c>
      <c r="U30" s="5" t="s">
        <v>92</v>
      </c>
      <c r="V30" s="5" t="s">
        <v>92</v>
      </c>
      <c r="W30" s="5">
        <v>33</v>
      </c>
      <c r="X30" s="5">
        <f t="shared" si="5"/>
        <v>6947.2000000000007</v>
      </c>
    </row>
    <row r="31" spans="1:24" x14ac:dyDescent="0.3">
      <c r="A31" t="s">
        <v>1</v>
      </c>
      <c r="B31">
        <v>30</v>
      </c>
      <c r="C31" t="s">
        <v>1</v>
      </c>
      <c r="D31">
        <v>323</v>
      </c>
      <c r="E31" t="s">
        <v>1</v>
      </c>
      <c r="F31" t="s">
        <v>68</v>
      </c>
      <c r="G31" t="s">
        <v>69</v>
      </c>
      <c r="H31" s="1">
        <v>36393</v>
      </c>
      <c r="I31" s="2">
        <v>8.0467592592592604E-2</v>
      </c>
      <c r="J31" s="2">
        <v>3.0300925925925925E-3</v>
      </c>
      <c r="L31" s="5" t="str">
        <f t="shared" si="0"/>
        <v>KRASNIQI</v>
      </c>
      <c r="M31" s="5" t="str">
        <f t="shared" si="1"/>
        <v xml:space="preserve"> Arti</v>
      </c>
      <c r="N31" s="5" t="str">
        <f t="shared" si="2"/>
        <v>Arti Krasniqi</v>
      </c>
      <c r="O31" s="5" t="str">
        <f t="shared" si="3"/>
        <v>KOS</v>
      </c>
      <c r="P31" s="6">
        <f t="shared" si="4"/>
        <v>44329</v>
      </c>
      <c r="Q31" s="5" t="s">
        <v>90</v>
      </c>
      <c r="R31" s="5" t="s">
        <v>93</v>
      </c>
      <c r="S31" s="5">
        <v>10</v>
      </c>
      <c r="T31" s="5" t="s">
        <v>91</v>
      </c>
      <c r="U31" s="5" t="s">
        <v>92</v>
      </c>
      <c r="V31" s="5" t="s">
        <v>92</v>
      </c>
      <c r="W31" s="5">
        <v>33</v>
      </c>
      <c r="X31" s="5">
        <f t="shared" si="5"/>
        <v>6952.4000000000015</v>
      </c>
    </row>
    <row r="32" spans="1:24" x14ac:dyDescent="0.3">
      <c r="A32" t="s">
        <v>1</v>
      </c>
      <c r="B32">
        <v>31</v>
      </c>
      <c r="C32" t="s">
        <v>1</v>
      </c>
      <c r="D32">
        <v>326</v>
      </c>
      <c r="E32" t="s">
        <v>1</v>
      </c>
      <c r="F32" t="s">
        <v>57</v>
      </c>
      <c r="G32" t="s">
        <v>70</v>
      </c>
      <c r="H32" s="1">
        <v>37908</v>
      </c>
      <c r="I32" s="2">
        <v>8.0907407407407414E-2</v>
      </c>
      <c r="J32" s="2">
        <v>3.4699074074074072E-3</v>
      </c>
      <c r="L32" s="5" t="str">
        <f t="shared" si="0"/>
        <v>AHDUT</v>
      </c>
      <c r="M32" s="5" t="str">
        <f t="shared" si="1"/>
        <v xml:space="preserve"> Yonatan</v>
      </c>
      <c r="N32" s="5" t="str">
        <f t="shared" si="2"/>
        <v>Yonatan Ahdut</v>
      </c>
      <c r="O32" s="5" t="str">
        <f t="shared" si="3"/>
        <v>ISR</v>
      </c>
      <c r="P32" s="6">
        <f t="shared" si="4"/>
        <v>44329</v>
      </c>
      <c r="Q32" s="5" t="s">
        <v>90</v>
      </c>
      <c r="R32" s="5" t="s">
        <v>93</v>
      </c>
      <c r="S32" s="5">
        <v>10</v>
      </c>
      <c r="T32" s="5" t="s">
        <v>91</v>
      </c>
      <c r="U32" s="5" t="s">
        <v>92</v>
      </c>
      <c r="V32" s="5" t="s">
        <v>92</v>
      </c>
      <c r="W32" s="5">
        <v>33</v>
      </c>
      <c r="X32" s="5">
        <f t="shared" si="5"/>
        <v>6990.4000000000005</v>
      </c>
    </row>
    <row r="33" spans="1:24" x14ac:dyDescent="0.3">
      <c r="A33" t="s">
        <v>1</v>
      </c>
      <c r="B33">
        <v>32</v>
      </c>
      <c r="C33" t="s">
        <v>1</v>
      </c>
      <c r="D33">
        <v>322</v>
      </c>
      <c r="E33" t="s">
        <v>1</v>
      </c>
      <c r="F33" t="s">
        <v>30</v>
      </c>
      <c r="G33" t="s">
        <v>31</v>
      </c>
      <c r="H33" s="1">
        <v>34990</v>
      </c>
      <c r="I33" s="2">
        <v>8.3335648148148145E-2</v>
      </c>
      <c r="J33" s="2">
        <v>5.8981481481481489E-3</v>
      </c>
      <c r="L33" s="5" t="str">
        <f t="shared" si="0"/>
        <v>FARKAS</v>
      </c>
      <c r="M33" s="5" t="str">
        <f t="shared" si="1"/>
        <v xml:space="preserve"> Tamas</v>
      </c>
      <c r="N33" s="5" t="str">
        <f t="shared" si="2"/>
        <v>Tamas Farkas</v>
      </c>
      <c r="O33" s="5" t="str">
        <f t="shared" si="3"/>
        <v>SRB</v>
      </c>
      <c r="P33" s="6">
        <f t="shared" si="4"/>
        <v>44329</v>
      </c>
      <c r="Q33" s="5" t="s">
        <v>90</v>
      </c>
      <c r="R33" s="5" t="s">
        <v>93</v>
      </c>
      <c r="S33" s="5">
        <v>10</v>
      </c>
      <c r="T33" s="5" t="s">
        <v>91</v>
      </c>
      <c r="U33" s="5" t="s">
        <v>92</v>
      </c>
      <c r="V33" s="5" t="s">
        <v>92</v>
      </c>
      <c r="W33" s="5">
        <v>33</v>
      </c>
      <c r="X33" s="5">
        <f t="shared" si="5"/>
        <v>7200.2</v>
      </c>
    </row>
    <row r="34" spans="1:24" x14ac:dyDescent="0.3">
      <c r="A34" t="s">
        <v>1</v>
      </c>
      <c r="B34" t="s">
        <v>43</v>
      </c>
      <c r="C34" t="s">
        <v>1</v>
      </c>
      <c r="D34">
        <v>331</v>
      </c>
      <c r="E34" t="s">
        <v>1</v>
      </c>
      <c r="F34" t="s">
        <v>71</v>
      </c>
      <c r="G34" t="s">
        <v>72</v>
      </c>
      <c r="H34" s="1">
        <v>35445</v>
      </c>
      <c r="I34" t="s">
        <v>43</v>
      </c>
      <c r="L34" s="5"/>
      <c r="M34" s="5"/>
      <c r="N34" s="5"/>
      <c r="O34" s="5"/>
      <c r="P34" s="6"/>
      <c r="Q34" s="5"/>
      <c r="R34" s="5"/>
      <c r="S34" s="5"/>
      <c r="T34" s="5"/>
      <c r="U34" s="5"/>
      <c r="V34" s="5"/>
      <c r="W34" s="5"/>
      <c r="X34" s="5"/>
    </row>
    <row r="35" spans="1:24" x14ac:dyDescent="0.3">
      <c r="A35" t="s">
        <v>1</v>
      </c>
      <c r="B35" t="s">
        <v>73</v>
      </c>
      <c r="C35" t="s">
        <v>1</v>
      </c>
      <c r="D35">
        <v>304</v>
      </c>
      <c r="E35" t="s">
        <v>1</v>
      </c>
      <c r="F35" t="s">
        <v>8</v>
      </c>
      <c r="G35" t="s">
        <v>13</v>
      </c>
      <c r="H35" s="1">
        <v>36244</v>
      </c>
      <c r="I35" t="s">
        <v>73</v>
      </c>
      <c r="L35" s="5"/>
      <c r="M35" s="5"/>
      <c r="N35" s="5"/>
      <c r="O35" s="5"/>
      <c r="P35" s="6"/>
      <c r="Q35" s="5"/>
      <c r="R35" s="5"/>
      <c r="S35" s="5"/>
      <c r="T35" s="5"/>
      <c r="U35" s="5"/>
      <c r="V35" s="5"/>
      <c r="W35" s="5"/>
      <c r="X35" s="5"/>
    </row>
    <row r="36" spans="1:24" x14ac:dyDescent="0.3">
      <c r="A36" t="s">
        <v>1</v>
      </c>
      <c r="B36" t="s">
        <v>73</v>
      </c>
      <c r="C36" t="s">
        <v>1</v>
      </c>
      <c r="D36">
        <v>314</v>
      </c>
      <c r="E36" t="s">
        <v>1</v>
      </c>
      <c r="F36" t="s">
        <v>39</v>
      </c>
      <c r="G36" t="s">
        <v>40</v>
      </c>
      <c r="H36" s="1">
        <v>37490</v>
      </c>
      <c r="I36" t="s">
        <v>73</v>
      </c>
      <c r="L36" s="5"/>
      <c r="M36" s="5"/>
      <c r="N36" s="5"/>
      <c r="O36" s="5"/>
      <c r="P36" s="6"/>
      <c r="Q36" s="5"/>
      <c r="R36" s="5"/>
      <c r="S36" s="5"/>
      <c r="T36" s="5"/>
      <c r="U36" s="5"/>
      <c r="V36" s="5"/>
      <c r="W36" s="5"/>
      <c r="X36" s="5"/>
    </row>
    <row r="37" spans="1:24" x14ac:dyDescent="0.3">
      <c r="A3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CCDE-123D-43F1-B595-49F9105410E6}">
  <dimension ref="A1:X17"/>
  <sheetViews>
    <sheetView tabSelected="1" topLeftCell="E1" workbookViewId="0">
      <selection activeCell="N2" sqref="N2:X14"/>
    </sheetView>
  </sheetViews>
  <sheetFormatPr defaultRowHeight="14.4" x14ac:dyDescent="0.3"/>
  <cols>
    <col min="1" max="1" width="4.21875" bestFit="1" customWidth="1"/>
    <col min="2" max="2" width="4.44140625" bestFit="1" customWidth="1"/>
    <col min="3" max="3" width="1.44140625" bestFit="1" customWidth="1"/>
    <col min="4" max="4" width="4" bestFit="1" customWidth="1"/>
    <col min="5" max="5" width="4.44140625" bestFit="1" customWidth="1"/>
    <col min="6" max="6" width="19.33203125" bestFit="1" customWidth="1"/>
    <col min="7" max="7" width="17" bestFit="1" customWidth="1"/>
    <col min="8" max="8" width="9.88671875" bestFit="1" customWidth="1"/>
    <col min="9" max="9" width="12.88671875" customWidth="1"/>
    <col min="10" max="10" width="7.109375" bestFit="1" customWidth="1"/>
    <col min="11" max="11" width="9.5546875" bestFit="1" customWidth="1"/>
    <col min="13" max="13" width="9.5546875" bestFit="1" customWidth="1"/>
    <col min="14" max="14" width="15.33203125" bestFit="1" customWidth="1"/>
    <col min="16" max="16" width="9.5546875" bestFit="1" customWidth="1"/>
  </cols>
  <sheetData>
    <row r="1" spans="1:24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I1" t="s">
        <v>5</v>
      </c>
      <c r="K1" s="3"/>
      <c r="L1" s="5"/>
      <c r="M1" s="3">
        <v>44332</v>
      </c>
      <c r="N1" t="s">
        <v>79</v>
      </c>
      <c r="O1" t="s">
        <v>80</v>
      </c>
      <c r="P1" s="4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 x14ac:dyDescent="0.3">
      <c r="A2" t="s">
        <v>1</v>
      </c>
      <c r="B2">
        <v>1</v>
      </c>
      <c r="C2" t="s">
        <v>1</v>
      </c>
      <c r="D2">
        <v>513</v>
      </c>
      <c r="E2" t="s">
        <v>1</v>
      </c>
      <c r="F2" t="s">
        <v>8</v>
      </c>
      <c r="G2" t="s">
        <v>48</v>
      </c>
      <c r="H2" s="1">
        <v>34378</v>
      </c>
      <c r="I2" s="2">
        <v>0.19166435185185185</v>
      </c>
      <c r="L2" s="5" t="str">
        <f>LEFT(G2,SEARCH(" ",G2)-1)</f>
        <v>REYMOND</v>
      </c>
      <c r="M2" s="5" t="str">
        <f>SUBSTITUTE(G2,L2,"")</f>
        <v xml:space="preserve"> Axel</v>
      </c>
      <c r="N2" s="5" t="str">
        <f>PROPER(TRIM(M2&amp;" "&amp;L2))</f>
        <v>Axel Reymond</v>
      </c>
      <c r="O2" s="5" t="str">
        <f>LEFT(F2,3)</f>
        <v>FRA</v>
      </c>
      <c r="P2" s="6">
        <f>M$1</f>
        <v>44332</v>
      </c>
      <c r="Q2" s="5" t="s">
        <v>90</v>
      </c>
      <c r="R2" s="5" t="s">
        <v>93</v>
      </c>
      <c r="S2" s="5">
        <v>25</v>
      </c>
      <c r="T2" s="5" t="s">
        <v>91</v>
      </c>
      <c r="U2" s="5" t="s">
        <v>92</v>
      </c>
      <c r="V2" s="5" t="s">
        <v>92</v>
      </c>
      <c r="W2" s="5">
        <v>15</v>
      </c>
      <c r="X2" s="5">
        <f>I2*86400</f>
        <v>16559.8</v>
      </c>
    </row>
    <row r="3" spans="1:24" x14ac:dyDescent="0.3">
      <c r="A3" t="s">
        <v>1</v>
      </c>
      <c r="B3">
        <v>2</v>
      </c>
      <c r="C3" t="s">
        <v>1</v>
      </c>
      <c r="D3">
        <v>512</v>
      </c>
      <c r="E3" t="s">
        <v>1</v>
      </c>
      <c r="F3" t="s">
        <v>6</v>
      </c>
      <c r="G3" t="s">
        <v>74</v>
      </c>
      <c r="H3" s="1">
        <v>32657</v>
      </c>
      <c r="I3" s="2">
        <v>0.19172569444444446</v>
      </c>
      <c r="J3">
        <v>5.3</v>
      </c>
      <c r="L3" s="5" t="str">
        <f t="shared" ref="L3:L16" si="0">LEFT(G3,SEARCH(" ",G3)-1)</f>
        <v>FURLAN</v>
      </c>
      <c r="M3" s="5" t="str">
        <f t="shared" ref="M3:M16" si="1">SUBSTITUTE(G3,L3,"")</f>
        <v xml:space="preserve"> Matteo</v>
      </c>
      <c r="N3" s="5" t="str">
        <f t="shared" ref="N3:N16" si="2">PROPER(TRIM(M3&amp;" "&amp;L3))</f>
        <v>Matteo Furlan</v>
      </c>
      <c r="O3" s="5" t="str">
        <f t="shared" ref="O3:O16" si="3">LEFT(F3,3)</f>
        <v>ITA</v>
      </c>
      <c r="P3" s="6">
        <f t="shared" ref="P3:P16" si="4">M$1</f>
        <v>44332</v>
      </c>
      <c r="Q3" s="5" t="s">
        <v>90</v>
      </c>
      <c r="R3" s="5" t="s">
        <v>93</v>
      </c>
      <c r="S3" s="5">
        <v>25</v>
      </c>
      <c r="T3" s="5" t="s">
        <v>91</v>
      </c>
      <c r="U3" s="5" t="s">
        <v>92</v>
      </c>
      <c r="V3" s="5" t="s">
        <v>92</v>
      </c>
      <c r="W3" s="5">
        <v>15</v>
      </c>
      <c r="X3" s="5">
        <f t="shared" ref="X3:X16" si="5">I3*86400</f>
        <v>16565.100000000002</v>
      </c>
    </row>
    <row r="4" spans="1:24" x14ac:dyDescent="0.3">
      <c r="A4" t="s">
        <v>1</v>
      </c>
      <c r="B4">
        <v>3</v>
      </c>
      <c r="C4" t="s">
        <v>1</v>
      </c>
      <c r="D4">
        <v>514</v>
      </c>
      <c r="E4" t="s">
        <v>1</v>
      </c>
      <c r="F4" t="s">
        <v>16</v>
      </c>
      <c r="G4" t="s">
        <v>17</v>
      </c>
      <c r="H4" s="1">
        <v>33564</v>
      </c>
      <c r="I4" s="2">
        <v>0.19173842592592594</v>
      </c>
      <c r="J4">
        <v>6.4</v>
      </c>
      <c r="L4" s="5" t="str">
        <f t="shared" si="0"/>
        <v>ABROSIMOV</v>
      </c>
      <c r="M4" s="5" t="str">
        <f t="shared" si="1"/>
        <v xml:space="preserve"> Kirill</v>
      </c>
      <c r="N4" s="5" t="str">
        <f t="shared" si="2"/>
        <v>Kirill Abrosimov</v>
      </c>
      <c r="O4" s="5" t="str">
        <f t="shared" si="3"/>
        <v>RUS</v>
      </c>
      <c r="P4" s="6">
        <f t="shared" si="4"/>
        <v>44332</v>
      </c>
      <c r="Q4" s="5" t="s">
        <v>90</v>
      </c>
      <c r="R4" s="5" t="s">
        <v>93</v>
      </c>
      <c r="S4" s="5">
        <v>25</v>
      </c>
      <c r="T4" s="5" t="s">
        <v>91</v>
      </c>
      <c r="U4" s="5" t="s">
        <v>92</v>
      </c>
      <c r="V4" s="5" t="s">
        <v>92</v>
      </c>
      <c r="W4" s="5">
        <v>15</v>
      </c>
      <c r="X4" s="5">
        <f t="shared" si="5"/>
        <v>16566.2</v>
      </c>
    </row>
    <row r="5" spans="1:24" x14ac:dyDescent="0.3">
      <c r="A5" t="s">
        <v>1</v>
      </c>
      <c r="B5">
        <v>4</v>
      </c>
      <c r="C5" t="s">
        <v>1</v>
      </c>
      <c r="D5">
        <v>510</v>
      </c>
      <c r="E5" t="s">
        <v>1</v>
      </c>
      <c r="F5" t="s">
        <v>6</v>
      </c>
      <c r="G5" t="s">
        <v>75</v>
      </c>
      <c r="H5" s="1">
        <v>35150</v>
      </c>
      <c r="I5" s="2">
        <v>0.19180555555555556</v>
      </c>
      <c r="J5">
        <v>12.2</v>
      </c>
      <c r="L5" s="5" t="str">
        <f t="shared" si="0"/>
        <v>OCCHIPINTI</v>
      </c>
      <c r="M5" s="5" t="str">
        <f t="shared" si="1"/>
        <v xml:space="preserve"> Alessio</v>
      </c>
      <c r="N5" s="5" t="str">
        <f t="shared" si="2"/>
        <v>Alessio Occhipinti</v>
      </c>
      <c r="O5" s="5" t="str">
        <f t="shared" si="3"/>
        <v>ITA</v>
      </c>
      <c r="P5" s="6">
        <f t="shared" si="4"/>
        <v>44332</v>
      </c>
      <c r="Q5" s="5" t="s">
        <v>90</v>
      </c>
      <c r="R5" s="5" t="s">
        <v>93</v>
      </c>
      <c r="S5" s="5">
        <v>25</v>
      </c>
      <c r="T5" s="5" t="s">
        <v>91</v>
      </c>
      <c r="U5" s="5" t="s">
        <v>92</v>
      </c>
      <c r="V5" s="5" t="s">
        <v>92</v>
      </c>
      <c r="W5" s="5">
        <v>15</v>
      </c>
      <c r="X5" s="5">
        <f t="shared" si="5"/>
        <v>16572</v>
      </c>
    </row>
    <row r="6" spans="1:24" x14ac:dyDescent="0.3">
      <c r="A6" t="s">
        <v>1</v>
      </c>
      <c r="B6">
        <v>5</v>
      </c>
      <c r="C6" t="s">
        <v>1</v>
      </c>
      <c r="D6">
        <v>505</v>
      </c>
      <c r="E6" t="s">
        <v>1</v>
      </c>
      <c r="F6" t="s">
        <v>45</v>
      </c>
      <c r="G6" t="s">
        <v>62</v>
      </c>
      <c r="H6" s="1">
        <v>35493</v>
      </c>
      <c r="I6" s="2">
        <v>0.19187384259259258</v>
      </c>
      <c r="J6">
        <v>18.100000000000001</v>
      </c>
      <c r="L6" s="5" t="str">
        <f t="shared" si="0"/>
        <v>BOTTELIER</v>
      </c>
      <c r="M6" s="5" t="str">
        <f t="shared" si="1"/>
        <v xml:space="preserve"> Lars</v>
      </c>
      <c r="N6" s="5" t="str">
        <f t="shared" si="2"/>
        <v>Lars Bottelier</v>
      </c>
      <c r="O6" s="5" t="str">
        <f t="shared" si="3"/>
        <v>NED</v>
      </c>
      <c r="P6" s="6">
        <f t="shared" si="4"/>
        <v>44332</v>
      </c>
      <c r="Q6" s="5" t="s">
        <v>90</v>
      </c>
      <c r="R6" s="5" t="s">
        <v>93</v>
      </c>
      <c r="S6" s="5">
        <v>25</v>
      </c>
      <c r="T6" s="5" t="s">
        <v>91</v>
      </c>
      <c r="U6" s="5" t="s">
        <v>92</v>
      </c>
      <c r="V6" s="5" t="s">
        <v>92</v>
      </c>
      <c r="W6" s="5">
        <v>15</v>
      </c>
      <c r="X6" s="5">
        <f t="shared" si="5"/>
        <v>16577.899999999998</v>
      </c>
    </row>
    <row r="7" spans="1:24" x14ac:dyDescent="0.3">
      <c r="A7" t="s">
        <v>1</v>
      </c>
      <c r="B7">
        <v>6</v>
      </c>
      <c r="C7" t="s">
        <v>1</v>
      </c>
      <c r="D7">
        <v>502</v>
      </c>
      <c r="E7" t="s">
        <v>1</v>
      </c>
      <c r="F7" t="s">
        <v>6</v>
      </c>
      <c r="G7" t="s">
        <v>76</v>
      </c>
      <c r="H7" s="1">
        <v>32849</v>
      </c>
      <c r="I7" s="2">
        <v>0.1918761574074074</v>
      </c>
      <c r="J7">
        <v>18.3</v>
      </c>
      <c r="L7" s="5" t="str">
        <f t="shared" si="0"/>
        <v>RUFFINI</v>
      </c>
      <c r="M7" s="5" t="str">
        <f t="shared" si="1"/>
        <v xml:space="preserve"> Simone</v>
      </c>
      <c r="N7" s="5" t="str">
        <f t="shared" si="2"/>
        <v>Simone Ruffini</v>
      </c>
      <c r="O7" s="5" t="str">
        <f t="shared" si="3"/>
        <v>ITA</v>
      </c>
      <c r="P7" s="6">
        <f t="shared" si="4"/>
        <v>44332</v>
      </c>
      <c r="Q7" s="5" t="s">
        <v>90</v>
      </c>
      <c r="R7" s="5" t="s">
        <v>93</v>
      </c>
      <c r="S7" s="5">
        <v>25</v>
      </c>
      <c r="T7" s="5" t="s">
        <v>91</v>
      </c>
      <c r="U7" s="5" t="s">
        <v>92</v>
      </c>
      <c r="V7" s="5" t="s">
        <v>92</v>
      </c>
      <c r="W7" s="5">
        <v>15</v>
      </c>
      <c r="X7" s="5">
        <f t="shared" si="5"/>
        <v>16578.099999999999</v>
      </c>
    </row>
    <row r="8" spans="1:24" x14ac:dyDescent="0.3">
      <c r="A8" t="s">
        <v>1</v>
      </c>
      <c r="B8">
        <v>7</v>
      </c>
      <c r="C8" t="s">
        <v>1</v>
      </c>
      <c r="D8">
        <v>506</v>
      </c>
      <c r="E8" t="s">
        <v>1</v>
      </c>
      <c r="F8" t="s">
        <v>16</v>
      </c>
      <c r="G8" t="s">
        <v>61</v>
      </c>
      <c r="H8" s="1">
        <v>37284</v>
      </c>
      <c r="I8" s="2">
        <v>0.1925162037037037</v>
      </c>
      <c r="J8" s="2">
        <v>8.5185185185185179E-4</v>
      </c>
      <c r="L8" s="5" t="str">
        <f t="shared" si="0"/>
        <v>SADYKOV</v>
      </c>
      <c r="M8" s="5" t="str">
        <f t="shared" si="1"/>
        <v xml:space="preserve"> Ruslan</v>
      </c>
      <c r="N8" s="5" t="str">
        <f t="shared" si="2"/>
        <v>Ruslan Sadykov</v>
      </c>
      <c r="O8" s="5" t="str">
        <f t="shared" si="3"/>
        <v>RUS</v>
      </c>
      <c r="P8" s="6">
        <f t="shared" si="4"/>
        <v>44332</v>
      </c>
      <c r="Q8" s="5" t="s">
        <v>90</v>
      </c>
      <c r="R8" s="5" t="s">
        <v>93</v>
      </c>
      <c r="S8" s="5">
        <v>25</v>
      </c>
      <c r="T8" s="5" t="s">
        <v>91</v>
      </c>
      <c r="U8" s="5" t="s">
        <v>92</v>
      </c>
      <c r="V8" s="5" t="s">
        <v>92</v>
      </c>
      <c r="W8" s="5">
        <v>15</v>
      </c>
      <c r="X8" s="5">
        <f t="shared" si="5"/>
        <v>16633.400000000001</v>
      </c>
    </row>
    <row r="9" spans="1:24" x14ac:dyDescent="0.3">
      <c r="A9" t="s">
        <v>1</v>
      </c>
      <c r="B9">
        <v>8</v>
      </c>
      <c r="C9" t="s">
        <v>1</v>
      </c>
      <c r="D9">
        <v>503</v>
      </c>
      <c r="E9" t="s">
        <v>1</v>
      </c>
      <c r="F9" t="s">
        <v>11</v>
      </c>
      <c r="G9" t="s">
        <v>56</v>
      </c>
      <c r="H9" s="1">
        <v>36702</v>
      </c>
      <c r="I9" s="2">
        <v>0.19273958333333333</v>
      </c>
      <c r="J9" s="2">
        <v>1.0752314814814815E-3</v>
      </c>
      <c r="L9" s="5" t="str">
        <f t="shared" si="0"/>
        <v>GALICZ</v>
      </c>
      <c r="M9" s="5" t="str">
        <f t="shared" si="1"/>
        <v xml:space="preserve"> Peter</v>
      </c>
      <c r="N9" s="5" t="str">
        <f t="shared" si="2"/>
        <v>Peter Galicz</v>
      </c>
      <c r="O9" s="5" t="str">
        <f t="shared" si="3"/>
        <v>HUN</v>
      </c>
      <c r="P9" s="6">
        <f t="shared" si="4"/>
        <v>44332</v>
      </c>
      <c r="Q9" s="5" t="s">
        <v>90</v>
      </c>
      <c r="R9" s="5" t="s">
        <v>93</v>
      </c>
      <c r="S9" s="5">
        <v>25</v>
      </c>
      <c r="T9" s="5" t="s">
        <v>91</v>
      </c>
      <c r="U9" s="5" t="s">
        <v>92</v>
      </c>
      <c r="V9" s="5" t="s">
        <v>92</v>
      </c>
      <c r="W9" s="5">
        <v>15</v>
      </c>
      <c r="X9" s="5">
        <f t="shared" si="5"/>
        <v>16652.7</v>
      </c>
    </row>
    <row r="10" spans="1:24" x14ac:dyDescent="0.3">
      <c r="A10" t="s">
        <v>1</v>
      </c>
      <c r="B10">
        <v>9</v>
      </c>
      <c r="C10" t="s">
        <v>1</v>
      </c>
      <c r="D10">
        <v>515</v>
      </c>
      <c r="E10" t="s">
        <v>1</v>
      </c>
      <c r="F10" t="s">
        <v>64</v>
      </c>
      <c r="G10" t="s">
        <v>65</v>
      </c>
      <c r="H10" s="1">
        <v>32278</v>
      </c>
      <c r="I10" s="2">
        <v>0.19275462962962964</v>
      </c>
      <c r="J10" s="2">
        <v>1.0902777777777779E-3</v>
      </c>
      <c r="L10" s="5" t="str">
        <f t="shared" si="0"/>
        <v>POP</v>
      </c>
      <c r="M10" s="5" t="str">
        <f t="shared" si="1"/>
        <v xml:space="preserve"> ACEV Evgenij</v>
      </c>
      <c r="N10" s="5" t="str">
        <f t="shared" si="2"/>
        <v>Acev Evgenij Pop</v>
      </c>
      <c r="O10" s="5" t="str">
        <f t="shared" si="3"/>
        <v>MKD</v>
      </c>
      <c r="P10" s="6">
        <f t="shared" si="4"/>
        <v>44332</v>
      </c>
      <c r="Q10" s="5" t="s">
        <v>90</v>
      </c>
      <c r="R10" s="5" t="s">
        <v>93</v>
      </c>
      <c r="S10" s="5">
        <v>25</v>
      </c>
      <c r="T10" s="5" t="s">
        <v>91</v>
      </c>
      <c r="U10" s="5" t="s">
        <v>92</v>
      </c>
      <c r="V10" s="5" t="s">
        <v>92</v>
      </c>
      <c r="W10" s="5">
        <v>15</v>
      </c>
      <c r="X10" s="5">
        <f t="shared" si="5"/>
        <v>16654</v>
      </c>
    </row>
    <row r="11" spans="1:24" x14ac:dyDescent="0.3">
      <c r="A11" t="s">
        <v>1</v>
      </c>
      <c r="B11">
        <v>10</v>
      </c>
      <c r="C11" t="s">
        <v>1</v>
      </c>
      <c r="D11">
        <v>501</v>
      </c>
      <c r="E11" t="s">
        <v>1</v>
      </c>
      <c r="F11" t="s">
        <v>11</v>
      </c>
      <c r="G11" t="s">
        <v>77</v>
      </c>
      <c r="H11" s="1">
        <v>36799</v>
      </c>
      <c r="I11" s="2">
        <v>0.19348379629629631</v>
      </c>
      <c r="J11" s="2">
        <v>1.8194444444444445E-3</v>
      </c>
      <c r="L11" s="5" t="str">
        <f t="shared" si="0"/>
        <v>HUSZTI</v>
      </c>
      <c r="M11" s="5" t="str">
        <f t="shared" si="1"/>
        <v xml:space="preserve"> David</v>
      </c>
      <c r="N11" s="5" t="str">
        <f t="shared" si="2"/>
        <v>David Huszti</v>
      </c>
      <c r="O11" s="5" t="str">
        <f t="shared" si="3"/>
        <v>HUN</v>
      </c>
      <c r="P11" s="6">
        <f t="shared" si="4"/>
        <v>44332</v>
      </c>
      <c r="Q11" s="5" t="s">
        <v>90</v>
      </c>
      <c r="R11" s="5" t="s">
        <v>93</v>
      </c>
      <c r="S11" s="5">
        <v>25</v>
      </c>
      <c r="T11" s="5" t="s">
        <v>91</v>
      </c>
      <c r="U11" s="5" t="s">
        <v>92</v>
      </c>
      <c r="V11" s="5" t="s">
        <v>92</v>
      </c>
      <c r="W11" s="5">
        <v>15</v>
      </c>
      <c r="X11" s="5">
        <f t="shared" si="5"/>
        <v>16717</v>
      </c>
    </row>
    <row r="12" spans="1:24" x14ac:dyDescent="0.3">
      <c r="A12" t="s">
        <v>1</v>
      </c>
      <c r="B12">
        <v>11</v>
      </c>
      <c r="C12" t="s">
        <v>1</v>
      </c>
      <c r="D12">
        <v>508</v>
      </c>
      <c r="E12" t="s">
        <v>1</v>
      </c>
      <c r="F12" t="s">
        <v>34</v>
      </c>
      <c r="G12" t="s">
        <v>38</v>
      </c>
      <c r="H12" s="1">
        <v>36842</v>
      </c>
      <c r="I12" s="2">
        <v>0.19439814814814815</v>
      </c>
      <c r="J12" s="2">
        <v>2.7337962962962962E-3</v>
      </c>
      <c r="L12" s="5" t="str">
        <f t="shared" si="0"/>
        <v>STRAKA</v>
      </c>
      <c r="M12" s="5" t="str">
        <f t="shared" si="1"/>
        <v xml:space="preserve"> Martin</v>
      </c>
      <c r="N12" s="5" t="str">
        <f t="shared" si="2"/>
        <v>Martin Straka</v>
      </c>
      <c r="O12" s="5" t="str">
        <f t="shared" si="3"/>
        <v>CZE</v>
      </c>
      <c r="P12" s="6">
        <f t="shared" si="4"/>
        <v>44332</v>
      </c>
      <c r="Q12" s="5" t="s">
        <v>90</v>
      </c>
      <c r="R12" s="5" t="s">
        <v>93</v>
      </c>
      <c r="S12" s="5">
        <v>25</v>
      </c>
      <c r="T12" s="5" t="s">
        <v>91</v>
      </c>
      <c r="U12" s="5" t="s">
        <v>92</v>
      </c>
      <c r="V12" s="5" t="s">
        <v>92</v>
      </c>
      <c r="W12" s="5">
        <v>15</v>
      </c>
      <c r="X12" s="5">
        <f t="shared" si="5"/>
        <v>16796</v>
      </c>
    </row>
    <row r="13" spans="1:24" x14ac:dyDescent="0.3">
      <c r="A13" t="s">
        <v>1</v>
      </c>
      <c r="B13">
        <v>12</v>
      </c>
      <c r="C13" t="s">
        <v>1</v>
      </c>
      <c r="D13">
        <v>504</v>
      </c>
      <c r="E13" t="s">
        <v>1</v>
      </c>
      <c r="F13" t="s">
        <v>34</v>
      </c>
      <c r="G13" t="s">
        <v>44</v>
      </c>
      <c r="H13" s="1">
        <v>35196</v>
      </c>
      <c r="I13" s="2">
        <v>0.19496412037037036</v>
      </c>
      <c r="J13" s="2">
        <v>3.2997685185185183E-3</v>
      </c>
      <c r="L13" s="5" t="str">
        <f t="shared" si="0"/>
        <v>KOZUBEK</v>
      </c>
      <c r="M13" s="5" t="str">
        <f t="shared" si="1"/>
        <v xml:space="preserve"> Matej</v>
      </c>
      <c r="N13" s="5" t="str">
        <f t="shared" si="2"/>
        <v>Matej Kozubek</v>
      </c>
      <c r="O13" s="5" t="str">
        <f t="shared" si="3"/>
        <v>CZE</v>
      </c>
      <c r="P13" s="6">
        <f t="shared" si="4"/>
        <v>44332</v>
      </c>
      <c r="Q13" s="5" t="s">
        <v>90</v>
      </c>
      <c r="R13" s="5" t="s">
        <v>93</v>
      </c>
      <c r="S13" s="5">
        <v>25</v>
      </c>
      <c r="T13" s="5" t="s">
        <v>91</v>
      </c>
      <c r="U13" s="5" t="s">
        <v>92</v>
      </c>
      <c r="V13" s="5" t="s">
        <v>92</v>
      </c>
      <c r="W13" s="5">
        <v>15</v>
      </c>
      <c r="X13" s="5">
        <f t="shared" si="5"/>
        <v>16844.899999999998</v>
      </c>
    </row>
    <row r="14" spans="1:24" x14ac:dyDescent="0.3">
      <c r="A14" t="s">
        <v>1</v>
      </c>
      <c r="B14">
        <v>13</v>
      </c>
      <c r="C14" t="s">
        <v>1</v>
      </c>
      <c r="D14">
        <v>509</v>
      </c>
      <c r="E14" t="s">
        <v>1</v>
      </c>
      <c r="F14" t="s">
        <v>18</v>
      </c>
      <c r="G14" t="s">
        <v>78</v>
      </c>
      <c r="H14" s="1">
        <v>35832</v>
      </c>
      <c r="I14" s="2">
        <v>0.19911574074074076</v>
      </c>
      <c r="J14" s="2">
        <v>7.4513888888888893E-3</v>
      </c>
      <c r="L14" s="5" t="str">
        <f t="shared" si="0"/>
        <v>FRACH</v>
      </c>
      <c r="M14" s="5" t="str">
        <f t="shared" si="1"/>
        <v xml:space="preserve"> Niklas</v>
      </c>
      <c r="N14" s="5" t="str">
        <f t="shared" si="2"/>
        <v>Niklas Frach</v>
      </c>
      <c r="O14" s="5" t="str">
        <f t="shared" si="3"/>
        <v>GER</v>
      </c>
      <c r="P14" s="6">
        <f t="shared" si="4"/>
        <v>44332</v>
      </c>
      <c r="Q14" s="5" t="s">
        <v>90</v>
      </c>
      <c r="R14" s="5" t="s">
        <v>93</v>
      </c>
      <c r="S14" s="5">
        <v>25</v>
      </c>
      <c r="T14" s="5" t="s">
        <v>91</v>
      </c>
      <c r="U14" s="5" t="s">
        <v>92</v>
      </c>
      <c r="V14" s="5" t="s">
        <v>92</v>
      </c>
      <c r="W14" s="5">
        <v>15</v>
      </c>
      <c r="X14" s="5">
        <f t="shared" si="5"/>
        <v>17203.600000000002</v>
      </c>
    </row>
    <row r="15" spans="1:24" x14ac:dyDescent="0.3">
      <c r="A15" t="s">
        <v>1</v>
      </c>
      <c r="B15" t="s">
        <v>43</v>
      </c>
      <c r="C15" t="s">
        <v>1</v>
      </c>
      <c r="D15">
        <v>507</v>
      </c>
      <c r="E15" t="s">
        <v>1</v>
      </c>
      <c r="F15" t="s">
        <v>16</v>
      </c>
      <c r="G15" t="s">
        <v>60</v>
      </c>
      <c r="H15" s="1">
        <v>30340</v>
      </c>
      <c r="I15" t="s">
        <v>43</v>
      </c>
      <c r="L15" s="5"/>
      <c r="M15" s="5"/>
      <c r="N15" s="5"/>
      <c r="O15" s="5"/>
      <c r="P15" s="6"/>
      <c r="Q15" s="5"/>
      <c r="R15" s="5"/>
      <c r="S15" s="5"/>
      <c r="T15" s="5"/>
      <c r="U15" s="5"/>
      <c r="V15" s="5"/>
      <c r="W15" s="5"/>
      <c r="X15" s="5"/>
    </row>
    <row r="16" spans="1:24" x14ac:dyDescent="0.3">
      <c r="A16" t="s">
        <v>1</v>
      </c>
      <c r="B16" t="s">
        <v>43</v>
      </c>
      <c r="C16" t="s">
        <v>1</v>
      </c>
      <c r="D16">
        <v>511</v>
      </c>
      <c r="E16" t="s">
        <v>1</v>
      </c>
      <c r="F16" t="s">
        <v>8</v>
      </c>
      <c r="G16" t="s">
        <v>15</v>
      </c>
      <c r="H16" s="1">
        <v>37573</v>
      </c>
      <c r="I16" t="s">
        <v>43</v>
      </c>
      <c r="L16" s="5"/>
      <c r="M16" s="5"/>
      <c r="N16" s="5"/>
      <c r="O16" s="5"/>
      <c r="P16" s="6"/>
      <c r="Q16" s="5"/>
      <c r="R16" s="5"/>
      <c r="S16" s="5"/>
      <c r="T16" s="5"/>
      <c r="U16" s="5"/>
      <c r="V16" s="5"/>
      <c r="W16" s="5"/>
      <c r="X16" s="5"/>
    </row>
    <row r="17" spans="1:1" x14ac:dyDescent="0.3">
      <c r="A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5km</vt:lpstr>
      <vt:lpstr>10km</vt:lpstr>
      <vt:lpstr>25km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Meyer</dc:creator>
  <cp:lastModifiedBy>Alex Meyer</cp:lastModifiedBy>
  <dcterms:created xsi:type="dcterms:W3CDTF">2022-03-30T11:17:56Z</dcterms:created>
  <dcterms:modified xsi:type="dcterms:W3CDTF">2022-03-30T11:35:49Z</dcterms:modified>
</cp:coreProperties>
</file>