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men\consolidated results\LEN\LEN Cup\"/>
    </mc:Choice>
  </mc:AlternateContent>
  <xr:revisionPtr revIDLastSave="0" documentId="13_ncr:1_{8362F5FF-C7A0-455D-870D-973F48D4A5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1" i="1" l="1"/>
  <c r="AA31" i="1"/>
  <c r="T31" i="1"/>
  <c r="S31" i="1"/>
  <c r="AB30" i="1"/>
  <c r="AA30" i="1"/>
  <c r="T30" i="1"/>
  <c r="S30" i="1"/>
  <c r="AB29" i="1"/>
  <c r="AA29" i="1"/>
  <c r="T29" i="1"/>
  <c r="S29" i="1"/>
  <c r="AB28" i="1"/>
  <c r="AA28" i="1"/>
  <c r="T28" i="1"/>
  <c r="S28" i="1"/>
  <c r="AB27" i="1"/>
  <c r="AA27" i="1"/>
  <c r="T27" i="1"/>
  <c r="S27" i="1"/>
  <c r="AB26" i="1"/>
  <c r="AA26" i="1"/>
  <c r="T26" i="1"/>
  <c r="S26" i="1"/>
  <c r="AB25" i="1"/>
  <c r="AA25" i="1"/>
  <c r="T25" i="1"/>
  <c r="S25" i="1"/>
  <c r="AB24" i="1"/>
  <c r="AA24" i="1"/>
  <c r="T24" i="1"/>
  <c r="S24" i="1"/>
  <c r="AB23" i="1"/>
  <c r="AA23" i="1"/>
  <c r="T23" i="1"/>
  <c r="S23" i="1"/>
  <c r="AB22" i="1"/>
  <c r="AA22" i="1"/>
  <c r="T22" i="1"/>
  <c r="S22" i="1"/>
  <c r="AB21" i="1"/>
  <c r="AA21" i="1"/>
  <c r="T21" i="1"/>
  <c r="S21" i="1"/>
  <c r="AB20" i="1"/>
  <c r="AA20" i="1"/>
  <c r="T20" i="1"/>
  <c r="S20" i="1"/>
  <c r="AB19" i="1"/>
  <c r="AA19" i="1"/>
  <c r="T19" i="1"/>
  <c r="S19" i="1"/>
  <c r="AB18" i="1"/>
  <c r="AA18" i="1"/>
  <c r="T18" i="1"/>
  <c r="S18" i="1"/>
  <c r="AB17" i="1"/>
  <c r="AA17" i="1"/>
  <c r="T17" i="1"/>
  <c r="S17" i="1"/>
  <c r="AB16" i="1"/>
  <c r="AA16" i="1"/>
  <c r="T16" i="1"/>
  <c r="S16" i="1"/>
  <c r="AB15" i="1"/>
  <c r="AA15" i="1"/>
  <c r="T15" i="1"/>
  <c r="S15" i="1"/>
  <c r="AB14" i="1"/>
  <c r="AA14" i="1"/>
  <c r="T14" i="1"/>
  <c r="S14" i="1"/>
  <c r="AB13" i="1"/>
  <c r="AA13" i="1"/>
  <c r="T13" i="1"/>
  <c r="S13" i="1"/>
  <c r="AB12" i="1"/>
  <c r="AA12" i="1"/>
  <c r="T12" i="1"/>
  <c r="S12" i="1"/>
  <c r="AB11" i="1"/>
  <c r="AA11" i="1"/>
  <c r="T11" i="1"/>
  <c r="S11" i="1"/>
  <c r="AB10" i="1"/>
  <c r="AA10" i="1"/>
  <c r="T10" i="1"/>
  <c r="S10" i="1"/>
  <c r="AB9" i="1"/>
  <c r="AA9" i="1"/>
  <c r="T9" i="1"/>
  <c r="S9" i="1"/>
  <c r="AB8" i="1"/>
  <c r="AA8" i="1"/>
  <c r="T8" i="1"/>
  <c r="S8" i="1"/>
  <c r="AB7" i="1"/>
  <c r="AA7" i="1"/>
  <c r="T7" i="1"/>
  <c r="S7" i="1"/>
  <c r="AB6" i="1"/>
  <c r="AA6" i="1"/>
  <c r="T6" i="1"/>
  <c r="S6" i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B5" i="1"/>
  <c r="AA5" i="1"/>
  <c r="T5" i="1"/>
  <c r="S5" i="1"/>
  <c r="AB4" i="1"/>
  <c r="AA4" i="1"/>
  <c r="T4" i="1"/>
  <c r="S4" i="1"/>
  <c r="AC4" i="1"/>
  <c r="AB3" i="1"/>
  <c r="AA3" i="1"/>
  <c r="T3" i="1" l="1"/>
  <c r="S3" i="1"/>
</calcChain>
</file>

<file path=xl/sharedStrings.xml><?xml version="1.0" encoding="utf-8"?>
<sst xmlns="http://schemas.openxmlformats.org/spreadsheetml/2006/main" count="288" uniqueCount="151">
  <si>
    <r>
      <rPr>
        <sz val="18"/>
        <rFont val="Lucida Sans Unicode"/>
        <family val="2"/>
      </rPr>
      <t>Men 10km</t>
    </r>
  </si>
  <si>
    <r>
      <rPr>
        <sz val="18"/>
        <rFont val="Lucida Sans Unicode"/>
        <family val="2"/>
      </rPr>
      <t>Results</t>
    </r>
  </si>
  <si>
    <r>
      <rPr>
        <i/>
        <sz val="8"/>
        <color rgb="FF00007F"/>
        <rFont val="Verdana"/>
        <family val="2"/>
      </rPr>
      <t xml:space="preserve">Rank    </t>
    </r>
    <r>
      <rPr>
        <i/>
        <vertAlign val="superscript"/>
        <sz val="9"/>
        <color rgb="FF00007F"/>
        <rFont val="Arial"/>
        <family val="2"/>
      </rPr>
      <t xml:space="preserve">Bib </t>
    </r>
    <r>
      <rPr>
        <i/>
        <sz val="9"/>
        <color rgb="FF00007F"/>
        <rFont val="Arial"/>
        <family val="2"/>
      </rPr>
      <t>Number</t>
    </r>
  </si>
  <si>
    <r>
      <rPr>
        <i/>
        <sz val="9"/>
        <color rgb="FF00007F"/>
        <rFont val="Arial"/>
        <family val="2"/>
      </rPr>
      <t>Family</t>
    </r>
  </si>
  <si>
    <r>
      <rPr>
        <i/>
        <sz val="9"/>
        <color rgb="FF00007F"/>
        <rFont val="Arial"/>
        <family val="2"/>
      </rPr>
      <t>First Nam</t>
    </r>
  </si>
  <si>
    <r>
      <rPr>
        <i/>
        <sz val="10"/>
        <color rgb="FF00007F"/>
        <rFont val="Arial"/>
        <family val="2"/>
      </rPr>
      <t>Y.O.B</t>
    </r>
  </si>
  <si>
    <r>
      <rPr>
        <i/>
        <sz val="9"/>
        <color rgb="FF00007F"/>
        <rFont val="Arial"/>
        <family val="2"/>
      </rPr>
      <t>Nation/Club</t>
    </r>
  </si>
  <si>
    <r>
      <rPr>
        <i/>
        <sz val="8"/>
        <color rgb="FF00007F"/>
        <rFont val="Verdana"/>
        <family val="2"/>
      </rPr>
      <t>Section Rank</t>
    </r>
  </si>
  <si>
    <r>
      <rPr>
        <i/>
        <sz val="9"/>
        <color rgb="FF00007F"/>
        <rFont val="Arial"/>
        <family val="2"/>
      </rPr>
      <t>Heat</t>
    </r>
  </si>
  <si>
    <r>
      <rPr>
        <i/>
        <sz val="9"/>
        <color rgb="FF00007F"/>
        <rFont val="Arial"/>
        <family val="2"/>
      </rPr>
      <t xml:space="preserve">Result               </t>
    </r>
    <r>
      <rPr>
        <i/>
        <vertAlign val="superscript"/>
        <sz val="9"/>
        <color rgb="FF00007F"/>
        <rFont val="Verdana"/>
        <family val="2"/>
      </rPr>
      <t>Dif</t>
    </r>
  </si>
  <si>
    <r>
      <rPr>
        <sz val="9"/>
        <rFont val="Arial"/>
        <family val="2"/>
      </rPr>
      <t>Sawrymowicz</t>
    </r>
  </si>
  <si>
    <r>
      <rPr>
        <sz val="9"/>
        <rFont val="Arial"/>
        <family val="2"/>
      </rPr>
      <t>Mateusz</t>
    </r>
  </si>
  <si>
    <r>
      <rPr>
        <sz val="8"/>
        <rFont val="Arial"/>
        <family val="2"/>
      </rPr>
      <t>POL</t>
    </r>
  </si>
  <si>
    <r>
      <rPr>
        <sz val="9"/>
        <rFont val="Arial"/>
        <family val="2"/>
      </rPr>
      <t>1\19</t>
    </r>
  </si>
  <si>
    <r>
      <rPr>
        <sz val="9"/>
        <rFont val="Arial"/>
        <family val="2"/>
      </rPr>
      <t>Pielowski</t>
    </r>
  </si>
  <si>
    <r>
      <rPr>
        <sz val="9"/>
        <rFont val="Arial"/>
        <family val="2"/>
      </rPr>
      <t>Krzysztof</t>
    </r>
  </si>
  <si>
    <r>
      <rPr>
        <sz val="9"/>
        <rFont val="Arial"/>
        <family val="2"/>
      </rPr>
      <t>2\19</t>
    </r>
  </si>
  <si>
    <r>
      <rPr>
        <sz val="9"/>
        <rFont val="Arial"/>
        <family val="2"/>
      </rPr>
      <t>+00:19.95</t>
    </r>
  </si>
  <si>
    <r>
      <rPr>
        <sz val="9"/>
        <rFont val="Arial"/>
        <family val="2"/>
      </rPr>
      <t>Micka</t>
    </r>
  </si>
  <si>
    <r>
      <rPr>
        <sz val="9"/>
        <rFont val="Arial"/>
        <family val="2"/>
      </rPr>
      <t>Jan</t>
    </r>
  </si>
  <si>
    <r>
      <rPr>
        <sz val="8"/>
        <rFont val="Arial"/>
        <family val="2"/>
      </rPr>
      <t>CZE</t>
    </r>
  </si>
  <si>
    <r>
      <rPr>
        <sz val="9"/>
        <rFont val="Arial"/>
        <family val="2"/>
      </rPr>
      <t>3\19</t>
    </r>
  </si>
  <si>
    <r>
      <rPr>
        <sz val="9"/>
        <rFont val="Arial"/>
        <family val="2"/>
      </rPr>
      <t>+00:23.90</t>
    </r>
  </si>
  <si>
    <r>
      <rPr>
        <sz val="9"/>
        <rFont val="Arial"/>
        <family val="2"/>
      </rPr>
      <t>Szekelyi</t>
    </r>
  </si>
  <si>
    <r>
      <rPr>
        <sz val="9"/>
        <rFont val="Arial"/>
        <family val="2"/>
      </rPr>
      <t>Daniel</t>
    </r>
  </si>
  <si>
    <r>
      <rPr>
        <sz val="8"/>
        <rFont val="Arial"/>
        <family val="2"/>
      </rPr>
      <t>HUN</t>
    </r>
  </si>
  <si>
    <r>
      <rPr>
        <sz val="9"/>
        <rFont val="Arial"/>
        <family val="2"/>
      </rPr>
      <t>4\19</t>
    </r>
  </si>
  <si>
    <r>
      <rPr>
        <sz val="9"/>
        <rFont val="Arial"/>
        <family val="2"/>
      </rPr>
      <t>+00:30.20</t>
    </r>
  </si>
  <si>
    <r>
      <rPr>
        <sz val="9"/>
        <rFont val="Arial"/>
        <family val="2"/>
      </rPr>
      <t>Manzi</t>
    </r>
  </si>
  <si>
    <r>
      <rPr>
        <sz val="9"/>
        <rFont val="Arial"/>
        <family val="2"/>
      </rPr>
      <t>Andrea</t>
    </r>
  </si>
  <si>
    <r>
      <rPr>
        <sz val="8"/>
        <rFont val="Arial"/>
        <family val="2"/>
      </rPr>
      <t>ITA</t>
    </r>
  </si>
  <si>
    <r>
      <rPr>
        <sz val="9"/>
        <rFont val="Arial"/>
        <family val="2"/>
      </rPr>
      <t>1\3</t>
    </r>
  </si>
  <si>
    <r>
      <rPr>
        <sz val="9"/>
        <rFont val="Arial"/>
        <family val="2"/>
      </rPr>
      <t>+00:31.25</t>
    </r>
  </si>
  <si>
    <r>
      <rPr>
        <sz val="9"/>
        <rFont val="Arial"/>
        <family val="2"/>
      </rPr>
      <t>Toledano</t>
    </r>
  </si>
  <si>
    <r>
      <rPr>
        <sz val="9"/>
        <rFont val="Arial"/>
        <family val="2"/>
      </rPr>
      <t>Shai</t>
    </r>
  </si>
  <si>
    <r>
      <rPr>
        <sz val="8"/>
        <rFont val="Arial"/>
        <family val="2"/>
      </rPr>
      <t>ISR</t>
    </r>
  </si>
  <si>
    <r>
      <rPr>
        <sz val="9"/>
        <rFont val="Arial"/>
        <family val="2"/>
      </rPr>
      <t>5\19</t>
    </r>
  </si>
  <si>
    <r>
      <rPr>
        <sz val="9"/>
        <rFont val="Arial"/>
        <family val="2"/>
      </rPr>
      <t>+00:31.95</t>
    </r>
  </si>
  <si>
    <r>
      <rPr>
        <sz val="9"/>
        <rFont val="Arial"/>
        <family val="2"/>
      </rPr>
      <t>Kutnik</t>
    </r>
  </si>
  <si>
    <r>
      <rPr>
        <sz val="9"/>
        <rFont val="Arial"/>
        <family val="2"/>
      </rPr>
      <t>6\19</t>
    </r>
  </si>
  <si>
    <r>
      <rPr>
        <sz val="9"/>
        <rFont val="Arial"/>
        <family val="2"/>
      </rPr>
      <t>+00:32.65</t>
    </r>
  </si>
  <si>
    <r>
      <rPr>
        <sz val="9"/>
        <rFont val="Arial"/>
        <family val="2"/>
      </rPr>
      <t>Bianchi</t>
    </r>
  </si>
  <si>
    <r>
      <rPr>
        <sz val="9"/>
        <rFont val="Arial"/>
        <family val="2"/>
      </rPr>
      <t>7\19</t>
    </r>
  </si>
  <si>
    <r>
      <rPr>
        <sz val="9"/>
        <rFont val="Arial"/>
        <family val="2"/>
      </rPr>
      <t>+00:35.40</t>
    </r>
  </si>
  <si>
    <r>
      <rPr>
        <sz val="9"/>
        <rFont val="Arial"/>
        <family val="2"/>
      </rPr>
      <t>Roditi</t>
    </r>
  </si>
  <si>
    <r>
      <rPr>
        <sz val="9"/>
        <rFont val="Arial"/>
        <family val="2"/>
      </rPr>
      <t>Matan</t>
    </r>
  </si>
  <si>
    <r>
      <rPr>
        <sz val="9"/>
        <rFont val="Arial"/>
        <family val="2"/>
      </rPr>
      <t>2\3</t>
    </r>
  </si>
  <si>
    <r>
      <rPr>
        <sz val="9"/>
        <rFont val="Arial"/>
        <family val="2"/>
      </rPr>
      <t>Kozubek</t>
    </r>
  </si>
  <si>
    <r>
      <rPr>
        <sz val="9"/>
        <rFont val="Arial"/>
        <family val="2"/>
      </rPr>
      <t>Matej</t>
    </r>
  </si>
  <si>
    <r>
      <rPr>
        <sz val="9"/>
        <rFont val="Arial"/>
        <family val="2"/>
      </rPr>
      <t>8\19</t>
    </r>
  </si>
  <si>
    <r>
      <rPr>
        <sz val="9"/>
        <rFont val="Arial"/>
        <family val="2"/>
      </rPr>
      <t>+00:39.30</t>
    </r>
  </si>
  <si>
    <r>
      <rPr>
        <sz val="9"/>
        <rFont val="Arial"/>
        <family val="2"/>
      </rPr>
      <t>Francesco</t>
    </r>
  </si>
  <si>
    <r>
      <rPr>
        <sz val="9"/>
        <rFont val="Arial"/>
        <family val="2"/>
      </rPr>
      <t>9\19</t>
    </r>
  </si>
  <si>
    <r>
      <rPr>
        <sz val="9"/>
        <rFont val="Arial"/>
        <family val="2"/>
      </rPr>
      <t>+00:39.65</t>
    </r>
  </si>
  <si>
    <r>
      <rPr>
        <sz val="9"/>
        <rFont val="Arial"/>
        <family val="2"/>
      </rPr>
      <t>Bryan</t>
    </r>
  </si>
  <si>
    <r>
      <rPr>
        <sz val="9"/>
        <rFont val="Arial"/>
        <family val="2"/>
      </rPr>
      <t>Christopher</t>
    </r>
  </si>
  <si>
    <r>
      <rPr>
        <sz val="8"/>
        <rFont val="Arial"/>
        <family val="2"/>
      </rPr>
      <t>IRL</t>
    </r>
  </si>
  <si>
    <r>
      <rPr>
        <sz val="9"/>
        <rFont val="Arial"/>
        <family val="2"/>
      </rPr>
      <t>10\19</t>
    </r>
  </si>
  <si>
    <r>
      <rPr>
        <sz val="9"/>
        <rFont val="Arial"/>
        <family val="2"/>
      </rPr>
      <t>+00:49.20</t>
    </r>
  </si>
  <si>
    <r>
      <rPr>
        <sz val="9"/>
        <rFont val="Arial"/>
        <family val="2"/>
      </rPr>
      <t>Resman</t>
    </r>
  </si>
  <si>
    <r>
      <rPr>
        <sz val="9"/>
        <rFont val="Arial"/>
        <family val="2"/>
      </rPr>
      <t>Shahar</t>
    </r>
  </si>
  <si>
    <r>
      <rPr>
        <sz val="9"/>
        <rFont val="Arial"/>
        <family val="2"/>
      </rPr>
      <t>11\19</t>
    </r>
  </si>
  <si>
    <r>
      <rPr>
        <sz val="9"/>
        <rFont val="Arial"/>
        <family val="2"/>
      </rPr>
      <t>+00:50.95</t>
    </r>
  </si>
  <si>
    <r>
      <rPr>
        <sz val="9"/>
        <rFont val="Arial"/>
        <family val="2"/>
      </rPr>
      <t>Safra</t>
    </r>
  </si>
  <si>
    <r>
      <rPr>
        <sz val="9"/>
        <rFont val="Arial"/>
        <family val="2"/>
      </rPr>
      <t>Yuval</t>
    </r>
  </si>
  <si>
    <r>
      <rPr>
        <sz val="9"/>
        <rFont val="Arial"/>
        <family val="2"/>
      </rPr>
      <t>12\19</t>
    </r>
  </si>
  <si>
    <r>
      <rPr>
        <sz val="9"/>
        <rFont val="Arial"/>
        <family val="2"/>
      </rPr>
      <t>+00:55.85</t>
    </r>
  </si>
  <si>
    <r>
      <rPr>
        <sz val="9"/>
        <rFont val="Arial"/>
        <family val="2"/>
      </rPr>
      <t>Chervynskiy</t>
    </r>
  </si>
  <si>
    <r>
      <rPr>
        <sz val="9"/>
        <rFont val="Arial"/>
        <family val="2"/>
      </rPr>
      <t>Igor</t>
    </r>
  </si>
  <si>
    <r>
      <rPr>
        <sz val="8"/>
        <rFont val="Arial"/>
        <family val="2"/>
      </rPr>
      <t>UKR</t>
    </r>
  </si>
  <si>
    <r>
      <rPr>
        <sz val="9"/>
        <rFont val="Arial"/>
        <family val="2"/>
      </rPr>
      <t>13\19</t>
    </r>
  </si>
  <si>
    <r>
      <rPr>
        <sz val="9"/>
        <rFont val="Arial"/>
        <family val="2"/>
      </rPr>
      <t>+01:07.65</t>
    </r>
  </si>
  <si>
    <r>
      <rPr>
        <sz val="9"/>
        <rFont val="Arial"/>
        <family val="2"/>
      </rPr>
      <t>Verani</t>
    </r>
  </si>
  <si>
    <r>
      <rPr>
        <sz val="9"/>
        <rFont val="Arial"/>
        <family val="2"/>
      </rPr>
      <t>Dario</t>
    </r>
  </si>
  <si>
    <r>
      <rPr>
        <sz val="9"/>
        <rFont val="Arial"/>
        <family val="2"/>
      </rPr>
      <t>14\19</t>
    </r>
  </si>
  <si>
    <r>
      <rPr>
        <sz val="9"/>
        <rFont val="Arial"/>
        <family val="2"/>
      </rPr>
      <t>+01:25.70</t>
    </r>
  </si>
  <si>
    <r>
      <rPr>
        <sz val="9"/>
        <rFont val="Arial"/>
        <family val="2"/>
      </rPr>
      <t>Mattelaer</t>
    </r>
  </si>
  <si>
    <r>
      <rPr>
        <sz val="9"/>
        <rFont val="Arial"/>
        <family val="2"/>
      </rPr>
      <t>Mathieu</t>
    </r>
  </si>
  <si>
    <r>
      <rPr>
        <sz val="8"/>
        <rFont val="Arial"/>
        <family val="2"/>
      </rPr>
      <t>BEL</t>
    </r>
  </si>
  <si>
    <r>
      <rPr>
        <sz val="9"/>
        <rFont val="Arial"/>
        <family val="2"/>
      </rPr>
      <t>15\19</t>
    </r>
  </si>
  <si>
    <r>
      <rPr>
        <sz val="9"/>
        <rFont val="Arial"/>
        <family val="2"/>
      </rPr>
      <t>+02:54.60</t>
    </r>
  </si>
  <si>
    <r>
      <rPr>
        <sz val="9"/>
        <rFont val="Arial"/>
        <family val="2"/>
      </rPr>
      <t>Ingeduld</t>
    </r>
  </si>
  <si>
    <r>
      <rPr>
        <sz val="9"/>
        <rFont val="Arial"/>
        <family val="2"/>
      </rPr>
      <t>Vit</t>
    </r>
  </si>
  <si>
    <r>
      <rPr>
        <sz val="9"/>
        <rFont val="Arial"/>
        <family val="2"/>
      </rPr>
      <t>16\19</t>
    </r>
  </si>
  <si>
    <r>
      <rPr>
        <sz val="9"/>
        <rFont val="Arial"/>
        <family val="2"/>
      </rPr>
      <t>+03:48.40</t>
    </r>
  </si>
  <si>
    <r>
      <rPr>
        <sz val="9"/>
        <rFont val="Arial"/>
        <family val="2"/>
      </rPr>
      <t>Lerner</t>
    </r>
  </si>
  <si>
    <r>
      <rPr>
        <sz val="9"/>
        <rFont val="Arial"/>
        <family val="2"/>
      </rPr>
      <t>Alon</t>
    </r>
  </si>
  <si>
    <r>
      <rPr>
        <sz val="9"/>
        <rFont val="Arial"/>
        <family val="2"/>
      </rPr>
      <t>3\3</t>
    </r>
  </si>
  <si>
    <r>
      <rPr>
        <sz val="9"/>
        <rFont val="Arial"/>
        <family val="2"/>
      </rPr>
      <t>+04:00.50</t>
    </r>
  </si>
  <si>
    <r>
      <rPr>
        <sz val="9"/>
        <rFont val="Arial"/>
        <family val="2"/>
      </rPr>
      <t>Soloveychik</t>
    </r>
  </si>
  <si>
    <r>
      <rPr>
        <sz val="9"/>
        <rFont val="Arial"/>
        <family val="2"/>
      </rPr>
      <t>Bar</t>
    </r>
  </si>
  <si>
    <r>
      <rPr>
        <sz val="9"/>
        <rFont val="Arial"/>
        <family val="2"/>
      </rPr>
      <t>1\6</t>
    </r>
  </si>
  <si>
    <r>
      <rPr>
        <sz val="9"/>
        <rFont val="Arial"/>
        <family val="2"/>
      </rPr>
      <t>+09:51.10</t>
    </r>
  </si>
  <si>
    <r>
      <rPr>
        <sz val="9"/>
        <rFont val="Arial"/>
        <family val="2"/>
      </rPr>
      <t>mordel</t>
    </r>
  </si>
  <si>
    <r>
      <rPr>
        <sz val="9"/>
        <rFont val="Arial"/>
        <family val="2"/>
      </rPr>
      <t>Idan</t>
    </r>
  </si>
  <si>
    <r>
      <rPr>
        <sz val="9"/>
        <rFont val="Arial"/>
        <family val="2"/>
      </rPr>
      <t>17\19</t>
    </r>
  </si>
  <si>
    <r>
      <rPr>
        <sz val="9"/>
        <rFont val="Arial"/>
        <family val="2"/>
      </rPr>
      <t>+09:58.70</t>
    </r>
  </si>
  <si>
    <r>
      <rPr>
        <sz val="9"/>
        <rFont val="Arial"/>
        <family val="2"/>
      </rPr>
      <t>Baloun</t>
    </r>
  </si>
  <si>
    <r>
      <rPr>
        <sz val="9"/>
        <rFont val="Arial"/>
        <family val="2"/>
      </rPr>
      <t>Karel</t>
    </r>
  </si>
  <si>
    <r>
      <rPr>
        <sz val="9"/>
        <rFont val="Arial"/>
        <family val="2"/>
      </rPr>
      <t>18\19</t>
    </r>
  </si>
  <si>
    <r>
      <rPr>
        <sz val="9"/>
        <rFont val="Arial"/>
        <family val="2"/>
      </rPr>
      <t>+09:58.80</t>
    </r>
  </si>
  <si>
    <r>
      <rPr>
        <sz val="9"/>
        <rFont val="Arial"/>
        <family val="2"/>
      </rPr>
      <t>Moskovich</t>
    </r>
  </si>
  <si>
    <r>
      <rPr>
        <sz val="9"/>
        <rFont val="Arial"/>
        <family val="2"/>
      </rPr>
      <t>Guy</t>
    </r>
  </si>
  <si>
    <r>
      <rPr>
        <sz val="9"/>
        <rFont val="Arial"/>
        <family val="2"/>
      </rPr>
      <t>19\19</t>
    </r>
  </si>
  <si>
    <r>
      <rPr>
        <sz val="9"/>
        <rFont val="Arial"/>
        <family val="2"/>
      </rPr>
      <t>+12:45.40</t>
    </r>
  </si>
  <si>
    <r>
      <rPr>
        <sz val="9"/>
        <rFont val="Arial"/>
        <family val="2"/>
      </rPr>
      <t>Rosin</t>
    </r>
  </si>
  <si>
    <r>
      <rPr>
        <sz val="9"/>
        <rFont val="Arial"/>
        <family val="2"/>
      </rPr>
      <t>Yonatan Sharo</t>
    </r>
  </si>
  <si>
    <r>
      <rPr>
        <sz val="9"/>
        <rFont val="Arial"/>
        <family val="2"/>
      </rPr>
      <t>2\6</t>
    </r>
  </si>
  <si>
    <r>
      <rPr>
        <sz val="9"/>
        <rFont val="Arial"/>
        <family val="2"/>
      </rPr>
      <t>+16:07.00</t>
    </r>
  </si>
  <si>
    <r>
      <rPr>
        <sz val="9"/>
        <rFont val="Arial"/>
        <family val="2"/>
      </rPr>
      <t>Grinberg</t>
    </r>
  </si>
  <si>
    <r>
      <rPr>
        <sz val="9"/>
        <rFont val="Arial"/>
        <family val="2"/>
      </rPr>
      <t>3\6</t>
    </r>
  </si>
  <si>
    <r>
      <rPr>
        <sz val="9"/>
        <rFont val="Arial"/>
        <family val="2"/>
      </rPr>
      <t>+16:14.60</t>
    </r>
  </si>
  <si>
    <r>
      <rPr>
        <sz val="9"/>
        <rFont val="Arial"/>
        <family val="2"/>
      </rPr>
      <t>Pavuk</t>
    </r>
  </si>
  <si>
    <r>
      <rPr>
        <sz val="9"/>
        <rFont val="Arial"/>
        <family val="2"/>
      </rPr>
      <t>Marek</t>
    </r>
  </si>
  <si>
    <r>
      <rPr>
        <sz val="8"/>
        <rFont val="Arial"/>
        <family val="2"/>
      </rPr>
      <t>SVK</t>
    </r>
  </si>
  <si>
    <r>
      <rPr>
        <sz val="9"/>
        <rFont val="Arial"/>
        <family val="2"/>
      </rPr>
      <t>4\6</t>
    </r>
  </si>
  <si>
    <r>
      <rPr>
        <sz val="9"/>
        <rFont val="Arial"/>
        <family val="2"/>
      </rPr>
      <t>+16:45.95</t>
    </r>
  </si>
  <si>
    <r>
      <rPr>
        <sz val="9"/>
        <rFont val="Arial"/>
        <family val="2"/>
      </rPr>
      <t>Pristin</t>
    </r>
  </si>
  <si>
    <r>
      <rPr>
        <sz val="9"/>
        <rFont val="Arial"/>
        <family val="2"/>
      </rPr>
      <t>Sean</t>
    </r>
  </si>
  <si>
    <r>
      <rPr>
        <sz val="9"/>
        <rFont val="Arial"/>
        <family val="2"/>
      </rPr>
      <t>5\6</t>
    </r>
  </si>
  <si>
    <r>
      <rPr>
        <sz val="9"/>
        <rFont val="Arial"/>
        <family val="2"/>
      </rPr>
      <t>+18:51.00</t>
    </r>
  </si>
  <si>
    <r>
      <rPr>
        <sz val="9"/>
        <rFont val="Arial"/>
        <family val="2"/>
      </rPr>
      <t>Yosmaoglu</t>
    </r>
  </si>
  <si>
    <r>
      <rPr>
        <sz val="9"/>
        <rFont val="Arial"/>
        <family val="2"/>
      </rPr>
      <t>Baris Ahmet</t>
    </r>
  </si>
  <si>
    <r>
      <rPr>
        <sz val="8"/>
        <rFont val="Arial"/>
        <family val="2"/>
      </rPr>
      <t>TUR</t>
    </r>
  </si>
  <si>
    <r>
      <rPr>
        <sz val="9"/>
        <rFont val="Arial"/>
        <family val="2"/>
      </rPr>
      <t>6\6</t>
    </r>
  </si>
  <si>
    <r>
      <rPr>
        <sz val="9"/>
        <rFont val="Arial"/>
        <family val="2"/>
      </rPr>
      <t>+23:06.70</t>
    </r>
  </si>
  <si>
    <r>
      <rPr>
        <sz val="9"/>
        <rFont val="Arial"/>
        <family val="2"/>
      </rPr>
      <t>Masarwey</t>
    </r>
  </si>
  <si>
    <r>
      <rPr>
        <sz val="9"/>
        <rFont val="Arial"/>
        <family val="2"/>
      </rPr>
      <t>Ibrahem</t>
    </r>
  </si>
  <si>
    <r>
      <rPr>
        <sz val="9"/>
        <rFont val="Arial"/>
        <family val="2"/>
      </rPr>
      <t>1\2</t>
    </r>
  </si>
  <si>
    <r>
      <rPr>
        <sz val="9"/>
        <rFont val="Arial"/>
        <family val="2"/>
      </rPr>
      <t>+30:32.85</t>
    </r>
  </si>
  <si>
    <r>
      <rPr>
        <sz val="9"/>
        <rFont val="Arial"/>
        <family val="2"/>
      </rPr>
      <t>Lebedinsky</t>
    </r>
  </si>
  <si>
    <r>
      <rPr>
        <sz val="9"/>
        <rFont val="Arial"/>
        <family val="2"/>
      </rPr>
      <t>Ron</t>
    </r>
  </si>
  <si>
    <r>
      <rPr>
        <sz val="9"/>
        <rFont val="Arial"/>
        <family val="2"/>
      </rPr>
      <t>2\2</t>
    </r>
  </si>
  <si>
    <r>
      <rPr>
        <sz val="9"/>
        <rFont val="Arial"/>
        <family val="2"/>
      </rPr>
      <t>No Score</t>
    </r>
  </si>
  <si>
    <r>
      <rPr>
        <sz val="9"/>
        <rFont val="Arial"/>
        <family val="2"/>
      </rPr>
      <t>DNF</t>
    </r>
  </si>
  <si>
    <r>
      <rPr>
        <sz val="9"/>
        <rFont val="Arial"/>
        <family val="2"/>
      </rPr>
      <t>Page 1 of 1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</si>
  <si>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</si>
  <si>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</si>
  <si>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</si>
  <si>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</si>
  <si>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</si>
  <si>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</si>
  <si>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</si>
  <si>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</si>
  <si>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</si>
  <si>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</si>
  <si>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place</t>
  </si>
  <si>
    <t>LEN Cup</t>
  </si>
  <si>
    <t>Eilat, ISR</t>
  </si>
  <si>
    <t>No Curent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</si>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</sst>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.00;@"/>
    <numFmt numFmtId="165" formatCode="mm/dd/yyyy;@"/>
  </numFmts>
  <fonts count="16" x14ac:knownFonts="1">
    <font>
      <sz val="10"/>
      <color rgb="FF000000"/>
      <name val="Times New Roman"/>
      <charset val="204"/>
    </font>
    <font>
      <sz val="10"/>
      <color rgb="FF000000"/>
      <name val="Tahoma"/>
      <family val="2"/>
    </font>
    <font>
      <sz val="18"/>
      <name val="Lucida Sans Unicode"/>
    </font>
    <font>
      <i/>
      <sz val="9"/>
      <name val="Arial"/>
    </font>
    <font>
      <i/>
      <sz val="10"/>
      <name val="Arial"/>
    </font>
    <font>
      <sz val="9"/>
      <color rgb="FF000000"/>
      <name val="Arial"/>
      <family val="2"/>
    </font>
    <font>
      <sz val="9"/>
      <name val="Arial"/>
    </font>
    <font>
      <sz val="8"/>
      <name val="Arial"/>
    </font>
    <font>
      <sz val="18"/>
      <name val="Lucida Sans Unicode"/>
      <family val="2"/>
    </font>
    <font>
      <i/>
      <sz val="8"/>
      <color rgb="FF00007F"/>
      <name val="Verdana"/>
      <family val="2"/>
    </font>
    <font>
      <i/>
      <vertAlign val="superscript"/>
      <sz val="9"/>
      <color rgb="FF00007F"/>
      <name val="Arial"/>
      <family val="2"/>
    </font>
    <font>
      <i/>
      <sz val="9"/>
      <color rgb="FF00007F"/>
      <name val="Arial"/>
      <family val="2"/>
    </font>
    <font>
      <i/>
      <sz val="10"/>
      <color rgb="FF00007F"/>
      <name val="Arial"/>
      <family val="2"/>
    </font>
    <font>
      <i/>
      <vertAlign val="superscript"/>
      <sz val="9"/>
      <color rgb="FF00007F"/>
      <name val="Verdana"/>
      <family val="2"/>
    </font>
    <font>
      <sz val="9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7F"/>
      </top>
      <bottom/>
      <diagonal/>
    </border>
    <border>
      <left/>
      <right/>
      <top style="thin">
        <color rgb="FF00007F"/>
      </top>
      <bottom style="thin">
        <color rgb="FF00007F"/>
      </bottom>
      <diagonal/>
    </border>
    <border>
      <left/>
      <right/>
      <top/>
      <bottom style="thin">
        <color rgb="FF00007F"/>
      </bottom>
      <diagonal/>
    </border>
  </borders>
  <cellStyleXfs count="1">
    <xf numFmtId="0" fontId="0" fillId="0" borderId="0"/>
  </cellStyleXfs>
  <cellXfs count="31"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center" wrapText="1" indent="2"/>
    </xf>
    <xf numFmtId="0" fontId="0" fillId="0" borderId="0" xfId="0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wrapText="1" indent="1"/>
    </xf>
    <xf numFmtId="1" fontId="5" fillId="0" borderId="2" xfId="0" applyNumberFormat="1" applyFont="1" applyFill="1" applyBorder="1" applyAlignment="1">
      <alignment horizontal="right" vertical="top" shrinkToFit="1"/>
    </xf>
    <xf numFmtId="1" fontId="5" fillId="0" borderId="2" xfId="0" applyNumberFormat="1" applyFont="1" applyFill="1" applyBorder="1" applyAlignment="1">
      <alignment horizontal="left" vertical="top" shrinkToFit="1"/>
    </xf>
    <xf numFmtId="0" fontId="7" fillId="0" borderId="2" xfId="0" applyFont="1" applyFill="1" applyBorder="1" applyAlignment="1">
      <alignment horizontal="left" vertical="top" wrapText="1" indent="1"/>
    </xf>
    <xf numFmtId="164" fontId="5" fillId="0" borderId="2" xfId="0" applyNumberFormat="1" applyFont="1" applyFill="1" applyBorder="1" applyAlignment="1">
      <alignment horizontal="left" vertical="top" indent="4" shrinkToFit="1"/>
    </xf>
    <xf numFmtId="0" fontId="0" fillId="0" borderId="0" xfId="0" applyFill="1" applyBorder="1" applyAlignment="1">
      <alignment horizontal="left" wrapText="1"/>
    </xf>
    <xf numFmtId="0" fontId="6" fillId="0" borderId="2" xfId="0" applyFont="1" applyFill="1" applyBorder="1" applyAlignment="1">
      <alignment horizontal="right" vertical="top" wrapText="1"/>
    </xf>
    <xf numFmtId="0" fontId="0" fillId="0" borderId="2" xfId="0" applyFill="1" applyBorder="1" applyAlignment="1">
      <alignment horizontal="left" wrapText="1"/>
    </xf>
    <xf numFmtId="0" fontId="6" fillId="0" borderId="2" xfId="0" applyFont="1" applyFill="1" applyBorder="1" applyAlignment="1">
      <alignment horizontal="left" vertical="top" wrapText="1" indent="4"/>
    </xf>
    <xf numFmtId="0" fontId="6" fillId="0" borderId="2" xfId="0" applyFont="1" applyFill="1" applyBorder="1" applyAlignment="1">
      <alignment horizontal="left" vertical="top" wrapText="1"/>
    </xf>
    <xf numFmtId="0" fontId="0" fillId="0" borderId="0" xfId="0"/>
    <xf numFmtId="165" fontId="0" fillId="0" borderId="0" xfId="0" applyNumberFormat="1"/>
    <xf numFmtId="14" fontId="0" fillId="0" borderId="0" xfId="0" applyNumberForma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  <xf numFmtId="164" fontId="1" fillId="0" borderId="0" xfId="0" applyNumberFormat="1" applyFont="1" applyFill="1" applyBorder="1" applyAlignment="1">
      <alignment horizontal="left" vertical="top" indent="5" shrinkToFit="1"/>
    </xf>
    <xf numFmtId="0" fontId="2" fillId="0" borderId="0" xfId="0" applyFont="1" applyFill="1" applyBorder="1" applyAlignment="1">
      <alignment horizontal="left" wrapText="1" indent="16"/>
    </xf>
    <xf numFmtId="0" fontId="2" fillId="0" borderId="0" xfId="0" applyFont="1" applyFill="1" applyBorder="1" applyAlignment="1">
      <alignment horizontal="left" wrapText="1" indent="1"/>
    </xf>
    <xf numFmtId="0" fontId="0" fillId="0" borderId="0" xfId="0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 indent="7"/>
    </xf>
    <xf numFmtId="0" fontId="4" fillId="0" borderId="0" xfId="0" applyFont="1" applyFill="1" applyBorder="1" applyAlignment="1">
      <alignment horizontal="left" vertical="center" wrapText="1" indent="2"/>
    </xf>
    <xf numFmtId="0" fontId="3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horizontal="left" vertical="center" wrapText="1" indent="4"/>
    </xf>
    <xf numFmtId="0" fontId="0" fillId="0" borderId="1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 indent="2"/>
    </xf>
    <xf numFmtId="0" fontId="6" fillId="0" borderId="2" xfId="0" applyFont="1" applyFill="1" applyBorder="1" applyAlignment="1">
      <alignment horizontal="left" vertical="top" wrapText="1" indent="3"/>
    </xf>
    <xf numFmtId="0" fontId="0" fillId="0" borderId="3" xfId="0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348488</xdr:colOff>
      <xdr:row>0</xdr:row>
      <xdr:rowOff>228595</xdr:rowOff>
    </xdr:from>
    <xdr:ext cx="1438655" cy="1082039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38655" cy="1082039"/>
        </a:xfrm>
        <a:prstGeom prst="rect">
          <a:avLst/>
        </a:prstGeom>
      </xdr:spPr>
    </xdr:pic>
    <xdr:clientData/>
  </xdr:oneCellAnchor>
  <xdr:oneCellAnchor>
    <xdr:from>
      <xdr:col>4</xdr:col>
      <xdr:colOff>29972</xdr:colOff>
      <xdr:row>0</xdr:row>
      <xdr:rowOff>320034</xdr:rowOff>
    </xdr:from>
    <xdr:ext cx="605028" cy="609600"/>
    <xdr:pic>
      <xdr:nvPicPr>
        <xdr:cNvPr id="3" name="image2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5028" cy="609600"/>
        </a:xfrm>
        <a:prstGeom prst="rect">
          <a:avLst/>
        </a:prstGeom>
      </xdr:spPr>
    </xdr:pic>
    <xdr:clientData/>
  </xdr:oneCellAnchor>
  <xdr:oneCellAnchor>
    <xdr:from>
      <xdr:col>3</xdr:col>
      <xdr:colOff>395223</xdr:colOff>
      <xdr:row>32</xdr:row>
      <xdr:rowOff>1859786</xdr:rowOff>
    </xdr:from>
    <xdr:ext cx="4594860" cy="6731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4594860" cy="67310"/>
        </a:xfrm>
        <a:custGeom>
          <a:avLst/>
          <a:gdLst/>
          <a:ahLst/>
          <a:cxnLst/>
          <a:rect l="0" t="0" r="0" b="0"/>
          <a:pathLst>
            <a:path w="4594860" h="67310">
              <a:moveTo>
                <a:pt x="4594859" y="0"/>
              </a:moveTo>
              <a:lnTo>
                <a:pt x="0" y="28955"/>
              </a:lnTo>
              <a:lnTo>
                <a:pt x="0" y="67055"/>
              </a:lnTo>
              <a:lnTo>
                <a:pt x="4594859" y="38099"/>
              </a:lnTo>
              <a:lnTo>
                <a:pt x="4594859" y="0"/>
              </a:lnTo>
              <a:close/>
            </a:path>
          </a:pathLst>
        </a:custGeom>
        <a:solidFill>
          <a:srgbClr val="C0C0C0"/>
        </a:solidFill>
      </xdr:spPr>
    </xdr:sp>
    <xdr:clientData/>
  </xdr:oneCellAnchor>
  <xdr:oneCellAnchor>
    <xdr:from>
      <xdr:col>7</xdr:col>
      <xdr:colOff>60451</xdr:colOff>
      <xdr:row>32</xdr:row>
      <xdr:rowOff>2149344</xdr:rowOff>
    </xdr:from>
    <xdr:ext cx="1296923" cy="403859"/>
    <xdr:pic>
      <xdr:nvPicPr>
        <xdr:cNvPr id="5" name="image3.jpe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96923" cy="40385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3"/>
  <sheetViews>
    <sheetView tabSelected="1" topLeftCell="A9" workbookViewId="0">
      <selection activeCell="N24" sqref="N24"/>
    </sheetView>
  </sheetViews>
  <sheetFormatPr defaultRowHeight="13.2" x14ac:dyDescent="0.25"/>
  <cols>
    <col min="1" max="1" width="2.21875" customWidth="1"/>
    <col min="2" max="2" width="4.6640625" customWidth="1"/>
    <col min="3" max="3" width="8" customWidth="1"/>
    <col min="4" max="4" width="10.44140625" customWidth="1"/>
    <col min="5" max="5" width="9.33203125" customWidth="1"/>
    <col min="6" max="6" width="2.21875" customWidth="1"/>
    <col min="7" max="7" width="10.44140625" customWidth="1"/>
    <col min="8" max="8" width="5.77734375" customWidth="1"/>
    <col min="9" max="9" width="4.6640625" customWidth="1"/>
    <col min="10" max="10" width="11.5546875" customWidth="1"/>
    <col min="11" max="11" width="2.21875" customWidth="1"/>
    <col min="12" max="12" width="9.33203125" customWidth="1"/>
    <col min="13" max="13" width="5.77734375" customWidth="1"/>
    <col min="14" max="14" width="20.88671875" customWidth="1"/>
    <col min="15" max="15" width="11.5546875" customWidth="1"/>
    <col min="16" max="16" width="8" customWidth="1"/>
    <col min="17" max="17" width="4.6640625" customWidth="1"/>
    <col min="21" max="21" width="9.109375" bestFit="1" customWidth="1"/>
    <col min="28" max="28" width="9.5546875" bestFit="1" customWidth="1"/>
  </cols>
  <sheetData>
    <row r="1" spans="1:29" ht="162.75" customHeight="1" x14ac:dyDescent="0.4">
      <c r="A1" s="17">
        <v>0.52712999999999999</v>
      </c>
      <c r="B1" s="17"/>
      <c r="C1" s="17"/>
      <c r="D1" s="17"/>
      <c r="E1" s="17"/>
      <c r="F1" s="17"/>
      <c r="G1" s="18" t="s">
        <v>0</v>
      </c>
      <c r="H1" s="18"/>
      <c r="I1" s="18"/>
      <c r="J1" s="18"/>
      <c r="K1" s="18"/>
      <c r="L1" s="18"/>
      <c r="M1" s="18"/>
      <c r="N1" s="19" t="s">
        <v>1</v>
      </c>
      <c r="O1" s="19"/>
      <c r="P1" s="19"/>
      <c r="Q1" s="19"/>
    </row>
    <row r="2" spans="1:29" ht="38.25" customHeight="1" x14ac:dyDescent="0.25">
      <c r="A2" s="20" t="s">
        <v>2</v>
      </c>
      <c r="B2" s="20"/>
      <c r="C2" s="20"/>
      <c r="D2" s="1" t="s">
        <v>3</v>
      </c>
      <c r="E2" s="21" t="s">
        <v>4</v>
      </c>
      <c r="F2" s="21"/>
      <c r="G2" s="21"/>
      <c r="H2" s="22" t="s">
        <v>5</v>
      </c>
      <c r="I2" s="22"/>
      <c r="J2" s="23" t="s">
        <v>6</v>
      </c>
      <c r="K2" s="23"/>
      <c r="L2" s="2" t="s">
        <v>7</v>
      </c>
      <c r="M2" s="3" t="s">
        <v>8</v>
      </c>
      <c r="N2" s="24" t="s">
        <v>9</v>
      </c>
      <c r="O2" s="24"/>
      <c r="P2" s="24"/>
      <c r="Q2" s="24"/>
      <c r="S2" s="13" t="s">
        <v>136</v>
      </c>
      <c r="T2" s="13" t="s">
        <v>137</v>
      </c>
      <c r="U2" s="14" t="s">
        <v>138</v>
      </c>
      <c r="V2" s="13" t="s">
        <v>139</v>
      </c>
      <c r="W2" s="13" t="s">
        <v>140</v>
      </c>
      <c r="X2" s="13" t="s">
        <v>141</v>
      </c>
      <c r="Y2" s="13" t="s">
        <v>142</v>
      </c>
      <c r="Z2" s="13" t="s">
        <v>143</v>
      </c>
      <c r="AA2" s="13" t="s">
        <v>144</v>
      </c>
      <c r="AB2" s="13" t="s">
        <v>145</v>
      </c>
      <c r="AC2" s="13" t="s">
        <v>146</v>
      </c>
    </row>
    <row r="3" spans="1:29" ht="13.95" customHeight="1" x14ac:dyDescent="0.25">
      <c r="A3" s="25"/>
      <c r="B3" s="4">
        <v>1</v>
      </c>
      <c r="C3" s="5">
        <v>119</v>
      </c>
      <c r="D3" s="27" t="s">
        <v>10</v>
      </c>
      <c r="E3" s="27"/>
      <c r="F3" s="27" t="s">
        <v>11</v>
      </c>
      <c r="G3" s="27"/>
      <c r="H3" s="27"/>
      <c r="I3" s="4">
        <v>1987</v>
      </c>
      <c r="J3" s="6" t="s">
        <v>12</v>
      </c>
      <c r="K3" s="28" t="s">
        <v>13</v>
      </c>
      <c r="L3" s="28"/>
      <c r="M3" s="28"/>
      <c r="N3" s="7">
        <v>7.6840800000000001E-2</v>
      </c>
      <c r="O3" s="29"/>
      <c r="P3" s="29"/>
      <c r="Q3" s="8"/>
      <c r="S3" t="str">
        <f>F3&amp;" "&amp;D3</f>
        <v>Mateusz Sawrymowicz</v>
      </c>
      <c r="T3" t="str">
        <f>J3</f>
        <v>POL</v>
      </c>
      <c r="U3" s="15">
        <v>42449</v>
      </c>
      <c r="V3" t="s">
        <v>147</v>
      </c>
      <c r="W3" t="s">
        <v>148</v>
      </c>
      <c r="X3">
        <v>10</v>
      </c>
      <c r="Y3" t="s">
        <v>149</v>
      </c>
      <c r="Z3" t="s">
        <v>150</v>
      </c>
      <c r="AA3">
        <f>COUNTA($D$3:$E$32)</f>
        <v>30</v>
      </c>
      <c r="AB3" s="16">
        <f>N3*86400</f>
        <v>6639.0451199999998</v>
      </c>
      <c r="AC3">
        <v>1</v>
      </c>
    </row>
    <row r="4" spans="1:29" ht="15" customHeight="1" x14ac:dyDescent="0.25">
      <c r="A4" s="26"/>
      <c r="B4" s="4">
        <v>2</v>
      </c>
      <c r="C4" s="5">
        <v>101</v>
      </c>
      <c r="D4" s="27" t="s">
        <v>14</v>
      </c>
      <c r="E4" s="27"/>
      <c r="F4" s="27" t="s">
        <v>15</v>
      </c>
      <c r="G4" s="27"/>
      <c r="H4" s="27"/>
      <c r="I4" s="4">
        <v>1991</v>
      </c>
      <c r="J4" s="6" t="s">
        <v>12</v>
      </c>
      <c r="K4" s="28" t="s">
        <v>16</v>
      </c>
      <c r="L4" s="28"/>
      <c r="M4" s="28"/>
      <c r="N4" s="7">
        <v>7.7072219999999997E-2</v>
      </c>
      <c r="O4" s="9" t="s">
        <v>17</v>
      </c>
      <c r="P4" s="10"/>
      <c r="Q4" s="8"/>
      <c r="S4" t="str">
        <f>F4&amp;" "&amp;D4</f>
        <v>Krzysztof Pielowski</v>
      </c>
      <c r="T4" t="str">
        <f>J4</f>
        <v>POL</v>
      </c>
      <c r="U4" s="15">
        <v>42449</v>
      </c>
      <c r="V4" t="s">
        <v>147</v>
      </c>
      <c r="W4" t="s">
        <v>148</v>
      </c>
      <c r="X4">
        <v>10</v>
      </c>
      <c r="Y4" t="s">
        <v>149</v>
      </c>
      <c r="Z4" t="s">
        <v>150</v>
      </c>
      <c r="AA4">
        <f>COUNTA($D$3:$E$32)</f>
        <v>30</v>
      </c>
      <c r="AB4" s="16">
        <f>N4*86400</f>
        <v>6659.0398079999995</v>
      </c>
      <c r="AC4">
        <f>AC3+1</f>
        <v>2</v>
      </c>
    </row>
    <row r="5" spans="1:29" ht="15" customHeight="1" x14ac:dyDescent="0.25">
      <c r="A5" s="26"/>
      <c r="B5" s="4">
        <v>3</v>
      </c>
      <c r="C5" s="5">
        <v>131</v>
      </c>
      <c r="D5" s="27" t="s">
        <v>18</v>
      </c>
      <c r="E5" s="27"/>
      <c r="F5" s="27" t="s">
        <v>19</v>
      </c>
      <c r="G5" s="27"/>
      <c r="H5" s="27"/>
      <c r="I5" s="4">
        <v>1995</v>
      </c>
      <c r="J5" s="6" t="s">
        <v>20</v>
      </c>
      <c r="K5" s="28" t="s">
        <v>21</v>
      </c>
      <c r="L5" s="28"/>
      <c r="M5" s="28"/>
      <c r="N5" s="7">
        <v>7.711846E-2</v>
      </c>
      <c r="O5" s="9" t="s">
        <v>22</v>
      </c>
      <c r="P5" s="10"/>
      <c r="Q5" s="8"/>
      <c r="S5" t="str">
        <f t="shared" ref="S5:S31" si="0">F5&amp;" "&amp;D5</f>
        <v>Jan Micka</v>
      </c>
      <c r="T5" t="str">
        <f t="shared" ref="T5:T31" si="1">J5</f>
        <v>CZE</v>
      </c>
      <c r="U5" s="15">
        <v>42449</v>
      </c>
      <c r="V5" t="s">
        <v>147</v>
      </c>
      <c r="W5" t="s">
        <v>148</v>
      </c>
      <c r="X5">
        <v>10</v>
      </c>
      <c r="Y5" t="s">
        <v>149</v>
      </c>
      <c r="Z5" t="s">
        <v>150</v>
      </c>
      <c r="AA5">
        <f t="shared" ref="AA5:AA31" si="2">COUNTA($D$3:$E$32)</f>
        <v>30</v>
      </c>
      <c r="AB5" s="16">
        <f t="shared" ref="AB5:AB31" si="3">N5*86400</f>
        <v>6663.034944</v>
      </c>
      <c r="AC5">
        <f t="shared" ref="AC5:AC31" si="4">AC4+1</f>
        <v>3</v>
      </c>
    </row>
    <row r="6" spans="1:29" ht="15" customHeight="1" x14ac:dyDescent="0.25">
      <c r="A6" s="26"/>
      <c r="B6" s="4">
        <v>4</v>
      </c>
      <c r="C6" s="5">
        <v>123</v>
      </c>
      <c r="D6" s="27" t="s">
        <v>23</v>
      </c>
      <c r="E6" s="27"/>
      <c r="F6" s="27" t="s">
        <v>24</v>
      </c>
      <c r="G6" s="27"/>
      <c r="H6" s="27"/>
      <c r="I6" s="4">
        <v>1995</v>
      </c>
      <c r="J6" s="6" t="s">
        <v>25</v>
      </c>
      <c r="K6" s="28" t="s">
        <v>26</v>
      </c>
      <c r="L6" s="28"/>
      <c r="M6" s="28"/>
      <c r="N6" s="7">
        <v>7.718825E-2</v>
      </c>
      <c r="O6" s="9" t="s">
        <v>27</v>
      </c>
      <c r="P6" s="10"/>
      <c r="Q6" s="8"/>
      <c r="S6" t="str">
        <f t="shared" si="0"/>
        <v>Daniel Szekelyi</v>
      </c>
      <c r="T6" t="str">
        <f t="shared" si="1"/>
        <v>HUN</v>
      </c>
      <c r="U6" s="15">
        <v>42449</v>
      </c>
      <c r="V6" t="s">
        <v>147</v>
      </c>
      <c r="W6" t="s">
        <v>148</v>
      </c>
      <c r="X6">
        <v>10</v>
      </c>
      <c r="Y6" t="s">
        <v>149</v>
      </c>
      <c r="Z6" t="s">
        <v>150</v>
      </c>
      <c r="AA6">
        <f t="shared" si="2"/>
        <v>30</v>
      </c>
      <c r="AB6" s="16">
        <f t="shared" si="3"/>
        <v>6669.0648000000001</v>
      </c>
      <c r="AC6">
        <f t="shared" si="4"/>
        <v>4</v>
      </c>
    </row>
    <row r="7" spans="1:29" ht="13.95" customHeight="1" x14ac:dyDescent="0.25">
      <c r="A7" s="26"/>
      <c r="B7" s="4">
        <v>5</v>
      </c>
      <c r="C7" s="5">
        <v>110</v>
      </c>
      <c r="D7" s="27" t="s">
        <v>28</v>
      </c>
      <c r="E7" s="27"/>
      <c r="F7" s="27" t="s">
        <v>29</v>
      </c>
      <c r="G7" s="27"/>
      <c r="H7" s="27"/>
      <c r="I7" s="4">
        <v>1997</v>
      </c>
      <c r="J7" s="6" t="s">
        <v>30</v>
      </c>
      <c r="K7" s="28" t="s">
        <v>31</v>
      </c>
      <c r="L7" s="28"/>
      <c r="M7" s="28"/>
      <c r="N7" s="7">
        <v>7.7199879999999999E-2</v>
      </c>
      <c r="O7" s="9" t="s">
        <v>32</v>
      </c>
      <c r="P7" s="10"/>
      <c r="Q7" s="8"/>
      <c r="S7" t="str">
        <f t="shared" si="0"/>
        <v>Andrea Manzi</v>
      </c>
      <c r="T7" t="str">
        <f t="shared" si="1"/>
        <v>ITA</v>
      </c>
      <c r="U7" s="15">
        <v>42449</v>
      </c>
      <c r="V7" t="s">
        <v>147</v>
      </c>
      <c r="W7" t="s">
        <v>148</v>
      </c>
      <c r="X7">
        <v>10</v>
      </c>
      <c r="Y7" t="s">
        <v>149</v>
      </c>
      <c r="Z7" t="s">
        <v>150</v>
      </c>
      <c r="AA7">
        <f t="shared" si="2"/>
        <v>30</v>
      </c>
      <c r="AB7" s="16">
        <f t="shared" si="3"/>
        <v>6670.0696319999997</v>
      </c>
      <c r="AC7">
        <f t="shared" si="4"/>
        <v>5</v>
      </c>
    </row>
    <row r="8" spans="1:29" ht="15" customHeight="1" x14ac:dyDescent="0.25">
      <c r="A8" s="26"/>
      <c r="B8" s="4">
        <v>6</v>
      </c>
      <c r="C8" s="5">
        <v>103</v>
      </c>
      <c r="D8" s="27" t="s">
        <v>33</v>
      </c>
      <c r="E8" s="27"/>
      <c r="F8" s="27" t="s">
        <v>34</v>
      </c>
      <c r="G8" s="27"/>
      <c r="H8" s="27"/>
      <c r="I8" s="4">
        <v>1995</v>
      </c>
      <c r="J8" s="6" t="s">
        <v>35</v>
      </c>
      <c r="K8" s="28" t="s">
        <v>36</v>
      </c>
      <c r="L8" s="28"/>
      <c r="M8" s="28"/>
      <c r="N8" s="7">
        <v>7.7211109999999999E-2</v>
      </c>
      <c r="O8" s="9" t="s">
        <v>37</v>
      </c>
      <c r="P8" s="10"/>
      <c r="Q8" s="8"/>
      <c r="S8" t="str">
        <f t="shared" si="0"/>
        <v>Shai Toledano</v>
      </c>
      <c r="T8" t="str">
        <f t="shared" si="1"/>
        <v>ISR</v>
      </c>
      <c r="U8" s="15">
        <v>42449</v>
      </c>
      <c r="V8" t="s">
        <v>147</v>
      </c>
      <c r="W8" t="s">
        <v>148</v>
      </c>
      <c r="X8">
        <v>10</v>
      </c>
      <c r="Y8" t="s">
        <v>149</v>
      </c>
      <c r="Z8" t="s">
        <v>150</v>
      </c>
      <c r="AA8">
        <f t="shared" si="2"/>
        <v>30</v>
      </c>
      <c r="AB8" s="16">
        <f t="shared" si="3"/>
        <v>6671.0399040000002</v>
      </c>
      <c r="AC8">
        <f t="shared" si="4"/>
        <v>6</v>
      </c>
    </row>
    <row r="9" spans="1:29" ht="15" customHeight="1" x14ac:dyDescent="0.25">
      <c r="A9" s="26"/>
      <c r="B9" s="4">
        <v>7</v>
      </c>
      <c r="C9" s="5">
        <v>116</v>
      </c>
      <c r="D9" s="27" t="s">
        <v>38</v>
      </c>
      <c r="E9" s="27"/>
      <c r="F9" s="27" t="s">
        <v>19</v>
      </c>
      <c r="G9" s="27"/>
      <c r="H9" s="27"/>
      <c r="I9" s="4">
        <v>1992</v>
      </c>
      <c r="J9" s="6" t="s">
        <v>20</v>
      </c>
      <c r="K9" s="28" t="s">
        <v>39</v>
      </c>
      <c r="L9" s="28"/>
      <c r="M9" s="28"/>
      <c r="N9" s="7">
        <v>7.722234E-2</v>
      </c>
      <c r="O9" s="9" t="s">
        <v>40</v>
      </c>
      <c r="P9" s="10"/>
      <c r="Q9" s="8"/>
      <c r="S9" t="str">
        <f t="shared" si="0"/>
        <v>Jan Kutnik</v>
      </c>
      <c r="T9" t="str">
        <f t="shared" si="1"/>
        <v>CZE</v>
      </c>
      <c r="U9" s="15">
        <v>42449</v>
      </c>
      <c r="V9" t="s">
        <v>147</v>
      </c>
      <c r="W9" t="s">
        <v>148</v>
      </c>
      <c r="X9">
        <v>10</v>
      </c>
      <c r="Y9" t="s">
        <v>149</v>
      </c>
      <c r="Z9" t="s">
        <v>150</v>
      </c>
      <c r="AA9">
        <f t="shared" si="2"/>
        <v>30</v>
      </c>
      <c r="AB9" s="16">
        <f t="shared" si="3"/>
        <v>6672.0101759999998</v>
      </c>
      <c r="AC9">
        <f t="shared" si="4"/>
        <v>7</v>
      </c>
    </row>
    <row r="10" spans="1:29" ht="15" customHeight="1" x14ac:dyDescent="0.25">
      <c r="A10" s="26"/>
      <c r="B10" s="4">
        <v>9</v>
      </c>
      <c r="C10" s="5">
        <v>117</v>
      </c>
      <c r="D10" s="27" t="s">
        <v>41</v>
      </c>
      <c r="E10" s="27"/>
      <c r="F10" s="27" t="s">
        <v>29</v>
      </c>
      <c r="G10" s="27"/>
      <c r="H10" s="27"/>
      <c r="I10" s="4">
        <v>1994</v>
      </c>
      <c r="J10" s="6" t="s">
        <v>30</v>
      </c>
      <c r="K10" s="28" t="s">
        <v>42</v>
      </c>
      <c r="L10" s="28"/>
      <c r="M10" s="28"/>
      <c r="N10" s="7">
        <v>7.7246350000000005E-2</v>
      </c>
      <c r="O10" s="9" t="s">
        <v>43</v>
      </c>
      <c r="P10" s="10"/>
      <c r="Q10" s="8"/>
      <c r="S10" t="str">
        <f t="shared" si="0"/>
        <v>Andrea Bianchi</v>
      </c>
      <c r="T10" t="str">
        <f t="shared" si="1"/>
        <v>ITA</v>
      </c>
      <c r="U10" s="15">
        <v>42449</v>
      </c>
      <c r="V10" t="s">
        <v>147</v>
      </c>
      <c r="W10" t="s">
        <v>148</v>
      </c>
      <c r="X10">
        <v>10</v>
      </c>
      <c r="Y10" t="s">
        <v>149</v>
      </c>
      <c r="Z10" t="s">
        <v>150</v>
      </c>
      <c r="AA10">
        <f t="shared" si="2"/>
        <v>30</v>
      </c>
      <c r="AB10" s="16">
        <f t="shared" si="3"/>
        <v>6674.08464</v>
      </c>
      <c r="AC10">
        <f t="shared" si="4"/>
        <v>8</v>
      </c>
    </row>
    <row r="11" spans="1:29" ht="13.95" customHeight="1" x14ac:dyDescent="0.25">
      <c r="A11" s="26"/>
      <c r="B11" s="4">
        <v>8</v>
      </c>
      <c r="C11" s="5">
        <v>127</v>
      </c>
      <c r="D11" s="27" t="s">
        <v>44</v>
      </c>
      <c r="E11" s="27"/>
      <c r="F11" s="27" t="s">
        <v>45</v>
      </c>
      <c r="G11" s="27"/>
      <c r="H11" s="27"/>
      <c r="I11" s="4">
        <v>1998</v>
      </c>
      <c r="J11" s="6" t="s">
        <v>35</v>
      </c>
      <c r="K11" s="28" t="s">
        <v>46</v>
      </c>
      <c r="L11" s="28"/>
      <c r="M11" s="28"/>
      <c r="N11" s="7">
        <v>7.7246350000000005E-2</v>
      </c>
      <c r="O11" s="9" t="s">
        <v>43</v>
      </c>
      <c r="P11" s="10"/>
      <c r="Q11" s="8"/>
      <c r="S11" t="str">
        <f t="shared" si="0"/>
        <v>Matan Roditi</v>
      </c>
      <c r="T11" t="str">
        <f t="shared" si="1"/>
        <v>ISR</v>
      </c>
      <c r="U11" s="15">
        <v>42449</v>
      </c>
      <c r="V11" t="s">
        <v>147</v>
      </c>
      <c r="W11" t="s">
        <v>148</v>
      </c>
      <c r="X11">
        <v>10</v>
      </c>
      <c r="Y11" t="s">
        <v>149</v>
      </c>
      <c r="Z11" t="s">
        <v>150</v>
      </c>
      <c r="AA11">
        <f t="shared" si="2"/>
        <v>30</v>
      </c>
      <c r="AB11" s="16">
        <f t="shared" si="3"/>
        <v>6674.08464</v>
      </c>
      <c r="AC11">
        <f t="shared" si="4"/>
        <v>9</v>
      </c>
    </row>
    <row r="12" spans="1:29" ht="15" customHeight="1" x14ac:dyDescent="0.25">
      <c r="A12" s="26"/>
      <c r="B12" s="4">
        <v>10</v>
      </c>
      <c r="C12" s="5">
        <v>122</v>
      </c>
      <c r="D12" s="27" t="s">
        <v>47</v>
      </c>
      <c r="E12" s="27"/>
      <c r="F12" s="27" t="s">
        <v>48</v>
      </c>
      <c r="G12" s="27"/>
      <c r="H12" s="27"/>
      <c r="I12" s="4">
        <v>1996</v>
      </c>
      <c r="J12" s="6" t="s">
        <v>20</v>
      </c>
      <c r="K12" s="28" t="s">
        <v>49</v>
      </c>
      <c r="L12" s="28"/>
      <c r="M12" s="28"/>
      <c r="N12" s="7">
        <v>7.7292529999999998E-2</v>
      </c>
      <c r="O12" s="9" t="s">
        <v>50</v>
      </c>
      <c r="P12" s="10"/>
      <c r="Q12" s="8"/>
      <c r="S12" t="str">
        <f t="shared" si="0"/>
        <v>Matej Kozubek</v>
      </c>
      <c r="T12" t="str">
        <f t="shared" si="1"/>
        <v>CZE</v>
      </c>
      <c r="U12" s="15">
        <v>42449</v>
      </c>
      <c r="V12" t="s">
        <v>147</v>
      </c>
      <c r="W12" t="s">
        <v>148</v>
      </c>
      <c r="X12">
        <v>10</v>
      </c>
      <c r="Y12" t="s">
        <v>149</v>
      </c>
      <c r="Z12" t="s">
        <v>150</v>
      </c>
      <c r="AA12">
        <f t="shared" si="2"/>
        <v>30</v>
      </c>
      <c r="AB12" s="16">
        <f t="shared" si="3"/>
        <v>6678.0745919999999</v>
      </c>
      <c r="AC12">
        <f t="shared" si="4"/>
        <v>10</v>
      </c>
    </row>
    <row r="13" spans="1:29" ht="15" customHeight="1" x14ac:dyDescent="0.25">
      <c r="A13" s="26"/>
      <c r="B13" s="4">
        <v>11</v>
      </c>
      <c r="C13" s="5">
        <v>128</v>
      </c>
      <c r="D13" s="27" t="s">
        <v>41</v>
      </c>
      <c r="E13" s="27"/>
      <c r="F13" s="27" t="s">
        <v>51</v>
      </c>
      <c r="G13" s="27"/>
      <c r="H13" s="27"/>
      <c r="I13" s="4">
        <v>1993</v>
      </c>
      <c r="J13" s="6" t="s">
        <v>30</v>
      </c>
      <c r="K13" s="28" t="s">
        <v>52</v>
      </c>
      <c r="L13" s="28"/>
      <c r="M13" s="28"/>
      <c r="N13" s="7">
        <v>7.7303360000000002E-2</v>
      </c>
      <c r="O13" s="9" t="s">
        <v>53</v>
      </c>
      <c r="P13" s="10"/>
      <c r="Q13" s="8"/>
      <c r="S13" t="str">
        <f t="shared" si="0"/>
        <v>Francesco Bianchi</v>
      </c>
      <c r="T13" t="str">
        <f t="shared" si="1"/>
        <v>ITA</v>
      </c>
      <c r="U13" s="15">
        <v>42449</v>
      </c>
      <c r="V13" t="s">
        <v>147</v>
      </c>
      <c r="W13" t="s">
        <v>148</v>
      </c>
      <c r="X13">
        <v>10</v>
      </c>
      <c r="Y13" t="s">
        <v>149</v>
      </c>
      <c r="Z13" t="s">
        <v>150</v>
      </c>
      <c r="AA13">
        <f t="shared" si="2"/>
        <v>30</v>
      </c>
      <c r="AB13" s="16">
        <f t="shared" si="3"/>
        <v>6679.0103040000004</v>
      </c>
      <c r="AC13">
        <f t="shared" si="4"/>
        <v>11</v>
      </c>
    </row>
    <row r="14" spans="1:29" ht="15" customHeight="1" x14ac:dyDescent="0.25">
      <c r="A14" s="26"/>
      <c r="B14" s="4">
        <v>12</v>
      </c>
      <c r="C14" s="5">
        <v>115</v>
      </c>
      <c r="D14" s="27" t="s">
        <v>54</v>
      </c>
      <c r="E14" s="27"/>
      <c r="F14" s="27" t="s">
        <v>55</v>
      </c>
      <c r="G14" s="27"/>
      <c r="H14" s="27"/>
      <c r="I14" s="4">
        <v>1990</v>
      </c>
      <c r="J14" s="6" t="s">
        <v>56</v>
      </c>
      <c r="K14" s="28" t="s">
        <v>57</v>
      </c>
      <c r="L14" s="28"/>
      <c r="M14" s="28"/>
      <c r="N14" s="7">
        <v>7.7408160000000004E-2</v>
      </c>
      <c r="O14" s="9" t="s">
        <v>58</v>
      </c>
      <c r="P14" s="10"/>
      <c r="Q14" s="8"/>
      <c r="S14" t="str">
        <f t="shared" si="0"/>
        <v>Christopher Bryan</v>
      </c>
      <c r="T14" t="str">
        <f t="shared" si="1"/>
        <v>IRL</v>
      </c>
      <c r="U14" s="15">
        <v>42449</v>
      </c>
      <c r="V14" t="s">
        <v>147</v>
      </c>
      <c r="W14" t="s">
        <v>148</v>
      </c>
      <c r="X14">
        <v>10</v>
      </c>
      <c r="Y14" t="s">
        <v>149</v>
      </c>
      <c r="Z14" t="s">
        <v>150</v>
      </c>
      <c r="AA14">
        <f t="shared" si="2"/>
        <v>30</v>
      </c>
      <c r="AB14" s="16">
        <f t="shared" si="3"/>
        <v>6688.0650240000004</v>
      </c>
      <c r="AC14">
        <f t="shared" si="4"/>
        <v>12</v>
      </c>
    </row>
    <row r="15" spans="1:29" ht="13.95" customHeight="1" x14ac:dyDescent="0.25">
      <c r="A15" s="26"/>
      <c r="B15" s="4">
        <v>13</v>
      </c>
      <c r="C15" s="5">
        <v>130</v>
      </c>
      <c r="D15" s="27" t="s">
        <v>59</v>
      </c>
      <c r="E15" s="27"/>
      <c r="F15" s="27" t="s">
        <v>60</v>
      </c>
      <c r="G15" s="27"/>
      <c r="H15" s="27"/>
      <c r="I15" s="4">
        <v>1991</v>
      </c>
      <c r="J15" s="6" t="s">
        <v>35</v>
      </c>
      <c r="K15" s="28" t="s">
        <v>61</v>
      </c>
      <c r="L15" s="28"/>
      <c r="M15" s="28"/>
      <c r="N15" s="7">
        <v>7.7431020000000003E-2</v>
      </c>
      <c r="O15" s="9" t="s">
        <v>62</v>
      </c>
      <c r="P15" s="10"/>
      <c r="Q15" s="8"/>
      <c r="S15" t="str">
        <f t="shared" si="0"/>
        <v>Shahar Resman</v>
      </c>
      <c r="T15" t="str">
        <f t="shared" si="1"/>
        <v>ISR</v>
      </c>
      <c r="U15" s="15">
        <v>42449</v>
      </c>
      <c r="V15" t="s">
        <v>147</v>
      </c>
      <c r="W15" t="s">
        <v>148</v>
      </c>
      <c r="X15">
        <v>10</v>
      </c>
      <c r="Y15" t="s">
        <v>149</v>
      </c>
      <c r="Z15" t="s">
        <v>150</v>
      </c>
      <c r="AA15">
        <f t="shared" si="2"/>
        <v>30</v>
      </c>
      <c r="AB15" s="16">
        <f t="shared" si="3"/>
        <v>6690.0401280000005</v>
      </c>
      <c r="AC15">
        <f t="shared" si="4"/>
        <v>13</v>
      </c>
    </row>
    <row r="16" spans="1:29" ht="15" customHeight="1" x14ac:dyDescent="0.25">
      <c r="A16" s="26"/>
      <c r="B16" s="4">
        <v>14</v>
      </c>
      <c r="C16" s="5">
        <v>125</v>
      </c>
      <c r="D16" s="27" t="s">
        <v>63</v>
      </c>
      <c r="E16" s="27"/>
      <c r="F16" s="27" t="s">
        <v>64</v>
      </c>
      <c r="G16" s="27"/>
      <c r="H16" s="27"/>
      <c r="I16" s="4">
        <v>1993</v>
      </c>
      <c r="J16" s="6" t="s">
        <v>35</v>
      </c>
      <c r="K16" s="28" t="s">
        <v>65</v>
      </c>
      <c r="L16" s="28"/>
      <c r="M16" s="28"/>
      <c r="N16" s="7">
        <v>7.7488769999999998E-2</v>
      </c>
      <c r="O16" s="9" t="s">
        <v>66</v>
      </c>
      <c r="P16" s="10"/>
      <c r="Q16" s="8"/>
      <c r="S16" t="str">
        <f t="shared" si="0"/>
        <v>Yuval Safra</v>
      </c>
      <c r="T16" t="str">
        <f t="shared" si="1"/>
        <v>ISR</v>
      </c>
      <c r="U16" s="15">
        <v>42449</v>
      </c>
      <c r="V16" t="s">
        <v>147</v>
      </c>
      <c r="W16" t="s">
        <v>148</v>
      </c>
      <c r="X16">
        <v>10</v>
      </c>
      <c r="Y16" t="s">
        <v>149</v>
      </c>
      <c r="Z16" t="s">
        <v>150</v>
      </c>
      <c r="AA16">
        <f t="shared" si="2"/>
        <v>30</v>
      </c>
      <c r="AB16" s="16">
        <f t="shared" si="3"/>
        <v>6695.0297279999995</v>
      </c>
      <c r="AC16">
        <f t="shared" si="4"/>
        <v>14</v>
      </c>
    </row>
    <row r="17" spans="1:29" ht="15" customHeight="1" x14ac:dyDescent="0.25">
      <c r="A17" s="26"/>
      <c r="B17" s="4">
        <v>15</v>
      </c>
      <c r="C17" s="5">
        <v>129</v>
      </c>
      <c r="D17" s="27" t="s">
        <v>67</v>
      </c>
      <c r="E17" s="27"/>
      <c r="F17" s="27" t="s">
        <v>68</v>
      </c>
      <c r="G17" s="27"/>
      <c r="H17" s="27"/>
      <c r="I17" s="4">
        <v>1981</v>
      </c>
      <c r="J17" s="6" t="s">
        <v>69</v>
      </c>
      <c r="K17" s="28" t="s">
        <v>70</v>
      </c>
      <c r="L17" s="28"/>
      <c r="M17" s="28"/>
      <c r="N17" s="7">
        <v>7.7627429999999997E-2</v>
      </c>
      <c r="O17" s="9" t="s">
        <v>71</v>
      </c>
      <c r="P17" s="10"/>
      <c r="Q17" s="8"/>
      <c r="S17" t="str">
        <f t="shared" si="0"/>
        <v>Igor Chervynskiy</v>
      </c>
      <c r="T17" t="str">
        <f t="shared" si="1"/>
        <v>UKR</v>
      </c>
      <c r="U17" s="15">
        <v>42449</v>
      </c>
      <c r="V17" t="s">
        <v>147</v>
      </c>
      <c r="W17" t="s">
        <v>148</v>
      </c>
      <c r="X17">
        <v>10</v>
      </c>
      <c r="Y17" t="s">
        <v>149</v>
      </c>
      <c r="Z17" t="s">
        <v>150</v>
      </c>
      <c r="AA17">
        <f t="shared" si="2"/>
        <v>30</v>
      </c>
      <c r="AB17" s="16">
        <f t="shared" si="3"/>
        <v>6707.0099519999994</v>
      </c>
      <c r="AC17">
        <f t="shared" si="4"/>
        <v>15</v>
      </c>
    </row>
    <row r="18" spans="1:29" ht="15" customHeight="1" x14ac:dyDescent="0.25">
      <c r="A18" s="26"/>
      <c r="B18" s="4">
        <v>16</v>
      </c>
      <c r="C18" s="5">
        <v>106</v>
      </c>
      <c r="D18" s="27" t="s">
        <v>72</v>
      </c>
      <c r="E18" s="27"/>
      <c r="F18" s="27" t="s">
        <v>73</v>
      </c>
      <c r="G18" s="27"/>
      <c r="H18" s="27"/>
      <c r="I18" s="4">
        <v>1995</v>
      </c>
      <c r="J18" s="6" t="s">
        <v>30</v>
      </c>
      <c r="K18" s="28" t="s">
        <v>74</v>
      </c>
      <c r="L18" s="28"/>
      <c r="M18" s="28"/>
      <c r="N18" s="7">
        <v>7.783582E-2</v>
      </c>
      <c r="O18" s="9" t="s">
        <v>75</v>
      </c>
      <c r="P18" s="10"/>
      <c r="Q18" s="8"/>
      <c r="S18" t="str">
        <f t="shared" si="0"/>
        <v>Dario Verani</v>
      </c>
      <c r="T18" t="str">
        <f t="shared" si="1"/>
        <v>ITA</v>
      </c>
      <c r="U18" s="15">
        <v>42449</v>
      </c>
      <c r="V18" t="s">
        <v>147</v>
      </c>
      <c r="W18" t="s">
        <v>148</v>
      </c>
      <c r="X18">
        <v>10</v>
      </c>
      <c r="Y18" t="s">
        <v>149</v>
      </c>
      <c r="Z18" t="s">
        <v>150</v>
      </c>
      <c r="AA18">
        <f t="shared" si="2"/>
        <v>30</v>
      </c>
      <c r="AB18" s="16">
        <f t="shared" si="3"/>
        <v>6725.0148479999998</v>
      </c>
      <c r="AC18">
        <f t="shared" si="4"/>
        <v>16</v>
      </c>
    </row>
    <row r="19" spans="1:29" ht="13.95" customHeight="1" x14ac:dyDescent="0.25">
      <c r="A19" s="26"/>
      <c r="B19" s="4">
        <v>17</v>
      </c>
      <c r="C19" s="5">
        <v>118</v>
      </c>
      <c r="D19" s="27" t="s">
        <v>76</v>
      </c>
      <c r="E19" s="27"/>
      <c r="F19" s="27" t="s">
        <v>77</v>
      </c>
      <c r="G19" s="27"/>
      <c r="H19" s="27"/>
      <c r="I19" s="4">
        <v>1991</v>
      </c>
      <c r="J19" s="6" t="s">
        <v>78</v>
      </c>
      <c r="K19" s="28" t="s">
        <v>79</v>
      </c>
      <c r="L19" s="28"/>
      <c r="M19" s="28"/>
      <c r="N19" s="7">
        <v>7.88658E-2</v>
      </c>
      <c r="O19" s="9" t="s">
        <v>80</v>
      </c>
      <c r="P19" s="10"/>
      <c r="Q19" s="8"/>
      <c r="S19" t="str">
        <f t="shared" si="0"/>
        <v>Mathieu Mattelaer</v>
      </c>
      <c r="T19" t="str">
        <f t="shared" si="1"/>
        <v>BEL</v>
      </c>
      <c r="U19" s="15">
        <v>42449</v>
      </c>
      <c r="V19" t="s">
        <v>147</v>
      </c>
      <c r="W19" t="s">
        <v>148</v>
      </c>
      <c r="X19">
        <v>10</v>
      </c>
      <c r="Y19" t="s">
        <v>149</v>
      </c>
      <c r="Z19" t="s">
        <v>150</v>
      </c>
      <c r="AA19">
        <f t="shared" si="2"/>
        <v>30</v>
      </c>
      <c r="AB19" s="16">
        <f t="shared" si="3"/>
        <v>6814.0051199999998</v>
      </c>
      <c r="AC19">
        <f t="shared" si="4"/>
        <v>17</v>
      </c>
    </row>
    <row r="20" spans="1:29" ht="15" customHeight="1" x14ac:dyDescent="0.25">
      <c r="A20" s="26"/>
      <c r="B20" s="4">
        <v>18</v>
      </c>
      <c r="C20" s="5">
        <v>109</v>
      </c>
      <c r="D20" s="27" t="s">
        <v>81</v>
      </c>
      <c r="E20" s="27"/>
      <c r="F20" s="27" t="s">
        <v>82</v>
      </c>
      <c r="G20" s="27"/>
      <c r="H20" s="27"/>
      <c r="I20" s="4">
        <v>1994</v>
      </c>
      <c r="J20" s="6" t="s">
        <v>20</v>
      </c>
      <c r="K20" s="28" t="s">
        <v>83</v>
      </c>
      <c r="L20" s="28"/>
      <c r="M20" s="28"/>
      <c r="N20" s="7">
        <v>7.9480149999999999E-2</v>
      </c>
      <c r="O20" s="9" t="s">
        <v>84</v>
      </c>
      <c r="P20" s="10"/>
      <c r="Q20" s="8"/>
      <c r="S20" t="str">
        <f t="shared" si="0"/>
        <v>Vit Ingeduld</v>
      </c>
      <c r="T20" t="str">
        <f t="shared" si="1"/>
        <v>CZE</v>
      </c>
      <c r="U20" s="15">
        <v>42449</v>
      </c>
      <c r="V20" t="s">
        <v>147</v>
      </c>
      <c r="W20" t="s">
        <v>148</v>
      </c>
      <c r="X20">
        <v>10</v>
      </c>
      <c r="Y20" t="s">
        <v>149</v>
      </c>
      <c r="Z20" t="s">
        <v>150</v>
      </c>
      <c r="AA20">
        <f t="shared" si="2"/>
        <v>30</v>
      </c>
      <c r="AB20" s="16">
        <f t="shared" si="3"/>
        <v>6867.0849600000001</v>
      </c>
      <c r="AC20">
        <f t="shared" si="4"/>
        <v>18</v>
      </c>
    </row>
    <row r="21" spans="1:29" ht="15" customHeight="1" x14ac:dyDescent="0.25">
      <c r="A21" s="26"/>
      <c r="B21" s="4">
        <v>19</v>
      </c>
      <c r="C21" s="5">
        <v>113</v>
      </c>
      <c r="D21" s="27" t="s">
        <v>85</v>
      </c>
      <c r="E21" s="27"/>
      <c r="F21" s="27" t="s">
        <v>86</v>
      </c>
      <c r="G21" s="27"/>
      <c r="H21" s="27"/>
      <c r="I21" s="4">
        <v>1997</v>
      </c>
      <c r="J21" s="6" t="s">
        <v>35</v>
      </c>
      <c r="K21" s="28" t="s">
        <v>87</v>
      </c>
      <c r="L21" s="28"/>
      <c r="M21" s="28"/>
      <c r="N21" s="7">
        <v>7.9619159999999994E-2</v>
      </c>
      <c r="O21" s="9" t="s">
        <v>88</v>
      </c>
      <c r="P21" s="10"/>
      <c r="Q21" s="8"/>
      <c r="S21" t="str">
        <f t="shared" si="0"/>
        <v>Alon Lerner</v>
      </c>
      <c r="T21" t="str">
        <f t="shared" si="1"/>
        <v>ISR</v>
      </c>
      <c r="U21" s="15">
        <v>42449</v>
      </c>
      <c r="V21" t="s">
        <v>147</v>
      </c>
      <c r="W21" t="s">
        <v>148</v>
      </c>
      <c r="X21">
        <v>10</v>
      </c>
      <c r="Y21" t="s">
        <v>149</v>
      </c>
      <c r="Z21" t="s">
        <v>150</v>
      </c>
      <c r="AA21">
        <f t="shared" si="2"/>
        <v>30</v>
      </c>
      <c r="AB21" s="16">
        <f t="shared" si="3"/>
        <v>6879.0954239999992</v>
      </c>
      <c r="AC21">
        <f t="shared" si="4"/>
        <v>19</v>
      </c>
    </row>
    <row r="22" spans="1:29" ht="15" customHeight="1" x14ac:dyDescent="0.25">
      <c r="A22" s="26"/>
      <c r="B22" s="4">
        <v>20</v>
      </c>
      <c r="C22" s="5">
        <v>108</v>
      </c>
      <c r="D22" s="27" t="s">
        <v>89</v>
      </c>
      <c r="E22" s="27"/>
      <c r="F22" s="27" t="s">
        <v>90</v>
      </c>
      <c r="G22" s="27"/>
      <c r="H22" s="27"/>
      <c r="I22" s="4">
        <v>2000</v>
      </c>
      <c r="J22" s="6" t="s">
        <v>35</v>
      </c>
      <c r="K22" s="28" t="s">
        <v>91</v>
      </c>
      <c r="L22" s="28"/>
      <c r="M22" s="28"/>
      <c r="N22" s="7">
        <v>8.3681190000000003E-2</v>
      </c>
      <c r="O22" s="9" t="s">
        <v>92</v>
      </c>
      <c r="P22" s="10"/>
      <c r="Q22" s="8"/>
      <c r="S22" t="str">
        <f t="shared" si="0"/>
        <v>Bar Soloveychik</v>
      </c>
      <c r="T22" t="str">
        <f t="shared" si="1"/>
        <v>ISR</v>
      </c>
      <c r="U22" s="15">
        <v>42449</v>
      </c>
      <c r="V22" t="s">
        <v>147</v>
      </c>
      <c r="W22" t="s">
        <v>148</v>
      </c>
      <c r="X22">
        <v>10</v>
      </c>
      <c r="Y22" t="s">
        <v>149</v>
      </c>
      <c r="Z22" t="s">
        <v>150</v>
      </c>
      <c r="AA22">
        <f t="shared" si="2"/>
        <v>30</v>
      </c>
      <c r="AB22" s="16">
        <f t="shared" si="3"/>
        <v>7230.0548159999998</v>
      </c>
      <c r="AC22">
        <f t="shared" si="4"/>
        <v>20</v>
      </c>
    </row>
    <row r="23" spans="1:29" ht="13.95" customHeight="1" x14ac:dyDescent="0.25">
      <c r="A23" s="26"/>
      <c r="B23" s="4">
        <v>21</v>
      </c>
      <c r="C23" s="5">
        <v>132</v>
      </c>
      <c r="D23" s="27" t="s">
        <v>93</v>
      </c>
      <c r="E23" s="27"/>
      <c r="F23" s="27" t="s">
        <v>94</v>
      </c>
      <c r="G23" s="27"/>
      <c r="H23" s="27"/>
      <c r="I23" s="4">
        <v>1993</v>
      </c>
      <c r="J23" s="6" t="s">
        <v>35</v>
      </c>
      <c r="K23" s="28" t="s">
        <v>95</v>
      </c>
      <c r="L23" s="28"/>
      <c r="M23" s="28"/>
      <c r="N23" s="7">
        <v>8.3773319999999998E-2</v>
      </c>
      <c r="O23" s="9" t="s">
        <v>96</v>
      </c>
      <c r="P23" s="10"/>
      <c r="Q23" s="8"/>
      <c r="S23" t="str">
        <f t="shared" si="0"/>
        <v>Idan mordel</v>
      </c>
      <c r="T23" t="str">
        <f t="shared" si="1"/>
        <v>ISR</v>
      </c>
      <c r="U23" s="15">
        <v>42449</v>
      </c>
      <c r="V23" t="s">
        <v>147</v>
      </c>
      <c r="W23" t="s">
        <v>148</v>
      </c>
      <c r="X23">
        <v>10</v>
      </c>
      <c r="Y23" t="s">
        <v>149</v>
      </c>
      <c r="Z23" t="s">
        <v>150</v>
      </c>
      <c r="AA23">
        <f t="shared" si="2"/>
        <v>30</v>
      </c>
      <c r="AB23" s="16">
        <f t="shared" si="3"/>
        <v>7238.0148479999998</v>
      </c>
      <c r="AC23">
        <f t="shared" si="4"/>
        <v>21</v>
      </c>
    </row>
    <row r="24" spans="1:29" ht="15" customHeight="1" x14ac:dyDescent="0.25">
      <c r="A24" s="26"/>
      <c r="B24" s="4">
        <v>22</v>
      </c>
      <c r="C24" s="5">
        <v>104</v>
      </c>
      <c r="D24" s="27" t="s">
        <v>97</v>
      </c>
      <c r="E24" s="27"/>
      <c r="F24" s="27" t="s">
        <v>98</v>
      </c>
      <c r="G24" s="27"/>
      <c r="H24" s="27"/>
      <c r="I24" s="4">
        <v>1990</v>
      </c>
      <c r="J24" s="6" t="s">
        <v>20</v>
      </c>
      <c r="K24" s="28" t="s">
        <v>99</v>
      </c>
      <c r="L24" s="28"/>
      <c r="M24" s="28"/>
      <c r="N24" s="7">
        <v>8.3773440000000005E-2</v>
      </c>
      <c r="O24" s="9" t="s">
        <v>100</v>
      </c>
      <c r="P24" s="10"/>
      <c r="Q24" s="8"/>
      <c r="S24" t="str">
        <f t="shared" si="0"/>
        <v>Karel Baloun</v>
      </c>
      <c r="T24" t="str">
        <f t="shared" si="1"/>
        <v>CZE</v>
      </c>
      <c r="U24" s="15">
        <v>42449</v>
      </c>
      <c r="V24" t="s">
        <v>147</v>
      </c>
      <c r="W24" t="s">
        <v>148</v>
      </c>
      <c r="X24">
        <v>10</v>
      </c>
      <c r="Y24" t="s">
        <v>149</v>
      </c>
      <c r="Z24" t="s">
        <v>150</v>
      </c>
      <c r="AA24">
        <f t="shared" si="2"/>
        <v>30</v>
      </c>
      <c r="AB24" s="16">
        <f t="shared" si="3"/>
        <v>7238.025216</v>
      </c>
      <c r="AC24">
        <f t="shared" si="4"/>
        <v>22</v>
      </c>
    </row>
    <row r="25" spans="1:29" ht="15" customHeight="1" x14ac:dyDescent="0.25">
      <c r="A25" s="26"/>
      <c r="B25" s="4">
        <v>23</v>
      </c>
      <c r="C25" s="5">
        <v>126</v>
      </c>
      <c r="D25" s="27" t="s">
        <v>101</v>
      </c>
      <c r="E25" s="27"/>
      <c r="F25" s="27" t="s">
        <v>102</v>
      </c>
      <c r="G25" s="27"/>
      <c r="H25" s="27"/>
      <c r="I25" s="4">
        <v>1996</v>
      </c>
      <c r="J25" s="6" t="s">
        <v>35</v>
      </c>
      <c r="K25" s="28" t="s">
        <v>103</v>
      </c>
      <c r="L25" s="28"/>
      <c r="M25" s="28"/>
      <c r="N25" s="7">
        <v>8.5695430000000003E-2</v>
      </c>
      <c r="O25" s="9" t="s">
        <v>104</v>
      </c>
      <c r="P25" s="10"/>
      <c r="Q25" s="8"/>
      <c r="S25" t="str">
        <f t="shared" si="0"/>
        <v>Guy Moskovich</v>
      </c>
      <c r="T25" t="str">
        <f t="shared" si="1"/>
        <v>ISR</v>
      </c>
      <c r="U25" s="15">
        <v>42449</v>
      </c>
      <c r="V25" t="s">
        <v>147</v>
      </c>
      <c r="W25" t="s">
        <v>148</v>
      </c>
      <c r="X25">
        <v>10</v>
      </c>
      <c r="Y25" t="s">
        <v>149</v>
      </c>
      <c r="Z25" t="s">
        <v>150</v>
      </c>
      <c r="AA25">
        <f t="shared" si="2"/>
        <v>30</v>
      </c>
      <c r="AB25" s="16">
        <f t="shared" si="3"/>
        <v>7404.0851520000006</v>
      </c>
      <c r="AC25">
        <f t="shared" si="4"/>
        <v>23</v>
      </c>
    </row>
    <row r="26" spans="1:29" ht="15" customHeight="1" x14ac:dyDescent="0.25">
      <c r="A26" s="26"/>
      <c r="B26" s="4">
        <v>24</v>
      </c>
      <c r="C26" s="5">
        <v>124</v>
      </c>
      <c r="D26" s="27" t="s">
        <v>105</v>
      </c>
      <c r="E26" s="27"/>
      <c r="F26" s="27" t="s">
        <v>106</v>
      </c>
      <c r="G26" s="27"/>
      <c r="H26" s="27"/>
      <c r="I26" s="4">
        <v>2000</v>
      </c>
      <c r="J26" s="6" t="s">
        <v>35</v>
      </c>
      <c r="K26" s="28" t="s">
        <v>107</v>
      </c>
      <c r="L26" s="28"/>
      <c r="M26" s="28"/>
      <c r="N26" s="7">
        <v>8.8032929999999995E-2</v>
      </c>
      <c r="O26" s="9" t="s">
        <v>108</v>
      </c>
      <c r="P26" s="10"/>
      <c r="Q26" s="8"/>
      <c r="S26" t="str">
        <f t="shared" si="0"/>
        <v>Yonatan Sharo Rosin</v>
      </c>
      <c r="T26" t="str">
        <f t="shared" si="1"/>
        <v>ISR</v>
      </c>
      <c r="U26" s="15">
        <v>42449</v>
      </c>
      <c r="V26" t="s">
        <v>147</v>
      </c>
      <c r="W26" t="s">
        <v>148</v>
      </c>
      <c r="X26">
        <v>10</v>
      </c>
      <c r="Y26" t="s">
        <v>149</v>
      </c>
      <c r="Z26" t="s">
        <v>150</v>
      </c>
      <c r="AA26">
        <f t="shared" si="2"/>
        <v>30</v>
      </c>
      <c r="AB26" s="16">
        <f t="shared" si="3"/>
        <v>7606.0451519999997</v>
      </c>
      <c r="AC26">
        <f t="shared" si="4"/>
        <v>24</v>
      </c>
    </row>
    <row r="27" spans="1:29" ht="13.95" customHeight="1" x14ac:dyDescent="0.25">
      <c r="A27" s="26"/>
      <c r="B27" s="4">
        <v>25</v>
      </c>
      <c r="C27" s="5">
        <v>105</v>
      </c>
      <c r="D27" s="27" t="s">
        <v>109</v>
      </c>
      <c r="E27" s="27"/>
      <c r="F27" s="27" t="s">
        <v>34</v>
      </c>
      <c r="G27" s="27"/>
      <c r="H27" s="27"/>
      <c r="I27" s="4">
        <v>2000</v>
      </c>
      <c r="J27" s="6" t="s">
        <v>35</v>
      </c>
      <c r="K27" s="28" t="s">
        <v>110</v>
      </c>
      <c r="L27" s="28"/>
      <c r="M27" s="28"/>
      <c r="N27" s="7">
        <v>8.8125060000000005E-2</v>
      </c>
      <c r="O27" s="9" t="s">
        <v>111</v>
      </c>
      <c r="P27" s="10"/>
      <c r="Q27" s="8"/>
      <c r="S27" t="str">
        <f t="shared" si="0"/>
        <v>Shai Grinberg</v>
      </c>
      <c r="T27" t="str">
        <f t="shared" si="1"/>
        <v>ISR</v>
      </c>
      <c r="U27" s="15">
        <v>42449</v>
      </c>
      <c r="V27" t="s">
        <v>147</v>
      </c>
      <c r="W27" t="s">
        <v>148</v>
      </c>
      <c r="X27">
        <v>10</v>
      </c>
      <c r="Y27" t="s">
        <v>149</v>
      </c>
      <c r="Z27" t="s">
        <v>150</v>
      </c>
      <c r="AA27">
        <f t="shared" si="2"/>
        <v>30</v>
      </c>
      <c r="AB27" s="16">
        <f t="shared" si="3"/>
        <v>7614.0051840000006</v>
      </c>
      <c r="AC27">
        <f t="shared" si="4"/>
        <v>25</v>
      </c>
    </row>
    <row r="28" spans="1:29" ht="15" customHeight="1" x14ac:dyDescent="0.25">
      <c r="A28" s="26"/>
      <c r="B28" s="4">
        <v>26</v>
      </c>
      <c r="C28" s="5">
        <v>120</v>
      </c>
      <c r="D28" s="27" t="s">
        <v>112</v>
      </c>
      <c r="E28" s="27"/>
      <c r="F28" s="27" t="s">
        <v>113</v>
      </c>
      <c r="G28" s="27"/>
      <c r="H28" s="27"/>
      <c r="I28" s="4">
        <v>1999</v>
      </c>
      <c r="J28" s="6" t="s">
        <v>114</v>
      </c>
      <c r="K28" s="28" t="s">
        <v>115</v>
      </c>
      <c r="L28" s="28"/>
      <c r="M28" s="28"/>
      <c r="N28" s="7">
        <v>8.8484259999999995E-2</v>
      </c>
      <c r="O28" s="9" t="s">
        <v>116</v>
      </c>
      <c r="P28" s="10"/>
      <c r="Q28" s="8"/>
      <c r="S28" t="str">
        <f t="shared" si="0"/>
        <v>Marek Pavuk</v>
      </c>
      <c r="T28" t="str">
        <f t="shared" si="1"/>
        <v>SVK</v>
      </c>
      <c r="U28" s="15">
        <v>42449</v>
      </c>
      <c r="V28" t="s">
        <v>147</v>
      </c>
      <c r="W28" t="s">
        <v>148</v>
      </c>
      <c r="X28">
        <v>10</v>
      </c>
      <c r="Y28" t="s">
        <v>149</v>
      </c>
      <c r="Z28" t="s">
        <v>150</v>
      </c>
      <c r="AA28">
        <f t="shared" si="2"/>
        <v>30</v>
      </c>
      <c r="AB28" s="16">
        <f t="shared" si="3"/>
        <v>7645.0400639999998</v>
      </c>
      <c r="AC28">
        <f t="shared" si="4"/>
        <v>26</v>
      </c>
    </row>
    <row r="29" spans="1:29" ht="15" customHeight="1" x14ac:dyDescent="0.25">
      <c r="A29" s="26"/>
      <c r="B29" s="4">
        <v>27</v>
      </c>
      <c r="C29" s="5">
        <v>112</v>
      </c>
      <c r="D29" s="27" t="s">
        <v>117</v>
      </c>
      <c r="E29" s="27"/>
      <c r="F29" s="27" t="s">
        <v>118</v>
      </c>
      <c r="G29" s="27"/>
      <c r="H29" s="27"/>
      <c r="I29" s="4">
        <v>1999</v>
      </c>
      <c r="J29" s="6" t="s">
        <v>35</v>
      </c>
      <c r="K29" s="28" t="s">
        <v>119</v>
      </c>
      <c r="L29" s="28"/>
      <c r="M29" s="28"/>
      <c r="N29" s="7">
        <v>8.9931079999999997E-2</v>
      </c>
      <c r="O29" s="9" t="s">
        <v>120</v>
      </c>
      <c r="P29" s="10"/>
      <c r="Q29" s="8"/>
      <c r="S29" t="str">
        <f t="shared" si="0"/>
        <v>Sean Pristin</v>
      </c>
      <c r="T29" t="str">
        <f t="shared" si="1"/>
        <v>ISR</v>
      </c>
      <c r="U29" s="15">
        <v>42449</v>
      </c>
      <c r="V29" t="s">
        <v>147</v>
      </c>
      <c r="W29" t="s">
        <v>148</v>
      </c>
      <c r="X29">
        <v>10</v>
      </c>
      <c r="Y29" t="s">
        <v>149</v>
      </c>
      <c r="Z29" t="s">
        <v>150</v>
      </c>
      <c r="AA29">
        <f t="shared" si="2"/>
        <v>30</v>
      </c>
      <c r="AB29" s="16">
        <f t="shared" si="3"/>
        <v>7770.0453119999993</v>
      </c>
      <c r="AC29">
        <f t="shared" si="4"/>
        <v>27</v>
      </c>
    </row>
    <row r="30" spans="1:29" ht="15" customHeight="1" x14ac:dyDescent="0.25">
      <c r="A30" s="26"/>
      <c r="B30" s="4">
        <v>28</v>
      </c>
      <c r="C30" s="5">
        <v>107</v>
      </c>
      <c r="D30" s="27" t="s">
        <v>121</v>
      </c>
      <c r="E30" s="27"/>
      <c r="F30" s="27" t="s">
        <v>122</v>
      </c>
      <c r="G30" s="27"/>
      <c r="H30" s="27"/>
      <c r="I30" s="4">
        <v>1999</v>
      </c>
      <c r="J30" s="6" t="s">
        <v>123</v>
      </c>
      <c r="K30" s="28" t="s">
        <v>124</v>
      </c>
      <c r="L30" s="28"/>
      <c r="M30" s="28"/>
      <c r="N30" s="7">
        <v>9.2893690000000001E-2</v>
      </c>
      <c r="O30" s="9" t="s">
        <v>125</v>
      </c>
      <c r="P30" s="10"/>
      <c r="Q30" s="8"/>
      <c r="S30" t="str">
        <f t="shared" si="0"/>
        <v>Baris Ahmet Yosmaoglu</v>
      </c>
      <c r="T30" t="str">
        <f t="shared" si="1"/>
        <v>TUR</v>
      </c>
      <c r="U30" s="15">
        <v>42449</v>
      </c>
      <c r="V30" t="s">
        <v>147</v>
      </c>
      <c r="W30" t="s">
        <v>148</v>
      </c>
      <c r="X30">
        <v>10</v>
      </c>
      <c r="Y30" t="s">
        <v>149</v>
      </c>
      <c r="Z30" t="s">
        <v>150</v>
      </c>
      <c r="AA30">
        <f t="shared" si="2"/>
        <v>30</v>
      </c>
      <c r="AB30" s="16">
        <f t="shared" si="3"/>
        <v>8026.0148159999999</v>
      </c>
      <c r="AC30">
        <f t="shared" si="4"/>
        <v>28</v>
      </c>
    </row>
    <row r="31" spans="1:29" ht="13.95" customHeight="1" x14ac:dyDescent="0.25">
      <c r="A31" s="26"/>
      <c r="B31" s="4">
        <v>29</v>
      </c>
      <c r="C31" s="5">
        <v>111</v>
      </c>
      <c r="D31" s="27" t="s">
        <v>126</v>
      </c>
      <c r="E31" s="27"/>
      <c r="F31" s="27" t="s">
        <v>127</v>
      </c>
      <c r="G31" s="27"/>
      <c r="H31" s="27"/>
      <c r="I31" s="4">
        <v>2001</v>
      </c>
      <c r="J31" s="6" t="s">
        <v>35</v>
      </c>
      <c r="K31" s="28" t="s">
        <v>128</v>
      </c>
      <c r="L31" s="28"/>
      <c r="M31" s="28"/>
      <c r="N31" s="7">
        <v>9.8055900000000001E-2</v>
      </c>
      <c r="O31" s="9" t="s">
        <v>129</v>
      </c>
      <c r="P31" s="10"/>
      <c r="Q31" s="8"/>
      <c r="S31" t="str">
        <f t="shared" si="0"/>
        <v>Ibrahem Masarwey</v>
      </c>
      <c r="T31" t="str">
        <f t="shared" si="1"/>
        <v>ISR</v>
      </c>
      <c r="U31" s="15">
        <v>42449</v>
      </c>
      <c r="V31" t="s">
        <v>147</v>
      </c>
      <c r="W31" t="s">
        <v>148</v>
      </c>
      <c r="X31">
        <v>10</v>
      </c>
      <c r="Y31" t="s">
        <v>149</v>
      </c>
      <c r="Z31" t="s">
        <v>150</v>
      </c>
      <c r="AA31">
        <f t="shared" si="2"/>
        <v>30</v>
      </c>
      <c r="AB31" s="16">
        <f t="shared" si="3"/>
        <v>8472.0297599999994</v>
      </c>
      <c r="AC31">
        <f t="shared" si="4"/>
        <v>29</v>
      </c>
    </row>
    <row r="32" spans="1:29" ht="15.45" customHeight="1" x14ac:dyDescent="0.25">
      <c r="A32" s="8"/>
      <c r="B32" s="4">
        <v>30</v>
      </c>
      <c r="C32" s="5">
        <v>102</v>
      </c>
      <c r="D32" s="27" t="s">
        <v>130</v>
      </c>
      <c r="E32" s="27"/>
      <c r="F32" s="27" t="s">
        <v>131</v>
      </c>
      <c r="G32" s="27"/>
      <c r="H32" s="27"/>
      <c r="I32" s="4">
        <v>2001</v>
      </c>
      <c r="J32" s="6" t="s">
        <v>35</v>
      </c>
      <c r="K32" s="28" t="s">
        <v>132</v>
      </c>
      <c r="L32" s="28"/>
      <c r="M32" s="28"/>
      <c r="N32" s="11" t="s">
        <v>133</v>
      </c>
      <c r="O32" s="10"/>
      <c r="P32" s="12" t="s">
        <v>134</v>
      </c>
      <c r="Q32" s="8"/>
    </row>
    <row r="33" spans="1:17" ht="234" customHeight="1" x14ac:dyDescent="0.2">
      <c r="A33" s="30" t="s">
        <v>135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</row>
  </sheetData>
  <mergeCells count="101">
    <mergeCell ref="D32:E32"/>
    <mergeCell ref="F32:H32"/>
    <mergeCell ref="K32:M32"/>
    <mergeCell ref="A33:Q33"/>
    <mergeCell ref="D29:E29"/>
    <mergeCell ref="F29:H29"/>
    <mergeCell ref="K29:M29"/>
    <mergeCell ref="D30:E30"/>
    <mergeCell ref="F30:H30"/>
    <mergeCell ref="K30:M30"/>
    <mergeCell ref="D31:E31"/>
    <mergeCell ref="F31:H31"/>
    <mergeCell ref="K31:M31"/>
    <mergeCell ref="D26:E26"/>
    <mergeCell ref="F26:H26"/>
    <mergeCell ref="K26:M26"/>
    <mergeCell ref="D27:E27"/>
    <mergeCell ref="F27:H27"/>
    <mergeCell ref="K27:M27"/>
    <mergeCell ref="D28:E28"/>
    <mergeCell ref="F28:H28"/>
    <mergeCell ref="K28:M28"/>
    <mergeCell ref="D23:E23"/>
    <mergeCell ref="F23:H23"/>
    <mergeCell ref="K23:M23"/>
    <mergeCell ref="D24:E24"/>
    <mergeCell ref="F24:H24"/>
    <mergeCell ref="K24:M24"/>
    <mergeCell ref="D25:E25"/>
    <mergeCell ref="F25:H25"/>
    <mergeCell ref="K25:M25"/>
    <mergeCell ref="D20:E20"/>
    <mergeCell ref="F20:H20"/>
    <mergeCell ref="K20:M20"/>
    <mergeCell ref="D21:E21"/>
    <mergeCell ref="F21:H21"/>
    <mergeCell ref="K21:M21"/>
    <mergeCell ref="D22:E22"/>
    <mergeCell ref="F22:H22"/>
    <mergeCell ref="K22:M22"/>
    <mergeCell ref="D17:E17"/>
    <mergeCell ref="F17:H17"/>
    <mergeCell ref="K17:M17"/>
    <mergeCell ref="D18:E18"/>
    <mergeCell ref="F18:H18"/>
    <mergeCell ref="K18:M18"/>
    <mergeCell ref="D19:E19"/>
    <mergeCell ref="F19:H19"/>
    <mergeCell ref="K19:M19"/>
    <mergeCell ref="D14:E14"/>
    <mergeCell ref="F14:H14"/>
    <mergeCell ref="K14:M14"/>
    <mergeCell ref="D15:E15"/>
    <mergeCell ref="F15:H15"/>
    <mergeCell ref="K15:M15"/>
    <mergeCell ref="D16:E16"/>
    <mergeCell ref="F16:H16"/>
    <mergeCell ref="K16:M16"/>
    <mergeCell ref="D11:E11"/>
    <mergeCell ref="F11:H11"/>
    <mergeCell ref="K11:M11"/>
    <mergeCell ref="D12:E12"/>
    <mergeCell ref="F12:H12"/>
    <mergeCell ref="K12:M12"/>
    <mergeCell ref="D13:E13"/>
    <mergeCell ref="F13:H13"/>
    <mergeCell ref="K13:M13"/>
    <mergeCell ref="K7:M7"/>
    <mergeCell ref="D8:E8"/>
    <mergeCell ref="F8:H8"/>
    <mergeCell ref="K8:M8"/>
    <mergeCell ref="D9:E9"/>
    <mergeCell ref="F9:H9"/>
    <mergeCell ref="K9:M9"/>
    <mergeCell ref="D10:E10"/>
    <mergeCell ref="F10:H10"/>
    <mergeCell ref="K10:M10"/>
    <mergeCell ref="A1:F1"/>
    <mergeCell ref="G1:M1"/>
    <mergeCell ref="N1:Q1"/>
    <mergeCell ref="A2:C2"/>
    <mergeCell ref="E2:G2"/>
    <mergeCell ref="H2:I2"/>
    <mergeCell ref="J2:K2"/>
    <mergeCell ref="N2:Q2"/>
    <mergeCell ref="A3:A31"/>
    <mergeCell ref="D3:E3"/>
    <mergeCell ref="F3:H3"/>
    <mergeCell ref="K3:M3"/>
    <mergeCell ref="O3:P3"/>
    <mergeCell ref="D4:E4"/>
    <mergeCell ref="F4:H4"/>
    <mergeCell ref="K4:M4"/>
    <mergeCell ref="D5:E5"/>
    <mergeCell ref="F5:H5"/>
    <mergeCell ref="K5:M5"/>
    <mergeCell ref="D6:E6"/>
    <mergeCell ref="F6:H6"/>
    <mergeCell ref="K6:M6"/>
    <mergeCell ref="D7:E7"/>
    <mergeCell ref="F7:H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תוצאות כלליות</dc:title>
  <dc:creator>ilan</dc:creator>
  <cp:lastModifiedBy>Alex Meyer</cp:lastModifiedBy>
  <dcterms:created xsi:type="dcterms:W3CDTF">2022-03-21T19:05:37Z</dcterms:created>
  <dcterms:modified xsi:type="dcterms:W3CDTF">2022-04-08T17:28:55Z</dcterms:modified>
</cp:coreProperties>
</file>