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30415B04-2806-4C61-B69A-B6CA6B809EE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" i="1" l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6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21" i="1"/>
  <c r="M20" i="1"/>
  <c r="L19" i="1"/>
  <c r="M19" i="1" s="1"/>
  <c r="M13" i="1"/>
  <c r="M7" i="1"/>
  <c r="M6" i="1"/>
  <c r="M5" i="1"/>
  <c r="L17" i="1"/>
  <c r="M17" i="1" s="1"/>
  <c r="L16" i="1"/>
  <c r="M16" i="1" s="1"/>
  <c r="L15" i="1"/>
  <c r="M15" i="1" s="1"/>
  <c r="L14" i="1"/>
  <c r="M14" i="1" s="1"/>
  <c r="L12" i="1"/>
  <c r="M12" i="1" s="1"/>
  <c r="L11" i="1"/>
  <c r="M11" i="1" s="1"/>
  <c r="L10" i="1"/>
  <c r="M10" i="1" s="1"/>
  <c r="L9" i="1"/>
  <c r="M9" i="1" s="1"/>
  <c r="L8" i="1"/>
  <c r="M8" i="1" s="1"/>
</calcChain>
</file>

<file path=xl/sharedStrings.xml><?xml version="1.0" encoding="utf-8"?>
<sst xmlns="http://schemas.openxmlformats.org/spreadsheetml/2006/main" count="113" uniqueCount="56">
  <si>
    <r>
      <rPr>
        <sz val="32"/>
        <color rgb="FF364D8E"/>
        <rFont val="Courier New"/>
        <family val="3"/>
      </rPr>
      <t xml:space="preserve">L:n
</t>
    </r>
    <r>
      <rPr>
        <sz val="9.5"/>
        <color rgb="FF77AAC1"/>
        <rFont val="Arial"/>
        <family val="2"/>
      </rPr>
      <t xml:space="preserve">European
</t>
    </r>
    <r>
      <rPr>
        <sz val="10.5"/>
        <color rgb="FF609AB3"/>
        <rFont val="Arial"/>
        <family val="2"/>
      </rPr>
      <t>aQuatics</t>
    </r>
  </si>
  <si>
    <r>
      <rPr>
        <sz val="12.5"/>
        <color rgb="FF2D3434"/>
        <rFont val="Arial"/>
        <family val="2"/>
      </rPr>
      <t>L</t>
    </r>
    <r>
      <rPr>
        <sz val="12.5"/>
        <color rgb="FF5D6262"/>
        <rFont val="Arial"/>
        <family val="2"/>
      </rPr>
      <t>E</t>
    </r>
    <r>
      <rPr>
        <sz val="12.5"/>
        <color rgb="FF2D3434"/>
        <rFont val="Arial"/>
        <family val="2"/>
      </rPr>
      <t xml:space="preserve">N </t>
    </r>
    <r>
      <rPr>
        <sz val="12.5"/>
        <color rgb="FF444948"/>
        <rFont val="Arial"/>
        <family val="2"/>
      </rPr>
      <t xml:space="preserve">EUROPEAN </t>
    </r>
    <r>
      <rPr>
        <sz val="12.5"/>
        <color rgb="FF2D3434"/>
        <rFont val="Arial"/>
        <family val="2"/>
      </rPr>
      <t xml:space="preserve">OPEN </t>
    </r>
    <r>
      <rPr>
        <sz val="12.5"/>
        <color rgb="FF444948"/>
        <rFont val="Arial"/>
        <family val="2"/>
      </rPr>
      <t>WA</t>
    </r>
    <r>
      <rPr>
        <sz val="12.5"/>
        <color rgb="FF5D6262"/>
        <rFont val="Arial"/>
        <family val="2"/>
      </rPr>
      <t>T</t>
    </r>
    <r>
      <rPr>
        <sz val="12.5"/>
        <color rgb="FF2D3434"/>
        <rFont val="Arial"/>
        <family val="2"/>
      </rPr>
      <t xml:space="preserve">ER </t>
    </r>
    <r>
      <rPr>
        <sz val="12.5"/>
        <color rgb="FF444948"/>
        <rFont val="Arial"/>
        <family val="2"/>
      </rPr>
      <t xml:space="preserve">SWIMMING </t>
    </r>
    <r>
      <rPr>
        <sz val="12.5"/>
        <color rgb="FF2D3434"/>
        <rFont val="Arial"/>
        <family val="2"/>
      </rPr>
      <t xml:space="preserve">CUP </t>
    </r>
    <r>
      <rPr>
        <sz val="12.5"/>
        <color rgb="FF444948"/>
        <rFont val="Arial"/>
        <family val="2"/>
      </rPr>
      <t xml:space="preserve">2016 </t>
    </r>
    <r>
      <rPr>
        <sz val="12.5"/>
        <color rgb="FF5D6262"/>
        <rFont val="Arial"/>
        <family val="2"/>
      </rPr>
      <t xml:space="preserve">-  </t>
    </r>
    <r>
      <rPr>
        <sz val="12.5"/>
        <color rgb="FF2D3434"/>
        <rFont val="Arial"/>
        <family val="2"/>
      </rPr>
      <t xml:space="preserve">LEG </t>
    </r>
    <r>
      <rPr>
        <sz val="12.5"/>
        <color rgb="FF444948"/>
        <rFont val="Arial"/>
        <family val="2"/>
      </rPr>
      <t xml:space="preserve">4
</t>
    </r>
    <r>
      <rPr>
        <sz val="8.5"/>
        <color rgb="FF858990"/>
        <rFont val="Arial"/>
        <family val="2"/>
      </rPr>
      <t>N AVI</t>
    </r>
    <r>
      <rPr>
        <sz val="8.5"/>
        <color rgb="FF707475"/>
        <rFont val="Arial"/>
        <family val="2"/>
      </rPr>
      <t xml:space="preserve">A </t>
    </r>
    <r>
      <rPr>
        <sz val="8.5"/>
        <color rgb="FF858990"/>
        <rFont val="Arial"/>
        <family val="2"/>
      </rPr>
      <t>(</t>
    </r>
    <r>
      <rPr>
        <sz val="8.5"/>
        <color rgb="FF707475"/>
        <rFont val="Arial"/>
        <family val="2"/>
      </rPr>
      <t>ESP</t>
    </r>
    <r>
      <rPr>
        <sz val="8.5"/>
        <color rgb="FF858990"/>
        <rFont val="Arial"/>
        <family val="2"/>
      </rPr>
      <t xml:space="preserve">} -  </t>
    </r>
    <r>
      <rPr>
        <sz val="8.5"/>
        <color rgb="FF707475"/>
        <rFont val="Arial"/>
        <family val="2"/>
      </rPr>
      <t xml:space="preserve">6 </t>
    </r>
    <r>
      <rPr>
        <vertAlign val="superscript"/>
        <sz val="8.5"/>
        <color rgb="FF858990"/>
        <rFont val="Times New Roman"/>
        <family val="1"/>
      </rPr>
      <t>111</t>
    </r>
    <r>
      <rPr>
        <sz val="8.5"/>
        <color rgb="FF858990"/>
        <rFont val="Arial"/>
        <family val="2"/>
      </rPr>
      <t>of  A</t>
    </r>
    <r>
      <rPr>
        <sz val="8.5"/>
        <color rgb="FF707475"/>
        <rFont val="Arial"/>
        <family val="2"/>
      </rPr>
      <t>u</t>
    </r>
    <r>
      <rPr>
        <sz val="8.5"/>
        <color rgb="FF858990"/>
        <rFont val="Arial"/>
        <family val="2"/>
      </rPr>
      <t>g</t>
    </r>
    <r>
      <rPr>
        <sz val="8.5"/>
        <color rgb="FF707475"/>
        <rFont val="Arial"/>
        <family val="2"/>
      </rPr>
      <t>u</t>
    </r>
    <r>
      <rPr>
        <sz val="8.5"/>
        <color rgb="FF858990"/>
        <rFont val="Arial"/>
        <family val="2"/>
      </rPr>
      <t>st</t>
    </r>
  </si>
  <si>
    <r>
      <rPr>
        <sz val="11.5"/>
        <color rgb="FF2D3434"/>
        <rFont val="Arial"/>
        <family val="2"/>
      </rPr>
      <t>Men ranking</t>
    </r>
  </si>
  <si>
    <r>
      <rPr>
        <u/>
        <sz val="10.5"/>
        <color rgb="FF2D3434"/>
        <rFont val="Times New Roman"/>
        <family val="1"/>
      </rPr>
      <t>Pos</t>
    </r>
    <r>
      <rPr>
        <sz val="10.5"/>
        <color rgb="FF5D6262"/>
        <rFont val="Times New Roman"/>
        <family val="1"/>
      </rPr>
      <t>.</t>
    </r>
  </si>
  <si>
    <r>
      <rPr>
        <b/>
        <u/>
        <sz val="10"/>
        <color rgb="FF2D3434"/>
        <rFont val="Arial"/>
        <family val="2"/>
      </rPr>
      <t>BIB</t>
    </r>
  </si>
  <si>
    <r>
      <rPr>
        <u/>
        <sz val="10"/>
        <color rgb="FF2D3434"/>
        <rFont val="Arial"/>
        <family val="2"/>
      </rPr>
      <t>Name</t>
    </r>
  </si>
  <si>
    <r>
      <rPr>
        <u/>
        <sz val="10"/>
        <color rgb="FF2D3434"/>
        <rFont val="Arial"/>
        <family val="2"/>
      </rPr>
      <t>T</t>
    </r>
    <r>
      <rPr>
        <u/>
        <sz val="10"/>
        <color rgb="FF111616"/>
        <rFont val="Arial"/>
        <family val="2"/>
      </rPr>
      <t>i</t>
    </r>
    <r>
      <rPr>
        <u/>
        <sz val="10"/>
        <color rgb="FF2D3434"/>
        <rFont val="Arial"/>
        <family val="2"/>
      </rPr>
      <t>me</t>
    </r>
  </si>
  <si>
    <r>
      <rPr>
        <sz val="9.5"/>
        <color rgb="FF5D6262"/>
        <rFont val="Times New Roman"/>
        <family val="1"/>
      </rPr>
      <t>l</t>
    </r>
  </si>
  <si>
    <r>
      <rPr>
        <sz val="8.5"/>
        <color rgb="FF5D6262"/>
        <rFont val="Arial"/>
        <family val="2"/>
      </rPr>
      <t xml:space="preserve">DARIO </t>
    </r>
    <r>
      <rPr>
        <sz val="8.5"/>
        <color rgb="FF707475"/>
        <rFont val="Arial"/>
        <family val="2"/>
      </rPr>
      <t>V</t>
    </r>
    <r>
      <rPr>
        <sz val="8.5"/>
        <color rgb="FF444948"/>
        <rFont val="Arial"/>
        <family val="2"/>
      </rPr>
      <t>E</t>
    </r>
    <r>
      <rPr>
        <sz val="8.5"/>
        <color rgb="FF5D6262"/>
        <rFont val="Arial"/>
        <family val="2"/>
      </rPr>
      <t xml:space="preserve">RANI  </t>
    </r>
    <r>
      <rPr>
        <sz val="8.5"/>
        <color rgb="FF707475"/>
        <rFont val="Arial"/>
        <family val="2"/>
      </rPr>
      <t>(ITA</t>
    </r>
    <r>
      <rPr>
        <sz val="8.5"/>
        <color rgb="FF858990"/>
        <rFont val="Arial"/>
        <family val="2"/>
      </rPr>
      <t>)</t>
    </r>
  </si>
  <si>
    <r>
      <rPr>
        <sz val="8.5"/>
        <color rgb="FF5D6262"/>
        <rFont val="Arial"/>
        <family val="2"/>
      </rPr>
      <t>DAN</t>
    </r>
    <r>
      <rPr>
        <sz val="8.5"/>
        <color rgb="FF2D3434"/>
        <rFont val="Arial"/>
        <family val="2"/>
      </rPr>
      <t>I</t>
    </r>
    <r>
      <rPr>
        <sz val="8.5"/>
        <color rgb="FF5D6262"/>
        <rFont val="Arial"/>
        <family val="2"/>
      </rPr>
      <t>ELSZEKE</t>
    </r>
    <r>
      <rPr>
        <sz val="8.5"/>
        <color rgb="FF444948"/>
        <rFont val="Arial"/>
        <family val="2"/>
      </rPr>
      <t>L</t>
    </r>
    <r>
      <rPr>
        <sz val="8.5"/>
        <color rgb="FF5D6262"/>
        <rFont val="Arial"/>
        <family val="2"/>
      </rPr>
      <t xml:space="preserve">Y! </t>
    </r>
    <r>
      <rPr>
        <sz val="8.5"/>
        <color rgb="FF707475"/>
        <rFont val="Arial"/>
        <family val="2"/>
      </rPr>
      <t>(HUNI</t>
    </r>
  </si>
  <si>
    <r>
      <rPr>
        <sz val="8.5"/>
        <color rgb="FF5D6262"/>
        <rFont val="Arial"/>
        <family val="2"/>
      </rPr>
      <t xml:space="preserve">ROBMUFFELS </t>
    </r>
    <r>
      <rPr>
        <sz val="8.5"/>
        <color rgb="FF707475"/>
        <rFont val="Arial"/>
        <family val="2"/>
      </rPr>
      <t>(G</t>
    </r>
    <r>
      <rPr>
        <sz val="8.5"/>
        <color rgb="FF444948"/>
        <rFont val="Arial"/>
        <family val="2"/>
      </rPr>
      <t>E</t>
    </r>
    <r>
      <rPr>
        <sz val="8.5"/>
        <color rgb="FF5D6262"/>
        <rFont val="Arial"/>
        <family val="2"/>
      </rPr>
      <t>R)</t>
    </r>
  </si>
  <si>
    <r>
      <rPr>
        <sz val="9.5"/>
        <color rgb="FF5D6262"/>
        <rFont val="Times New Roman"/>
        <family val="1"/>
      </rPr>
      <t xml:space="preserve">1 </t>
    </r>
    <r>
      <rPr>
        <sz val="9.5"/>
        <color rgb="FF858990"/>
        <rFont val="Times New Roman"/>
        <family val="1"/>
      </rPr>
      <t>:</t>
    </r>
    <r>
      <rPr>
        <sz val="9.5"/>
        <color rgb="FF707475"/>
        <rFont val="Times New Roman"/>
        <family val="1"/>
      </rPr>
      <t>30:26.8</t>
    </r>
  </si>
  <si>
    <r>
      <rPr>
        <sz val="8.5"/>
        <color rgb="FF5D6262"/>
        <rFont val="Arial"/>
        <family val="2"/>
      </rPr>
      <t>FRANCESCO B</t>
    </r>
    <r>
      <rPr>
        <sz val="8.5"/>
        <color rgb="FF2D3434"/>
        <rFont val="Arial"/>
        <family val="2"/>
      </rPr>
      <t>I</t>
    </r>
    <r>
      <rPr>
        <sz val="8.5"/>
        <color rgb="FF5D6262"/>
        <rFont val="Arial"/>
        <family val="2"/>
      </rPr>
      <t>ANCHI  (</t>
    </r>
    <r>
      <rPr>
        <sz val="8.5"/>
        <color rgb="FF444948"/>
        <rFont val="Arial"/>
        <family val="2"/>
      </rPr>
      <t>I</t>
    </r>
    <r>
      <rPr>
        <sz val="8.5"/>
        <color rgb="FF5D6262"/>
        <rFont val="Arial"/>
        <family val="2"/>
      </rPr>
      <t>TA)</t>
    </r>
  </si>
  <si>
    <r>
      <rPr>
        <sz val="8.5"/>
        <color rgb="FF5D6262"/>
        <rFont val="Arial"/>
        <family val="2"/>
      </rPr>
      <t>AND</t>
    </r>
    <r>
      <rPr>
        <sz val="8.5"/>
        <color rgb="FF444948"/>
        <rFont val="Arial"/>
        <family val="2"/>
      </rPr>
      <t>R</t>
    </r>
    <r>
      <rPr>
        <sz val="8.5"/>
        <color rgb="FF5D6262"/>
        <rFont val="Arial"/>
        <family val="2"/>
      </rPr>
      <t>EA BIANCHI (ITA)</t>
    </r>
  </si>
  <si>
    <r>
      <rPr>
        <sz val="8.5"/>
        <color rgb="FF5D6262"/>
        <rFont val="Arial"/>
        <family val="2"/>
      </rPr>
      <t xml:space="preserve">HUGO RIBEIRO </t>
    </r>
    <r>
      <rPr>
        <sz val="8.5"/>
        <color rgb="FF707475"/>
        <rFont val="Arial"/>
        <family val="2"/>
      </rPr>
      <t>(</t>
    </r>
    <r>
      <rPr>
        <sz val="8.5"/>
        <color rgb="FF2D3434"/>
        <rFont val="Arial"/>
        <family val="2"/>
      </rPr>
      <t>P</t>
    </r>
    <r>
      <rPr>
        <sz val="8.5"/>
        <color rgb="FF5D6262"/>
        <rFont val="Arial"/>
        <family val="2"/>
      </rPr>
      <t>O</t>
    </r>
    <r>
      <rPr>
        <sz val="8.5"/>
        <color rgb="FF444948"/>
        <rFont val="Arial"/>
        <family val="2"/>
      </rPr>
      <t>R</t>
    </r>
    <r>
      <rPr>
        <sz val="8.5"/>
        <color rgb="FF5D6262"/>
        <rFont val="Arial"/>
        <family val="2"/>
      </rPr>
      <t>)</t>
    </r>
  </si>
  <si>
    <r>
      <rPr>
        <sz val="8.5"/>
        <color rgb="FF5D6262"/>
        <rFont val="Arial"/>
        <family val="2"/>
      </rPr>
      <t xml:space="preserve">MORITZ BARTELS </t>
    </r>
    <r>
      <rPr>
        <sz val="8.5"/>
        <color rgb="FF707475"/>
        <rFont val="Arial"/>
        <family val="2"/>
      </rPr>
      <t>(G</t>
    </r>
    <r>
      <rPr>
        <sz val="8.5"/>
        <color rgb="FF444948"/>
        <rFont val="Arial"/>
        <family val="2"/>
      </rPr>
      <t>E</t>
    </r>
    <r>
      <rPr>
        <sz val="8.5"/>
        <color rgb="FF5D6262"/>
        <rFont val="Arial"/>
        <family val="2"/>
      </rPr>
      <t>R)</t>
    </r>
  </si>
  <si>
    <r>
      <rPr>
        <sz val="8.5"/>
        <color rgb="FF5D6262"/>
        <rFont val="Arial"/>
        <family val="2"/>
      </rPr>
      <t xml:space="preserve">RAUL </t>
    </r>
    <r>
      <rPr>
        <sz val="8.5"/>
        <color rgb="FF707475"/>
        <rFont val="Arial"/>
        <family val="2"/>
      </rPr>
      <t xml:space="preserve">SANTIAGO </t>
    </r>
    <r>
      <rPr>
        <sz val="8.5"/>
        <color rgb="FF5D6262"/>
        <rFont val="Arial"/>
        <family val="2"/>
      </rPr>
      <t>(ESP)</t>
    </r>
  </si>
  <si>
    <r>
      <rPr>
        <sz val="13"/>
        <color rgb="FF707475"/>
        <rFont val="Times New Roman"/>
        <family val="1"/>
      </rPr>
      <t>s</t>
    </r>
  </si>
  <si>
    <r>
      <rPr>
        <sz val="8.5"/>
        <color rgb="FF5D6262"/>
        <rFont val="Arial"/>
        <family val="2"/>
      </rPr>
      <t>ALBERTO M ART</t>
    </r>
    <r>
      <rPr>
        <sz val="8.5"/>
        <color rgb="FF444948"/>
        <rFont val="Arial"/>
        <family val="2"/>
      </rPr>
      <t>N</t>
    </r>
    <r>
      <rPr>
        <sz val="8.5"/>
        <color rgb="FF5D6262"/>
        <rFont val="Arial"/>
        <family val="2"/>
      </rPr>
      <t xml:space="preserve">I EZ </t>
    </r>
    <r>
      <rPr>
        <sz val="8.5"/>
        <color rgb="FF707475"/>
        <rFont val="Arial"/>
        <family val="2"/>
      </rPr>
      <t>(</t>
    </r>
    <r>
      <rPr>
        <sz val="8.5"/>
        <color rgb="FF444948"/>
        <rFont val="Arial"/>
        <family val="2"/>
      </rPr>
      <t>E</t>
    </r>
    <r>
      <rPr>
        <sz val="8.5"/>
        <color rgb="FF5D6262"/>
        <rFont val="Arial"/>
        <family val="2"/>
      </rPr>
      <t>SP</t>
    </r>
    <r>
      <rPr>
        <sz val="8.5"/>
        <color rgb="FF858990"/>
        <rFont val="Arial"/>
        <family val="2"/>
      </rPr>
      <t>)</t>
    </r>
  </si>
  <si>
    <r>
      <rPr>
        <sz val="8.5"/>
        <color rgb="FF5D6262"/>
        <rFont val="Arial"/>
        <family val="2"/>
      </rPr>
      <t xml:space="preserve">ROMAN KOZHEVNIKOV </t>
    </r>
    <r>
      <rPr>
        <sz val="8.5"/>
        <color rgb="FF707475"/>
        <rFont val="Arial"/>
        <family val="2"/>
      </rPr>
      <t>(RUS)</t>
    </r>
  </si>
  <si>
    <r>
      <rPr>
        <sz val="9.5"/>
        <color rgb="FF5D6262"/>
        <rFont val="Times New Roman"/>
        <family val="1"/>
      </rPr>
      <t xml:space="preserve">1:36 </t>
    </r>
    <r>
      <rPr>
        <sz val="9.5"/>
        <color rgb="FF858990"/>
        <rFont val="Times New Roman"/>
        <family val="1"/>
      </rPr>
      <t>:</t>
    </r>
    <r>
      <rPr>
        <sz val="9.5"/>
        <color rgb="FF707475"/>
        <rFont val="Times New Roman"/>
        <family val="1"/>
      </rPr>
      <t xml:space="preserve">13 </t>
    </r>
    <r>
      <rPr>
        <sz val="9.5"/>
        <color rgb="FF858990"/>
        <rFont val="Times New Roman"/>
        <family val="1"/>
      </rPr>
      <t>.</t>
    </r>
    <r>
      <rPr>
        <sz val="9.5"/>
        <color rgb="FF707475"/>
        <rFont val="Times New Roman"/>
        <family val="1"/>
      </rPr>
      <t>9</t>
    </r>
  </si>
  <si>
    <r>
      <rPr>
        <sz val="8.5"/>
        <color rgb="FF5D6262"/>
        <rFont val="Arial"/>
        <family val="2"/>
      </rPr>
      <t>POL GIL (ESP)</t>
    </r>
  </si>
  <si>
    <r>
      <rPr>
        <sz val="9.5"/>
        <color rgb="FF444948"/>
        <rFont val="Times New Roman"/>
        <family val="1"/>
      </rPr>
      <t xml:space="preserve">1 </t>
    </r>
    <r>
      <rPr>
        <sz val="9.5"/>
        <color rgb="FF707475"/>
        <rFont val="Times New Roman"/>
        <family val="1"/>
      </rPr>
      <t>:36:25.4</t>
    </r>
  </si>
  <si>
    <r>
      <rPr>
        <sz val="8.5"/>
        <color rgb="FF5D6262"/>
        <rFont val="Arial"/>
        <family val="2"/>
      </rPr>
      <t xml:space="preserve">MARCOS GODOY </t>
    </r>
    <r>
      <rPr>
        <b/>
        <sz val="8.5"/>
        <color rgb="FF5D6262"/>
        <rFont val="Arial"/>
        <family val="2"/>
      </rPr>
      <t>(ESP)</t>
    </r>
  </si>
  <si>
    <r>
      <rPr>
        <sz val="9.5"/>
        <color rgb="FF5D6262"/>
        <rFont val="Times New Roman"/>
        <family val="1"/>
      </rPr>
      <t xml:space="preserve">1 </t>
    </r>
    <r>
      <rPr>
        <sz val="9.5"/>
        <color rgb="FF858990"/>
        <rFont val="Times New Roman"/>
        <family val="1"/>
      </rPr>
      <t>:</t>
    </r>
    <r>
      <rPr>
        <sz val="9.5"/>
        <color rgb="FF5D6262"/>
        <rFont val="Times New Roman"/>
        <family val="1"/>
      </rPr>
      <t>38:39.2</t>
    </r>
  </si>
  <si>
    <r>
      <rPr>
        <sz val="8.5"/>
        <color rgb="FF5D6262"/>
        <rFont val="Arial"/>
        <family val="2"/>
      </rPr>
      <t>ER</t>
    </r>
    <r>
      <rPr>
        <sz val="8.5"/>
        <color rgb="FF444948"/>
        <rFont val="Arial"/>
        <family val="2"/>
      </rPr>
      <t>I</t>
    </r>
    <r>
      <rPr>
        <sz val="8.5"/>
        <color rgb="FF5D6262"/>
        <rFont val="Arial"/>
        <family val="2"/>
      </rPr>
      <t xml:space="preserve">C </t>
    </r>
    <r>
      <rPr>
        <sz val="8.5"/>
        <color rgb="FF707475"/>
        <rFont val="Arial"/>
        <family val="2"/>
      </rPr>
      <t>V</t>
    </r>
    <r>
      <rPr>
        <sz val="8.5"/>
        <color rgb="FF444948"/>
        <rFont val="Arial"/>
        <family val="2"/>
      </rPr>
      <t>I</t>
    </r>
    <r>
      <rPr>
        <sz val="8.5"/>
        <color rgb="FF5D6262"/>
        <rFont val="Arial"/>
        <family val="2"/>
      </rPr>
      <t>LAREG</t>
    </r>
    <r>
      <rPr>
        <sz val="8.5"/>
        <color rgb="FF858990"/>
        <rFont val="Arial"/>
        <family val="2"/>
      </rPr>
      <t>U</t>
    </r>
    <r>
      <rPr>
        <sz val="8.5"/>
        <color rgb="FF5D6262"/>
        <rFont val="Arial"/>
        <family val="2"/>
      </rPr>
      <t xml:space="preserve">T </t>
    </r>
    <r>
      <rPr>
        <sz val="8.5"/>
        <color rgb="FF707475"/>
        <rFont val="Arial"/>
        <family val="2"/>
      </rPr>
      <t>(ESP)</t>
    </r>
  </si>
  <si>
    <r>
      <rPr>
        <sz val="9.5"/>
        <color rgb="FF5D6262"/>
        <rFont val="Times New Roman"/>
        <family val="1"/>
      </rPr>
      <t xml:space="preserve">1 </t>
    </r>
    <r>
      <rPr>
        <sz val="9.5"/>
        <color rgb="FF858990"/>
        <rFont val="Times New Roman"/>
        <family val="1"/>
      </rPr>
      <t>:</t>
    </r>
    <r>
      <rPr>
        <sz val="9.5"/>
        <color rgb="FF5D6262"/>
        <rFont val="Times New Roman"/>
        <family val="1"/>
      </rPr>
      <t>38:45.6</t>
    </r>
  </si>
  <si>
    <r>
      <rPr>
        <sz val="8.5"/>
        <color rgb="FF5D6262"/>
        <rFont val="Arial"/>
        <family val="2"/>
      </rPr>
      <t>G</t>
    </r>
    <r>
      <rPr>
        <sz val="8.5"/>
        <color rgb="FF444948"/>
        <rFont val="Arial"/>
        <family val="2"/>
      </rPr>
      <t>UI</t>
    </r>
    <r>
      <rPr>
        <sz val="8.5"/>
        <color rgb="FF5D6262"/>
        <rFont val="Arial"/>
        <family val="2"/>
      </rPr>
      <t>LLE</t>
    </r>
    <r>
      <rPr>
        <sz val="8.5"/>
        <color rgb="FF444948"/>
        <rFont val="Arial"/>
        <family val="2"/>
      </rPr>
      <t xml:space="preserve">M </t>
    </r>
    <r>
      <rPr>
        <sz val="8.5"/>
        <color rgb="FF5D6262"/>
        <rFont val="Arial"/>
        <family val="2"/>
      </rPr>
      <t>PUJOL</t>
    </r>
  </si>
  <si>
    <r>
      <rPr>
        <sz val="9.5"/>
        <color rgb="FF5D6262"/>
        <rFont val="Times New Roman"/>
        <family val="1"/>
      </rPr>
      <t xml:space="preserve">1 </t>
    </r>
    <r>
      <rPr>
        <sz val="9.5"/>
        <color rgb="FF858990"/>
        <rFont val="Times New Roman"/>
        <family val="1"/>
      </rPr>
      <t>:</t>
    </r>
    <r>
      <rPr>
        <sz val="9.5"/>
        <color rgb="FF5D6262"/>
        <rFont val="Times New Roman"/>
        <family val="1"/>
      </rPr>
      <t xml:space="preserve">40: </t>
    </r>
    <r>
      <rPr>
        <sz val="9.5"/>
        <color rgb="FF444948"/>
        <rFont val="Times New Roman"/>
        <family val="1"/>
      </rPr>
      <t>4</t>
    </r>
    <r>
      <rPr>
        <sz val="9.5"/>
        <color rgb="FF5D6262"/>
        <rFont val="Times New Roman"/>
        <family val="1"/>
      </rPr>
      <t>8.0</t>
    </r>
  </si>
  <si>
    <r>
      <rPr>
        <sz val="8.5"/>
        <color rgb="FF5D6262"/>
        <rFont val="Arial"/>
        <family val="2"/>
      </rPr>
      <t xml:space="preserve">CARLOS QUUADA </t>
    </r>
    <r>
      <rPr>
        <sz val="8.5"/>
        <color rgb="FF707475"/>
        <rFont val="Arial"/>
        <family val="2"/>
      </rPr>
      <t>(ESP)</t>
    </r>
  </si>
  <si>
    <r>
      <rPr>
        <sz val="9.5"/>
        <color rgb="FF5D6262"/>
        <rFont val="Times New Roman"/>
        <family val="1"/>
      </rPr>
      <t xml:space="preserve">1: </t>
    </r>
    <r>
      <rPr>
        <sz val="9.5"/>
        <color rgb="FF444948"/>
        <rFont val="Times New Roman"/>
        <family val="1"/>
      </rPr>
      <t xml:space="preserve">41 </t>
    </r>
    <r>
      <rPr>
        <sz val="9.5"/>
        <color rgb="FF707475"/>
        <rFont val="Times New Roman"/>
        <family val="1"/>
      </rPr>
      <t>:05.6</t>
    </r>
  </si>
  <si>
    <r>
      <rPr>
        <sz val="8.5"/>
        <color rgb="FF5D6262"/>
        <rFont val="Arial"/>
        <family val="2"/>
      </rPr>
      <t>ONF</t>
    </r>
  </si>
  <si>
    <r>
      <rPr>
        <sz val="8.5"/>
        <color rgb="FF5D6262"/>
        <rFont val="Arial"/>
        <family val="2"/>
      </rPr>
      <t>SERG</t>
    </r>
    <r>
      <rPr>
        <sz val="8.5"/>
        <color rgb="FF858990"/>
        <rFont val="Arial"/>
        <family val="2"/>
      </rPr>
      <t>I</t>
    </r>
    <r>
      <rPr>
        <sz val="8.5"/>
        <color rgb="FF5D6262"/>
        <rFont val="Arial"/>
        <family val="2"/>
      </rPr>
      <t>O SANTIS</t>
    </r>
    <r>
      <rPr>
        <sz val="8.5"/>
        <color rgb="FF444948"/>
        <rFont val="Arial"/>
        <family val="2"/>
      </rPr>
      <t>T</t>
    </r>
    <r>
      <rPr>
        <sz val="8.5"/>
        <color rgb="FF707475"/>
        <rFont val="Arial"/>
        <family val="2"/>
      </rPr>
      <t>EBA</t>
    </r>
    <r>
      <rPr>
        <sz val="8.5"/>
        <color rgb="FF2D3434"/>
        <rFont val="Arial"/>
        <family val="2"/>
      </rPr>
      <t>N</t>
    </r>
  </si>
  <si>
    <r>
      <rPr>
        <sz val="8.5"/>
        <color rgb="FF5D6262"/>
        <rFont val="Arial"/>
        <family val="2"/>
      </rPr>
      <t>DNF</t>
    </r>
  </si>
  <si>
    <r>
      <rPr>
        <sz val="8.5"/>
        <color rgb="FF5D6262"/>
        <rFont val="Arial"/>
        <family val="2"/>
      </rPr>
      <t>MANUEL TOME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</si>
  <si>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</si>
  <si>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</si>
  <si>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</si>
  <si>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</si>
  <si>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</si>
  <si>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</si>
  <si>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</si>
  <si>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</si>
  <si>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</si>
  <si>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</si>
  <si>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place</t>
  </si>
  <si>
    <t>Daniel Szekelyi</t>
  </si>
  <si>
    <t>Dario Verani</t>
  </si>
  <si>
    <t>Rob Muffels</t>
  </si>
  <si>
    <t>Alberto Martinez</t>
  </si>
  <si>
    <t>Guillem Pujol</t>
  </si>
  <si>
    <t>ESP</t>
  </si>
  <si>
    <t>LEN Cup</t>
  </si>
  <si>
    <t>Navia, ESP</t>
  </si>
  <si>
    <t>No Current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</si>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</sst>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;@"/>
    <numFmt numFmtId="165" formatCode="mm/dd/yyyy;@"/>
  </numFmts>
  <fonts count="40" x14ac:knownFonts="1">
    <font>
      <sz val="10"/>
      <color rgb="FF000000"/>
      <name val="Times New Roman"/>
      <charset val="204"/>
    </font>
    <font>
      <sz val="11.5"/>
      <name val="Arial"/>
    </font>
    <font>
      <b/>
      <u/>
      <sz val="10"/>
      <name val="Arial"/>
    </font>
    <font>
      <u/>
      <sz val="10"/>
      <name val="Arial"/>
    </font>
    <font>
      <sz val="9.5"/>
      <name val="Times New Roman"/>
    </font>
    <font>
      <sz val="9.5"/>
      <color rgb="FF707475"/>
      <name val="Times New Roman"/>
      <family val="2"/>
    </font>
    <font>
      <sz val="8.5"/>
      <name val="Arial"/>
    </font>
    <font>
      <sz val="9.5"/>
      <color rgb="FF5D6262"/>
      <name val="Times New Roman"/>
      <family val="2"/>
    </font>
    <font>
      <sz val="10.5"/>
      <color rgb="FF707475"/>
      <name val="Times New Roman"/>
      <family val="2"/>
    </font>
    <font>
      <sz val="8.5"/>
      <color rgb="FF5D6262"/>
      <name val="Arial"/>
      <family val="2"/>
    </font>
    <font>
      <b/>
      <sz val="9"/>
      <color rgb="FF707475"/>
      <name val="Times New Roman"/>
      <family val="2"/>
    </font>
    <font>
      <sz val="9"/>
      <color rgb="FF707475"/>
      <name val="Arial"/>
      <family val="2"/>
    </font>
    <font>
      <b/>
      <sz val="9"/>
      <color rgb="FF5D6262"/>
      <name val="Arial"/>
      <family val="2"/>
    </font>
    <font>
      <sz val="13"/>
      <name val="Times New Roman"/>
    </font>
    <font>
      <sz val="8.5"/>
      <color rgb="FF707475"/>
      <name val="Arial"/>
      <family val="2"/>
    </font>
    <font>
      <sz val="10.5"/>
      <color rgb="FF5D6262"/>
      <name val="Courier New"/>
      <family val="2"/>
    </font>
    <font>
      <sz val="32"/>
      <color rgb="FF364D8E"/>
      <name val="Courier New"/>
      <family val="3"/>
    </font>
    <font>
      <sz val="9.5"/>
      <color rgb="FF77AAC1"/>
      <name val="Arial"/>
      <family val="2"/>
    </font>
    <font>
      <sz val="10.5"/>
      <color rgb="FF609AB3"/>
      <name val="Arial"/>
      <family val="2"/>
    </font>
    <font>
      <sz val="12.5"/>
      <color rgb="FF2D3434"/>
      <name val="Arial"/>
      <family val="2"/>
    </font>
    <font>
      <sz val="12.5"/>
      <color rgb="FF5D6262"/>
      <name val="Arial"/>
      <family val="2"/>
    </font>
    <font>
      <sz val="12.5"/>
      <color rgb="FF444948"/>
      <name val="Arial"/>
      <family val="2"/>
    </font>
    <font>
      <sz val="8.5"/>
      <color rgb="FF858990"/>
      <name val="Arial"/>
      <family val="2"/>
    </font>
    <font>
      <vertAlign val="superscript"/>
      <sz val="8.5"/>
      <color rgb="FF858990"/>
      <name val="Times New Roman"/>
      <family val="1"/>
    </font>
    <font>
      <sz val="11.5"/>
      <color rgb="FF2D3434"/>
      <name val="Arial"/>
      <family val="2"/>
    </font>
    <font>
      <u/>
      <sz val="10.5"/>
      <color rgb="FF2D3434"/>
      <name val="Times New Roman"/>
      <family val="1"/>
    </font>
    <font>
      <sz val="10.5"/>
      <color rgb="FF5D6262"/>
      <name val="Times New Roman"/>
      <family val="1"/>
    </font>
    <font>
      <b/>
      <u/>
      <sz val="10"/>
      <color rgb="FF2D3434"/>
      <name val="Arial"/>
      <family val="2"/>
    </font>
    <font>
      <u/>
      <sz val="10"/>
      <color rgb="FF2D3434"/>
      <name val="Arial"/>
      <family val="2"/>
    </font>
    <font>
      <u/>
      <sz val="10"/>
      <color rgb="FF111616"/>
      <name val="Arial"/>
      <family val="2"/>
    </font>
    <font>
      <sz val="9.5"/>
      <color rgb="FF5D6262"/>
      <name val="Times New Roman"/>
      <family val="1"/>
    </font>
    <font>
      <sz val="8.5"/>
      <color rgb="FF444948"/>
      <name val="Arial"/>
      <family val="2"/>
    </font>
    <font>
      <sz val="8.5"/>
      <color rgb="FF2D3434"/>
      <name val="Arial"/>
      <family val="2"/>
    </font>
    <font>
      <sz val="9.5"/>
      <color rgb="FF858990"/>
      <name val="Times New Roman"/>
      <family val="1"/>
    </font>
    <font>
      <sz val="9.5"/>
      <color rgb="FF707475"/>
      <name val="Times New Roman"/>
      <family val="1"/>
    </font>
    <font>
      <sz val="9.5"/>
      <color rgb="FF444948"/>
      <name val="Times New Roman"/>
      <family val="1"/>
    </font>
    <font>
      <sz val="13"/>
      <color rgb="FF707475"/>
      <name val="Times New Roman"/>
      <family val="1"/>
    </font>
    <font>
      <b/>
      <sz val="8.5"/>
      <color rgb="FF5D6262"/>
      <name val="Arial"/>
      <family val="2"/>
    </font>
    <font>
      <sz val="10"/>
      <color rgb="FF000000"/>
      <name val="Arial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 indent="4"/>
    </xf>
    <xf numFmtId="0" fontId="3" fillId="0" borderId="0" xfId="0" applyFont="1" applyFill="1" applyBorder="1" applyAlignment="1">
      <alignment horizontal="center" vertical="top" wrapText="1"/>
    </xf>
    <xf numFmtId="1" fontId="5" fillId="0" borderId="0" xfId="0" applyNumberFormat="1" applyFont="1" applyFill="1" applyBorder="1" applyAlignment="1">
      <alignment horizontal="center" vertical="top" shrinkToFit="1"/>
    </xf>
    <xf numFmtId="0" fontId="6" fillId="0" borderId="0" xfId="0" applyFont="1" applyFill="1" applyBorder="1" applyAlignment="1">
      <alignment horizontal="left" vertical="top" wrapText="1" indent="1"/>
    </xf>
    <xf numFmtId="164" fontId="7" fillId="0" borderId="0" xfId="0" applyNumberFormat="1" applyFont="1" applyFill="1" applyBorder="1" applyAlignment="1">
      <alignment horizontal="center" vertical="top" shrinkToFit="1"/>
    </xf>
    <xf numFmtId="1" fontId="7" fillId="0" borderId="0" xfId="0" applyNumberFormat="1" applyFont="1" applyFill="1" applyBorder="1" applyAlignment="1">
      <alignment horizontal="center" vertical="top" shrinkToFit="1"/>
    </xf>
    <xf numFmtId="164" fontId="5" fillId="0" borderId="0" xfId="0" applyNumberFormat="1" applyFont="1" applyFill="1" applyBorder="1" applyAlignment="1">
      <alignment horizontal="center" vertical="top" shrinkToFit="1"/>
    </xf>
    <xf numFmtId="1" fontId="8" fillId="0" borderId="0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center" vertical="top" wrapText="1"/>
    </xf>
    <xf numFmtId="1" fontId="10" fillId="0" borderId="0" xfId="0" applyNumberFormat="1" applyFont="1" applyFill="1" applyBorder="1" applyAlignment="1">
      <alignment horizontal="center" vertical="top" shrinkToFit="1"/>
    </xf>
    <xf numFmtId="0" fontId="13" fillId="0" borderId="0" xfId="0" applyFont="1" applyFill="1" applyBorder="1" applyAlignment="1">
      <alignment horizontal="center" vertical="top" wrapText="1"/>
    </xf>
    <xf numFmtId="1" fontId="9" fillId="0" borderId="0" xfId="0" applyNumberFormat="1" applyFont="1" applyFill="1" applyBorder="1" applyAlignment="1">
      <alignment horizontal="center" vertical="top" shrinkToFit="1"/>
    </xf>
    <xf numFmtId="1" fontId="14" fillId="0" borderId="0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 indent="11"/>
    </xf>
    <xf numFmtId="0" fontId="0" fillId="0" borderId="2" xfId="0" applyFill="1" applyBorder="1" applyAlignment="1">
      <alignment horizontal="left" vertical="top" wrapText="1" indent="5"/>
    </xf>
    <xf numFmtId="0" fontId="4" fillId="0" borderId="0" xfId="0" applyFont="1" applyFill="1" applyBorder="1" applyAlignment="1">
      <alignment horizontal="right" vertical="top" wrapText="1" indent="2"/>
    </xf>
    <xf numFmtId="1" fontId="5" fillId="0" borderId="0" xfId="0" applyNumberFormat="1" applyFont="1" applyFill="1" applyBorder="1" applyAlignment="1">
      <alignment horizontal="right" vertical="top" indent="1" shrinkToFit="1"/>
    </xf>
    <xf numFmtId="1" fontId="9" fillId="0" borderId="0" xfId="0" applyNumberFormat="1" applyFont="1" applyFill="1" applyBorder="1" applyAlignment="1">
      <alignment horizontal="right" vertical="top" indent="1" shrinkToFit="1"/>
    </xf>
    <xf numFmtId="1" fontId="11" fillId="0" borderId="0" xfId="0" applyNumberFormat="1" applyFont="1" applyFill="1" applyBorder="1" applyAlignment="1">
      <alignment horizontal="right" vertical="top" indent="1" shrinkToFit="1"/>
    </xf>
    <xf numFmtId="1" fontId="7" fillId="0" borderId="0" xfId="0" applyNumberFormat="1" applyFont="1" applyFill="1" applyBorder="1" applyAlignment="1">
      <alignment horizontal="right" vertical="top" indent="1" shrinkToFit="1"/>
    </xf>
    <xf numFmtId="1" fontId="12" fillId="0" borderId="0" xfId="0" applyNumberFormat="1" applyFont="1" applyFill="1" applyBorder="1" applyAlignment="1">
      <alignment horizontal="right" vertical="top" indent="1" shrinkToFit="1"/>
    </xf>
    <xf numFmtId="1" fontId="5" fillId="0" borderId="0" xfId="0" applyNumberFormat="1" applyFont="1" applyFill="1" applyBorder="1" applyAlignment="1">
      <alignment horizontal="right" vertical="top" indent="2" shrinkToFit="1"/>
    </xf>
    <xf numFmtId="1" fontId="7" fillId="0" borderId="0" xfId="0" applyNumberFormat="1" applyFont="1" applyFill="1" applyBorder="1" applyAlignment="1">
      <alignment horizontal="right" vertical="top" indent="2" shrinkToFit="1"/>
    </xf>
    <xf numFmtId="1" fontId="9" fillId="0" borderId="0" xfId="0" applyNumberFormat="1" applyFont="1" applyFill="1" applyBorder="1" applyAlignment="1">
      <alignment horizontal="right" vertical="top" indent="2" shrinkToFit="1"/>
    </xf>
    <xf numFmtId="1" fontId="14" fillId="0" borderId="0" xfId="0" applyNumberFormat="1" applyFont="1" applyFill="1" applyBorder="1" applyAlignment="1">
      <alignment horizontal="left" vertical="top" indent="6" shrinkToFit="1"/>
    </xf>
    <xf numFmtId="1" fontId="10" fillId="0" borderId="0" xfId="0" applyNumberFormat="1" applyFont="1" applyFill="1" applyBorder="1" applyAlignment="1">
      <alignment horizontal="right" vertical="top" indent="2" shrinkToFit="1"/>
    </xf>
    <xf numFmtId="1" fontId="15" fillId="0" borderId="0" xfId="0" applyNumberFormat="1" applyFont="1" applyFill="1" applyBorder="1" applyAlignment="1">
      <alignment horizontal="left" vertical="top" indent="6" shrinkToFit="1"/>
    </xf>
    <xf numFmtId="0" fontId="6" fillId="0" borderId="0" xfId="0" applyFont="1" applyFill="1" applyBorder="1" applyAlignment="1">
      <alignment horizontal="left" vertical="top" wrapText="1" indent="5"/>
    </xf>
    <xf numFmtId="0" fontId="0" fillId="0" borderId="0" xfId="0"/>
    <xf numFmtId="165" fontId="0" fillId="0" borderId="0" xfId="0" applyNumberFormat="1"/>
    <xf numFmtId="0" fontId="38" fillId="0" borderId="0" xfId="0" applyFont="1" applyFill="1" applyBorder="1" applyAlignment="1">
      <alignment horizontal="left" vertical="top"/>
    </xf>
    <xf numFmtId="0" fontId="39" fillId="0" borderId="0" xfId="0" applyFon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300751</xdr:colOff>
      <xdr:row>0</xdr:row>
      <xdr:rowOff>43778</xdr:rowOff>
    </xdr:from>
    <xdr:ext cx="1205848" cy="691104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5848" cy="691104"/>
        </a:xfrm>
        <a:prstGeom prst="rect">
          <a:avLst/>
        </a:prstGeom>
      </xdr:spPr>
    </xdr:pic>
    <xdr:clientData/>
  </xdr:oneCellAnchor>
  <xdr:oneCellAnchor>
    <xdr:from>
      <xdr:col>7</xdr:col>
      <xdr:colOff>333595</xdr:colOff>
      <xdr:row>0</xdr:row>
      <xdr:rowOff>0</xdr:rowOff>
    </xdr:from>
    <xdr:ext cx="722285" cy="733916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2285" cy="733916"/>
        </a:xfrm>
        <a:prstGeom prst="rect">
          <a:avLst/>
        </a:prstGeom>
      </xdr:spPr>
    </xdr:pic>
    <xdr:clientData/>
  </xdr:oneCellAnchor>
  <xdr:oneCellAnchor>
    <xdr:from>
      <xdr:col>1</xdr:col>
      <xdr:colOff>68873</xdr:colOff>
      <xdr:row>20</xdr:row>
      <xdr:rowOff>147955</xdr:rowOff>
    </xdr:from>
    <xdr:ext cx="905917" cy="642176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5917" cy="642176"/>
        </a:xfrm>
        <a:prstGeom prst="rect">
          <a:avLst/>
        </a:prstGeom>
      </xdr:spPr>
    </xdr:pic>
    <xdr:clientData/>
  </xdr:oneCellAnchor>
  <xdr:oneCellAnchor>
    <xdr:from>
      <xdr:col>7</xdr:col>
      <xdr:colOff>16506</xdr:colOff>
      <xdr:row>22</xdr:row>
      <xdr:rowOff>0</xdr:rowOff>
    </xdr:from>
    <xdr:ext cx="1163001" cy="678872"/>
    <xdr:pic>
      <xdr:nvPicPr>
        <xdr:cNvPr id="5" name="image4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63001" cy="678872"/>
        </a:xfrm>
        <a:prstGeom prst="rect">
          <a:avLst/>
        </a:prstGeom>
      </xdr:spPr>
    </xdr:pic>
    <xdr:clientData/>
  </xdr:oneCellAnchor>
  <xdr:oneCellAnchor>
    <xdr:from>
      <xdr:col>1</xdr:col>
      <xdr:colOff>67331</xdr:colOff>
      <xdr:row>0</xdr:row>
      <xdr:rowOff>56011</xdr:rowOff>
    </xdr:from>
    <xdr:ext cx="753110" cy="679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53110" cy="679450"/>
        </a:xfrm>
        <a:custGeom>
          <a:avLst/>
          <a:gdLst/>
          <a:ahLst/>
          <a:cxnLst/>
          <a:rect l="0" t="0" r="0" b="0"/>
          <a:pathLst>
            <a:path w="753110" h="679450">
              <a:moveTo>
                <a:pt x="746769" y="678872"/>
              </a:moveTo>
              <a:lnTo>
                <a:pt x="746769" y="0"/>
              </a:lnTo>
            </a:path>
            <a:path w="753110" h="679450">
              <a:moveTo>
                <a:pt x="0" y="666640"/>
              </a:moveTo>
              <a:lnTo>
                <a:pt x="752890" y="666640"/>
              </a:lnTo>
            </a:path>
          </a:pathLst>
        </a:custGeom>
        <a:ln w="12237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zoomScaleNormal="100" workbookViewId="0">
      <selection activeCell="M5" sqref="M5:W19"/>
    </sheetView>
  </sheetViews>
  <sheetFormatPr defaultRowHeight="13.2" x14ac:dyDescent="0.25"/>
  <cols>
    <col min="1" max="1" width="2.21875" customWidth="1"/>
    <col min="2" max="2" width="9.33203125" customWidth="1"/>
    <col min="3" max="3" width="4.6640625" customWidth="1"/>
    <col min="4" max="4" width="11.5546875" customWidth="1"/>
    <col min="5" max="5" width="8" customWidth="1"/>
    <col min="6" max="6" width="33.77734375" customWidth="1"/>
    <col min="7" max="7" width="15.109375" customWidth="1"/>
    <col min="8" max="8" width="19.77734375" customWidth="1"/>
    <col min="15" max="15" width="10.109375" bestFit="1" customWidth="1"/>
  </cols>
  <sheetData>
    <row r="1" spans="1:23" ht="72" customHeight="1" x14ac:dyDescent="0.25">
      <c r="A1" s="1"/>
      <c r="B1" s="19" t="s">
        <v>0</v>
      </c>
      <c r="C1" s="20"/>
      <c r="D1" s="1"/>
      <c r="E1" s="1"/>
      <c r="F1" s="1"/>
      <c r="G1" s="1"/>
      <c r="H1" s="1"/>
    </row>
    <row r="2" spans="1:23" ht="88.2" customHeight="1" x14ac:dyDescent="0.25">
      <c r="A2" s="21" t="s">
        <v>1</v>
      </c>
      <c r="B2" s="21"/>
      <c r="C2" s="21"/>
      <c r="D2" s="21"/>
      <c r="E2" s="21"/>
      <c r="F2" s="21"/>
      <c r="G2" s="21"/>
      <c r="H2" s="21"/>
    </row>
    <row r="3" spans="1:23" ht="22.5" customHeight="1" x14ac:dyDescent="0.25">
      <c r="A3" s="22" t="s">
        <v>2</v>
      </c>
      <c r="B3" s="22"/>
      <c r="C3" s="22"/>
      <c r="D3" s="22"/>
      <c r="E3" s="22"/>
      <c r="F3" s="22"/>
      <c r="G3" s="22"/>
      <c r="H3" s="22"/>
    </row>
    <row r="4" spans="1:23" ht="15" customHeight="1" x14ac:dyDescent="0.25">
      <c r="A4" s="2"/>
      <c r="B4" s="2"/>
      <c r="C4" s="23" t="s">
        <v>3</v>
      </c>
      <c r="D4" s="23"/>
      <c r="E4" s="3" t="s">
        <v>4</v>
      </c>
      <c r="F4" s="4" t="s">
        <v>5</v>
      </c>
      <c r="G4" s="5" t="s">
        <v>6</v>
      </c>
      <c r="H4" s="2"/>
      <c r="M4" s="37" t="s">
        <v>35</v>
      </c>
      <c r="N4" s="37" t="s">
        <v>36</v>
      </c>
      <c r="O4" s="38" t="s">
        <v>37</v>
      </c>
      <c r="P4" s="37" t="s">
        <v>38</v>
      </c>
      <c r="Q4" s="37" t="s">
        <v>39</v>
      </c>
      <c r="R4" s="37" t="s">
        <v>40</v>
      </c>
      <c r="S4" s="37" t="s">
        <v>41</v>
      </c>
      <c r="T4" s="37" t="s">
        <v>42</v>
      </c>
      <c r="U4" s="37" t="s">
        <v>43</v>
      </c>
      <c r="V4" s="37" t="s">
        <v>44</v>
      </c>
      <c r="W4" s="37" t="s">
        <v>45</v>
      </c>
    </row>
    <row r="5" spans="1:23" ht="13.5" customHeight="1" x14ac:dyDescent="0.25">
      <c r="A5" s="2"/>
      <c r="B5" s="2"/>
      <c r="C5" s="24" t="s">
        <v>7</v>
      </c>
      <c r="D5" s="24"/>
      <c r="E5" s="6">
        <v>15</v>
      </c>
      <c r="F5" s="7" t="s">
        <v>8</v>
      </c>
      <c r="G5" s="8">
        <v>6.2789369999999997E-2</v>
      </c>
      <c r="H5" s="2"/>
      <c r="L5" s="39" t="s">
        <v>47</v>
      </c>
      <c r="M5" t="str">
        <f>PROPER(L5)</f>
        <v>Dario Verani</v>
      </c>
      <c r="N5" t="str">
        <f>SUBSTITUTE(SUBSTITUTE(RIGHT(F5,5),"(",""),")","")</f>
        <v>ITA</v>
      </c>
      <c r="O5" s="38">
        <v>42588</v>
      </c>
      <c r="P5" s="40" t="s">
        <v>52</v>
      </c>
      <c r="Q5" s="40" t="s">
        <v>53</v>
      </c>
      <c r="R5">
        <v>7.5</v>
      </c>
      <c r="S5" s="40" t="s">
        <v>54</v>
      </c>
      <c r="T5" s="40" t="s">
        <v>55</v>
      </c>
      <c r="U5">
        <f>COUNTA($F$5:$F$21)</f>
        <v>17</v>
      </c>
      <c r="V5" s="41">
        <f>G5*86400</f>
        <v>5425.0015679999997</v>
      </c>
      <c r="W5">
        <v>1</v>
      </c>
    </row>
    <row r="6" spans="1:23" ht="13.5" customHeight="1" x14ac:dyDescent="0.25">
      <c r="A6" s="2"/>
      <c r="B6" s="2"/>
      <c r="C6" s="25">
        <v>2</v>
      </c>
      <c r="D6" s="25"/>
      <c r="E6" s="9">
        <v>12</v>
      </c>
      <c r="F6" s="7" t="s">
        <v>9</v>
      </c>
      <c r="G6" s="10">
        <v>6.278939E-2</v>
      </c>
      <c r="H6" s="2"/>
      <c r="L6" s="39" t="s">
        <v>46</v>
      </c>
      <c r="M6" t="str">
        <f t="shared" ref="M6:M17" si="0">PROPER(L6)</f>
        <v>Daniel Szekelyi</v>
      </c>
      <c r="N6" t="str">
        <f t="shared" ref="N6:N17" si="1">SUBSTITUTE(SUBSTITUTE(RIGHT(F6,5),"(",""),")","")</f>
        <v>HUNI</v>
      </c>
      <c r="O6" s="38">
        <v>42588</v>
      </c>
      <c r="P6" s="40" t="s">
        <v>52</v>
      </c>
      <c r="Q6" s="40" t="s">
        <v>53</v>
      </c>
      <c r="R6">
        <v>7.5</v>
      </c>
      <c r="S6" s="40" t="s">
        <v>54</v>
      </c>
      <c r="T6" s="40" t="s">
        <v>55</v>
      </c>
      <c r="U6">
        <f t="shared" ref="U6:U19" si="2">COUNTA($F$5:$F$21)</f>
        <v>17</v>
      </c>
      <c r="V6" s="41">
        <f t="shared" ref="V6:V19" si="3">G6*86400</f>
        <v>5425.0032959999999</v>
      </c>
      <c r="W6">
        <f>W5+1</f>
        <v>2</v>
      </c>
    </row>
    <row r="7" spans="1:23" ht="15" customHeight="1" x14ac:dyDescent="0.25">
      <c r="A7" s="2"/>
      <c r="B7" s="2"/>
      <c r="C7" s="25">
        <v>3</v>
      </c>
      <c r="D7" s="25"/>
      <c r="E7" s="11">
        <v>2</v>
      </c>
      <c r="F7" s="7" t="s">
        <v>10</v>
      </c>
      <c r="G7" s="12" t="s">
        <v>11</v>
      </c>
      <c r="H7" s="2"/>
      <c r="L7" s="40" t="s">
        <v>48</v>
      </c>
      <c r="M7" t="str">
        <f t="shared" si="0"/>
        <v>Rob Muffels</v>
      </c>
      <c r="N7" t="str">
        <f t="shared" si="1"/>
        <v>GER</v>
      </c>
      <c r="O7" s="38">
        <v>42588</v>
      </c>
      <c r="P7" s="40" t="s">
        <v>52</v>
      </c>
      <c r="Q7" s="40" t="s">
        <v>53</v>
      </c>
      <c r="R7">
        <v>7.5</v>
      </c>
      <c r="S7" s="40" t="s">
        <v>54</v>
      </c>
      <c r="T7" s="40" t="s">
        <v>55</v>
      </c>
      <c r="U7">
        <f t="shared" si="2"/>
        <v>17</v>
      </c>
      <c r="V7" s="41">
        <f t="shared" si="3"/>
        <v>5426.7999999999993</v>
      </c>
      <c r="W7">
        <f t="shared" ref="W7:W19" si="4">W6+1</f>
        <v>3</v>
      </c>
    </row>
    <row r="8" spans="1:23" ht="13.5" customHeight="1" x14ac:dyDescent="0.25">
      <c r="A8" s="2"/>
      <c r="B8" s="2"/>
      <c r="C8" s="26">
        <v>4</v>
      </c>
      <c r="D8" s="26"/>
      <c r="E8" s="13">
        <v>14</v>
      </c>
      <c r="F8" s="7" t="s">
        <v>12</v>
      </c>
      <c r="G8" s="10">
        <v>6.2827546296296291E-2</v>
      </c>
      <c r="H8" s="2"/>
      <c r="L8" t="str">
        <f>TRIM(LEFT(F8,SEARCH("(",F8)-2))</f>
        <v>FRANCESCO BIANCHI</v>
      </c>
      <c r="M8" t="str">
        <f t="shared" si="0"/>
        <v>Francesco Bianchi</v>
      </c>
      <c r="N8" t="str">
        <f t="shared" si="1"/>
        <v>ITA</v>
      </c>
      <c r="O8" s="38">
        <v>42588</v>
      </c>
      <c r="P8" s="40" t="s">
        <v>52</v>
      </c>
      <c r="Q8" s="40" t="s">
        <v>53</v>
      </c>
      <c r="R8">
        <v>7.5</v>
      </c>
      <c r="S8" s="40" t="s">
        <v>54</v>
      </c>
      <c r="T8" s="40" t="s">
        <v>55</v>
      </c>
      <c r="U8">
        <f t="shared" si="2"/>
        <v>17</v>
      </c>
      <c r="V8" s="41">
        <f t="shared" si="3"/>
        <v>5428.2999999999993</v>
      </c>
      <c r="W8">
        <f t="shared" si="4"/>
        <v>4</v>
      </c>
    </row>
    <row r="9" spans="1:23" ht="13.5" customHeight="1" x14ac:dyDescent="0.25">
      <c r="A9" s="2"/>
      <c r="B9" s="2"/>
      <c r="C9" s="27">
        <v>5</v>
      </c>
      <c r="D9" s="27"/>
      <c r="E9" s="9">
        <v>13</v>
      </c>
      <c r="F9" s="7" t="s">
        <v>13</v>
      </c>
      <c r="G9" s="10">
        <v>6.2829861111111107E-2</v>
      </c>
      <c r="H9" s="2"/>
      <c r="L9" t="str">
        <f>TRIM(LEFT(F9,SEARCH("(",F9)-2))</f>
        <v>ANDREA BIANCHI</v>
      </c>
      <c r="M9" t="str">
        <f t="shared" si="0"/>
        <v>Andrea Bianchi</v>
      </c>
      <c r="N9" t="str">
        <f t="shared" si="1"/>
        <v>ITA</v>
      </c>
      <c r="O9" s="38">
        <v>42588</v>
      </c>
      <c r="P9" s="40" t="s">
        <v>52</v>
      </c>
      <c r="Q9" s="40" t="s">
        <v>53</v>
      </c>
      <c r="R9">
        <v>7.5</v>
      </c>
      <c r="S9" s="40" t="s">
        <v>54</v>
      </c>
      <c r="T9" s="40" t="s">
        <v>55</v>
      </c>
      <c r="U9">
        <f t="shared" si="2"/>
        <v>17</v>
      </c>
      <c r="V9" s="41">
        <f t="shared" si="3"/>
        <v>5428.5</v>
      </c>
      <c r="W9">
        <f t="shared" si="4"/>
        <v>5</v>
      </c>
    </row>
    <row r="10" spans="1:23" ht="13.5" customHeight="1" x14ac:dyDescent="0.25">
      <c r="A10" s="2"/>
      <c r="B10" s="2"/>
      <c r="C10" s="26">
        <v>6</v>
      </c>
      <c r="D10" s="26"/>
      <c r="E10" s="9">
        <v>16</v>
      </c>
      <c r="F10" s="7" t="s">
        <v>14</v>
      </c>
      <c r="G10" s="10">
        <v>6.288310185185185E-2</v>
      </c>
      <c r="H10" s="2"/>
      <c r="L10" t="str">
        <f>TRIM(LEFT(F10,SEARCH("(",F10)-2))</f>
        <v>HUGO RIBEIRO</v>
      </c>
      <c r="M10" t="str">
        <f t="shared" si="0"/>
        <v>Hugo Ribeiro</v>
      </c>
      <c r="N10" t="str">
        <f t="shared" si="1"/>
        <v>POR</v>
      </c>
      <c r="O10" s="38">
        <v>42588</v>
      </c>
      <c r="P10" s="40" t="s">
        <v>52</v>
      </c>
      <c r="Q10" s="40" t="s">
        <v>53</v>
      </c>
      <c r="R10">
        <v>7.5</v>
      </c>
      <c r="S10" s="40" t="s">
        <v>54</v>
      </c>
      <c r="T10" s="40" t="s">
        <v>55</v>
      </c>
      <c r="U10">
        <f t="shared" si="2"/>
        <v>17</v>
      </c>
      <c r="V10" s="41">
        <f t="shared" si="3"/>
        <v>5433.0999999999995</v>
      </c>
      <c r="W10">
        <f t="shared" si="4"/>
        <v>6</v>
      </c>
    </row>
    <row r="11" spans="1:23" ht="13.5" customHeight="1" x14ac:dyDescent="0.25">
      <c r="A11" s="2"/>
      <c r="B11" s="2"/>
      <c r="C11" s="28">
        <v>7</v>
      </c>
      <c r="D11" s="28"/>
      <c r="E11" s="6">
        <v>1</v>
      </c>
      <c r="F11" s="7" t="s">
        <v>15</v>
      </c>
      <c r="G11" s="8">
        <v>6.3229270000000004E-2</v>
      </c>
      <c r="H11" s="2"/>
      <c r="L11" t="str">
        <f>TRIM(LEFT(F11,SEARCH("(",F11)-2))</f>
        <v>MORITZ BARTELS</v>
      </c>
      <c r="M11" t="str">
        <f t="shared" si="0"/>
        <v>Moritz Bartels</v>
      </c>
      <c r="N11" t="str">
        <f t="shared" si="1"/>
        <v>GER</v>
      </c>
      <c r="O11" s="38">
        <v>42588</v>
      </c>
      <c r="P11" s="40" t="s">
        <v>52</v>
      </c>
      <c r="Q11" s="40" t="s">
        <v>53</v>
      </c>
      <c r="R11">
        <v>7.5</v>
      </c>
      <c r="S11" s="40" t="s">
        <v>54</v>
      </c>
      <c r="T11" s="40" t="s">
        <v>55</v>
      </c>
      <c r="U11">
        <f t="shared" si="2"/>
        <v>17</v>
      </c>
      <c r="V11" s="41">
        <f t="shared" si="3"/>
        <v>5463.0089280000002</v>
      </c>
      <c r="W11">
        <f t="shared" si="4"/>
        <v>7</v>
      </c>
    </row>
    <row r="12" spans="1:23" ht="13.5" customHeight="1" x14ac:dyDescent="0.25">
      <c r="A12" s="2"/>
      <c r="B12" s="2"/>
      <c r="C12" s="29">
        <v>8</v>
      </c>
      <c r="D12" s="29"/>
      <c r="E12" s="9">
        <v>6</v>
      </c>
      <c r="F12" s="7" t="s">
        <v>16</v>
      </c>
      <c r="G12" s="8">
        <v>6.4265046296296299E-2</v>
      </c>
      <c r="H12" s="2"/>
      <c r="L12" t="str">
        <f>TRIM(LEFT(F12,SEARCH("(",F12)-2))</f>
        <v>RAUL SANTIAGO</v>
      </c>
      <c r="M12" t="str">
        <f t="shared" si="0"/>
        <v>Raul Santiago</v>
      </c>
      <c r="N12" t="str">
        <f t="shared" si="1"/>
        <v>ESP</v>
      </c>
      <c r="O12" s="38">
        <v>42588</v>
      </c>
      <c r="P12" s="40" t="s">
        <v>52</v>
      </c>
      <c r="Q12" s="40" t="s">
        <v>53</v>
      </c>
      <c r="R12">
        <v>7.5</v>
      </c>
      <c r="S12" s="40" t="s">
        <v>54</v>
      </c>
      <c r="T12" s="40" t="s">
        <v>55</v>
      </c>
      <c r="U12">
        <f t="shared" si="2"/>
        <v>17</v>
      </c>
      <c r="V12" s="41">
        <f t="shared" si="3"/>
        <v>5552.5</v>
      </c>
      <c r="W12">
        <f t="shared" si="4"/>
        <v>8</v>
      </c>
    </row>
    <row r="13" spans="1:23" ht="18" customHeight="1" x14ac:dyDescent="0.25">
      <c r="A13" s="2"/>
      <c r="B13" s="2"/>
      <c r="C13" s="30">
        <v>9</v>
      </c>
      <c r="D13" s="30"/>
      <c r="E13" s="14" t="s">
        <v>17</v>
      </c>
      <c r="F13" s="7" t="s">
        <v>18</v>
      </c>
      <c r="G13" s="8">
        <v>6.4745460000000005E-2</v>
      </c>
      <c r="H13" s="2"/>
      <c r="L13" s="40" t="s">
        <v>49</v>
      </c>
      <c r="M13" t="str">
        <f t="shared" si="0"/>
        <v>Alberto Martinez</v>
      </c>
      <c r="N13" t="str">
        <f t="shared" si="1"/>
        <v>ESP</v>
      </c>
      <c r="O13" s="38">
        <v>42588</v>
      </c>
      <c r="P13" s="40" t="s">
        <v>52</v>
      </c>
      <c r="Q13" s="40" t="s">
        <v>53</v>
      </c>
      <c r="R13">
        <v>7.5</v>
      </c>
      <c r="S13" s="40" t="s">
        <v>54</v>
      </c>
      <c r="T13" s="40" t="s">
        <v>55</v>
      </c>
      <c r="U13">
        <f t="shared" si="2"/>
        <v>17</v>
      </c>
      <c r="V13" s="41">
        <f t="shared" si="3"/>
        <v>5594.0077440000005</v>
      </c>
      <c r="W13">
        <f t="shared" si="4"/>
        <v>9</v>
      </c>
    </row>
    <row r="14" spans="1:23" ht="13.5" customHeight="1" x14ac:dyDescent="0.25">
      <c r="A14" s="2"/>
      <c r="B14" s="2"/>
      <c r="C14" s="31">
        <v>10</v>
      </c>
      <c r="D14" s="31"/>
      <c r="E14" s="9">
        <v>17</v>
      </c>
      <c r="F14" s="7" t="s">
        <v>19</v>
      </c>
      <c r="G14" s="12" t="s">
        <v>20</v>
      </c>
      <c r="H14" s="2"/>
      <c r="L14" t="str">
        <f>TRIM(LEFT(F14,SEARCH("(",F14)-2))</f>
        <v>ROMAN KOZHEVNIKOV</v>
      </c>
      <c r="M14" t="str">
        <f t="shared" si="0"/>
        <v>Roman Kozhevnikov</v>
      </c>
      <c r="N14" t="str">
        <f t="shared" si="1"/>
        <v>RUS</v>
      </c>
      <c r="O14" s="38">
        <v>42588</v>
      </c>
      <c r="P14" s="40" t="s">
        <v>52</v>
      </c>
      <c r="Q14" s="40" t="s">
        <v>53</v>
      </c>
      <c r="R14">
        <v>7.5</v>
      </c>
      <c r="S14" s="40" t="s">
        <v>54</v>
      </c>
      <c r="T14" s="40" t="s">
        <v>55</v>
      </c>
      <c r="U14">
        <f t="shared" si="2"/>
        <v>17</v>
      </c>
      <c r="V14" s="41">
        <f t="shared" si="3"/>
        <v>5773.9</v>
      </c>
      <c r="W14">
        <f t="shared" si="4"/>
        <v>10</v>
      </c>
    </row>
    <row r="15" spans="1:23" ht="13.5" customHeight="1" x14ac:dyDescent="0.25">
      <c r="A15" s="2"/>
      <c r="B15" s="2"/>
      <c r="C15" s="32">
        <v>11</v>
      </c>
      <c r="D15" s="32"/>
      <c r="E15" s="15">
        <v>11</v>
      </c>
      <c r="F15" s="7" t="s">
        <v>21</v>
      </c>
      <c r="G15" s="12" t="s">
        <v>22</v>
      </c>
      <c r="H15" s="2"/>
      <c r="L15" t="str">
        <f>TRIM(LEFT(F15,SEARCH("(",F15)-2))</f>
        <v>POL GIL</v>
      </c>
      <c r="M15" t="str">
        <f t="shared" si="0"/>
        <v>Pol Gil</v>
      </c>
      <c r="N15" t="str">
        <f t="shared" si="1"/>
        <v>ESP</v>
      </c>
      <c r="O15" s="38">
        <v>42588</v>
      </c>
      <c r="P15" s="40" t="s">
        <v>52</v>
      </c>
      <c r="Q15" s="40" t="s">
        <v>53</v>
      </c>
      <c r="R15">
        <v>7.5</v>
      </c>
      <c r="S15" s="40" t="s">
        <v>54</v>
      </c>
      <c r="T15" s="40" t="s">
        <v>55</v>
      </c>
      <c r="U15">
        <f t="shared" si="2"/>
        <v>17</v>
      </c>
      <c r="V15" s="41">
        <f t="shared" si="3"/>
        <v>5785.4000000000005</v>
      </c>
      <c r="W15">
        <f t="shared" si="4"/>
        <v>11</v>
      </c>
    </row>
    <row r="16" spans="1:23" ht="13.5" customHeight="1" x14ac:dyDescent="0.25">
      <c r="A16" s="2"/>
      <c r="B16" s="2"/>
      <c r="C16" s="31">
        <v>12</v>
      </c>
      <c r="D16" s="31"/>
      <c r="E16" s="16">
        <v>3</v>
      </c>
      <c r="F16" s="17" t="s">
        <v>23</v>
      </c>
      <c r="G16" s="12" t="s">
        <v>24</v>
      </c>
      <c r="H16" s="2"/>
      <c r="L16" t="str">
        <f>TRIM(LEFT(F16,SEARCH("(",F16)-2))</f>
        <v>MARCOS GODOY</v>
      </c>
      <c r="M16" t="str">
        <f t="shared" si="0"/>
        <v>Marcos Godoy</v>
      </c>
      <c r="N16" t="str">
        <f t="shared" si="1"/>
        <v>ESP</v>
      </c>
      <c r="O16" s="38">
        <v>42588</v>
      </c>
      <c r="P16" s="40" t="s">
        <v>52</v>
      </c>
      <c r="Q16" s="40" t="s">
        <v>53</v>
      </c>
      <c r="R16">
        <v>7.5</v>
      </c>
      <c r="S16" s="40" t="s">
        <v>54</v>
      </c>
      <c r="T16" s="40" t="s">
        <v>55</v>
      </c>
      <c r="U16">
        <f t="shared" si="2"/>
        <v>17</v>
      </c>
      <c r="V16" s="41">
        <f t="shared" si="3"/>
        <v>5919.2</v>
      </c>
      <c r="W16">
        <f t="shared" si="4"/>
        <v>12</v>
      </c>
    </row>
    <row r="17" spans="1:23" ht="13.5" customHeight="1" x14ac:dyDescent="0.25">
      <c r="A17" s="2"/>
      <c r="B17" s="2"/>
      <c r="C17" s="33">
        <v>13</v>
      </c>
      <c r="D17" s="33"/>
      <c r="E17" s="9">
        <v>10</v>
      </c>
      <c r="F17" s="18" t="s">
        <v>25</v>
      </c>
      <c r="G17" s="12" t="s">
        <v>26</v>
      </c>
      <c r="H17" s="2"/>
      <c r="L17" t="str">
        <f>TRIM(LEFT(F17,SEARCH("(",F17)-2))</f>
        <v>ERIC VILAREGUT</v>
      </c>
      <c r="M17" t="str">
        <f t="shared" si="0"/>
        <v>Eric Vilaregut</v>
      </c>
      <c r="N17" t="str">
        <f t="shared" si="1"/>
        <v>ESP</v>
      </c>
      <c r="O17" s="38">
        <v>42588</v>
      </c>
      <c r="P17" s="40" t="s">
        <v>52</v>
      </c>
      <c r="Q17" s="40" t="s">
        <v>53</v>
      </c>
      <c r="R17">
        <v>7.5</v>
      </c>
      <c r="S17" s="40" t="s">
        <v>54</v>
      </c>
      <c r="T17" s="40" t="s">
        <v>55</v>
      </c>
      <c r="U17">
        <f t="shared" si="2"/>
        <v>17</v>
      </c>
      <c r="V17" s="41">
        <f t="shared" si="3"/>
        <v>5925.5999999999995</v>
      </c>
      <c r="W17">
        <f t="shared" si="4"/>
        <v>13</v>
      </c>
    </row>
    <row r="18" spans="1:23" ht="13.5" customHeight="1" x14ac:dyDescent="0.25">
      <c r="A18" s="2"/>
      <c r="B18" s="2"/>
      <c r="C18" s="34">
        <v>14</v>
      </c>
      <c r="D18" s="34"/>
      <c r="E18" s="9">
        <v>4</v>
      </c>
      <c r="F18" s="18" t="s">
        <v>27</v>
      </c>
      <c r="G18" s="12" t="s">
        <v>28</v>
      </c>
      <c r="H18" s="2"/>
      <c r="L18" s="40" t="s">
        <v>50</v>
      </c>
      <c r="M18" s="39" t="s">
        <v>50</v>
      </c>
      <c r="N18" s="40" t="s">
        <v>51</v>
      </c>
      <c r="O18" s="38">
        <v>42588</v>
      </c>
      <c r="P18" s="40" t="s">
        <v>52</v>
      </c>
      <c r="Q18" s="40" t="s">
        <v>53</v>
      </c>
      <c r="R18">
        <v>7.5</v>
      </c>
      <c r="S18" s="40" t="s">
        <v>54</v>
      </c>
      <c r="T18" s="40" t="s">
        <v>55</v>
      </c>
      <c r="U18">
        <f t="shared" si="2"/>
        <v>17</v>
      </c>
      <c r="V18" s="41">
        <f t="shared" si="3"/>
        <v>6047.9999999999991</v>
      </c>
      <c r="W18">
        <f t="shared" si="4"/>
        <v>14</v>
      </c>
    </row>
    <row r="19" spans="1:23" ht="15" customHeight="1" x14ac:dyDescent="0.25">
      <c r="A19" s="2"/>
      <c r="B19" s="2"/>
      <c r="C19" s="35">
        <v>15</v>
      </c>
      <c r="D19" s="35"/>
      <c r="E19" s="9">
        <v>9</v>
      </c>
      <c r="F19" s="18" t="s">
        <v>29</v>
      </c>
      <c r="G19" s="12" t="s">
        <v>30</v>
      </c>
      <c r="H19" s="2"/>
      <c r="L19" t="str">
        <f>TRIM(LEFT(F19,SEARCH("(",F19)-2))</f>
        <v>CARLOS QUUADA</v>
      </c>
      <c r="M19" t="str">
        <f>PROPER(L19)</f>
        <v>Carlos Quuada</v>
      </c>
      <c r="N19" t="str">
        <f>SUBSTITUTE(SUBSTITUTE(RIGHT(F19,5),"(",""),")","")</f>
        <v>ESP</v>
      </c>
      <c r="O19" s="38">
        <v>42588</v>
      </c>
      <c r="P19" s="40" t="s">
        <v>52</v>
      </c>
      <c r="Q19" s="40" t="s">
        <v>53</v>
      </c>
      <c r="R19">
        <v>7.5</v>
      </c>
      <c r="S19" s="40" t="s">
        <v>54</v>
      </c>
      <c r="T19" s="40" t="s">
        <v>55</v>
      </c>
      <c r="U19">
        <f t="shared" si="2"/>
        <v>17</v>
      </c>
      <c r="V19" s="41">
        <f t="shared" si="3"/>
        <v>6065.5999999999995</v>
      </c>
      <c r="W19">
        <f t="shared" si="4"/>
        <v>15</v>
      </c>
    </row>
    <row r="20" spans="1:23" ht="13.5" customHeight="1" x14ac:dyDescent="0.25">
      <c r="A20" s="2"/>
      <c r="B20" s="2"/>
      <c r="C20" s="36" t="s">
        <v>31</v>
      </c>
      <c r="D20" s="36"/>
      <c r="E20" s="6">
        <v>7</v>
      </c>
      <c r="F20" s="18" t="s">
        <v>32</v>
      </c>
      <c r="G20" s="2"/>
      <c r="H20" s="2"/>
      <c r="M20" t="str">
        <f>PROPER(F20)</f>
        <v>Sergio Santisteban</v>
      </c>
    </row>
    <row r="21" spans="1:23" ht="13.5" customHeight="1" x14ac:dyDescent="0.25">
      <c r="A21" s="2"/>
      <c r="B21" s="2"/>
      <c r="C21" s="36" t="s">
        <v>33</v>
      </c>
      <c r="D21" s="36"/>
      <c r="E21" s="9">
        <v>8</v>
      </c>
      <c r="F21" s="18" t="s">
        <v>34</v>
      </c>
      <c r="G21" s="2"/>
      <c r="H21" s="2"/>
      <c r="M21" t="str">
        <f>PROPER(F21)</f>
        <v>Manuel Tome</v>
      </c>
    </row>
    <row r="22" spans="1:23" ht="51" customHeight="1" x14ac:dyDescent="0.25"/>
    <row r="23" spans="1:23" ht="54" customHeight="1" x14ac:dyDescent="0.25"/>
  </sheetData>
  <mergeCells count="21">
    <mergeCell ref="C21:D21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B1:C1"/>
    <mergeCell ref="A2:H2"/>
    <mergeCell ref="A3:H3"/>
    <mergeCell ref="C4:D4"/>
    <mergeCell ref="C5: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2022-03-21T23:46:10Z</dcterms:created>
  <dcterms:modified xsi:type="dcterms:W3CDTF">2022-03-22T00:10:46Z</dcterms:modified>
</cp:coreProperties>
</file>