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m\Documents\OW Rankings\men\consolidated results\LEN\LEN Cup\"/>
    </mc:Choice>
  </mc:AlternateContent>
  <xr:revisionPtr revIDLastSave="0" documentId="13_ncr:1_{251CA84D-0B3E-4CA3-BFFF-1C81899162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67" i="1" l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H72" i="1"/>
  <c r="I72" i="1" s="1"/>
  <c r="H71" i="1"/>
  <c r="I71" i="1" s="1"/>
  <c r="H70" i="1"/>
  <c r="I70" i="1" s="1"/>
  <c r="I69" i="1"/>
  <c r="H69" i="1"/>
  <c r="H68" i="1"/>
  <c r="I68" i="1" s="1"/>
  <c r="H67" i="1"/>
  <c r="I67" i="1" s="1"/>
  <c r="H66" i="1"/>
  <c r="I66" i="1" s="1"/>
  <c r="H65" i="1"/>
  <c r="I65" i="1" s="1"/>
  <c r="H64" i="1"/>
  <c r="I64" i="1" s="1"/>
  <c r="I63" i="1"/>
  <c r="H63" i="1"/>
  <c r="I62" i="1"/>
  <c r="H62" i="1"/>
  <c r="I61" i="1"/>
  <c r="H61" i="1"/>
  <c r="H60" i="1"/>
  <c r="I60" i="1" s="1"/>
  <c r="H59" i="1"/>
  <c r="I59" i="1" s="1"/>
  <c r="H58" i="1"/>
  <c r="I58" i="1" s="1"/>
  <c r="H57" i="1"/>
  <c r="I57" i="1" s="1"/>
  <c r="H56" i="1"/>
  <c r="I56" i="1" s="1"/>
  <c r="I55" i="1"/>
  <c r="H55" i="1"/>
  <c r="I54" i="1"/>
  <c r="H54" i="1"/>
  <c r="I53" i="1"/>
  <c r="H53" i="1"/>
  <c r="H52" i="1"/>
  <c r="I52" i="1" s="1"/>
  <c r="H51" i="1"/>
  <c r="I51" i="1" s="1"/>
  <c r="H50" i="1"/>
  <c r="I50" i="1" s="1"/>
  <c r="H49" i="1"/>
  <c r="I49" i="1" s="1"/>
  <c r="H48" i="1"/>
  <c r="I48" i="1" s="1"/>
  <c r="I47" i="1"/>
  <c r="H47" i="1"/>
  <c r="I46" i="1"/>
  <c r="H46" i="1"/>
  <c r="I45" i="1"/>
  <c r="H45" i="1"/>
  <c r="H44" i="1"/>
  <c r="I44" i="1" s="1"/>
  <c r="H43" i="1"/>
  <c r="I43" i="1" s="1"/>
  <c r="H42" i="1"/>
  <c r="I42" i="1" s="1"/>
  <c r="H41" i="1"/>
  <c r="I41" i="1" s="1"/>
  <c r="H40" i="1"/>
  <c r="I40" i="1" s="1"/>
  <c r="I39" i="1"/>
  <c r="H39" i="1"/>
  <c r="I38" i="1"/>
  <c r="H38" i="1"/>
  <c r="I37" i="1"/>
  <c r="H37" i="1"/>
  <c r="H36" i="1"/>
  <c r="I36" i="1" s="1"/>
  <c r="H35" i="1"/>
  <c r="I35" i="1" s="1"/>
  <c r="H34" i="1"/>
  <c r="I34" i="1" s="1"/>
  <c r="H33" i="1"/>
  <c r="I33" i="1" s="1"/>
  <c r="H32" i="1"/>
  <c r="I32" i="1" s="1"/>
  <c r="I31" i="1"/>
  <c r="H31" i="1"/>
  <c r="I30" i="1"/>
  <c r="H30" i="1"/>
  <c r="I29" i="1"/>
  <c r="H29" i="1"/>
  <c r="H28" i="1"/>
  <c r="I28" i="1" s="1"/>
  <c r="H27" i="1"/>
  <c r="I27" i="1" s="1"/>
  <c r="H26" i="1"/>
  <c r="I26" i="1" s="1"/>
  <c r="H25" i="1"/>
  <c r="I25" i="1" s="1"/>
  <c r="H24" i="1"/>
  <c r="I24" i="1" s="1"/>
  <c r="I23" i="1"/>
  <c r="H23" i="1"/>
  <c r="I22" i="1"/>
  <c r="H22" i="1"/>
  <c r="I21" i="1"/>
  <c r="H21" i="1"/>
  <c r="H20" i="1"/>
  <c r="I20" i="1" s="1"/>
  <c r="H19" i="1"/>
  <c r="I19" i="1" s="1"/>
  <c r="H18" i="1"/>
  <c r="I18" i="1" s="1"/>
  <c r="H17" i="1"/>
  <c r="I17" i="1" s="1"/>
  <c r="H16" i="1"/>
  <c r="I16" i="1" s="1"/>
  <c r="I15" i="1"/>
  <c r="H15" i="1"/>
  <c r="I14" i="1"/>
  <c r="H14" i="1"/>
  <c r="I13" i="1"/>
  <c r="H13" i="1"/>
  <c r="H12" i="1"/>
  <c r="I12" i="1" s="1"/>
  <c r="H11" i="1"/>
  <c r="I11" i="1" s="1"/>
  <c r="H10" i="1"/>
  <c r="I10" i="1" s="1"/>
  <c r="H9" i="1"/>
  <c r="I9" i="1" s="1"/>
  <c r="H8" i="1"/>
  <c r="I8" i="1" s="1"/>
  <c r="I7" i="1"/>
  <c r="H7" i="1"/>
  <c r="I6" i="1"/>
  <c r="H6" i="1"/>
  <c r="I5" i="1"/>
  <c r="H5" i="1"/>
  <c r="H4" i="1"/>
  <c r="I4" i="1" s="1"/>
  <c r="I3" i="1"/>
  <c r="K3" i="1" s="1"/>
  <c r="H3" i="1"/>
</calcChain>
</file>

<file path=xl/sharedStrings.xml><?xml version="1.0" encoding="utf-8"?>
<sst xmlns="http://schemas.openxmlformats.org/spreadsheetml/2006/main" count="492" uniqueCount="176">
  <si>
    <r>
      <rPr>
        <b/>
        <i/>
        <sz val="9.5"/>
        <rFont val="Arial"/>
        <family val="2"/>
      </rPr>
      <t>LEN OPEN WATER CUP 2019 LEG 1 - EILAT (ISR)  RESULTS</t>
    </r>
  </si>
  <si>
    <r>
      <rPr>
        <b/>
        <i/>
        <sz val="6.5"/>
        <color rgb="FFFFFFFF"/>
        <rFont val="Arial"/>
        <family val="2"/>
      </rPr>
      <t>RANK</t>
    </r>
  </si>
  <si>
    <r>
      <rPr>
        <b/>
        <i/>
        <sz val="6.5"/>
        <color rgb="FFFFFFFF"/>
        <rFont val="Arial"/>
        <family val="2"/>
      </rPr>
      <t>BIB NUMBER</t>
    </r>
  </si>
  <si>
    <r>
      <rPr>
        <b/>
        <i/>
        <sz val="6.5"/>
        <color rgb="FFFFFFFF"/>
        <rFont val="Arial"/>
        <family val="2"/>
      </rPr>
      <t>FULL NAME</t>
    </r>
  </si>
  <si>
    <r>
      <rPr>
        <b/>
        <i/>
        <sz val="6.5"/>
        <color rgb="FFFFFFFF"/>
        <rFont val="Arial"/>
        <family val="2"/>
      </rPr>
      <t>YEAR OF BIRTH</t>
    </r>
  </si>
  <si>
    <r>
      <rPr>
        <b/>
        <i/>
        <sz val="6.5"/>
        <color rgb="FFFFFFFF"/>
        <rFont val="Arial"/>
        <family val="2"/>
      </rPr>
      <t>COUNTRY</t>
    </r>
  </si>
  <si>
    <r>
      <rPr>
        <b/>
        <i/>
        <sz val="6.5"/>
        <color rgb="FFFFFFFF"/>
        <rFont val="Arial"/>
        <family val="2"/>
      </rPr>
      <t>TIME</t>
    </r>
  </si>
  <si>
    <r>
      <rPr>
        <b/>
        <i/>
        <sz val="6.5"/>
        <color rgb="FFFFFFFF"/>
        <rFont val="Arial"/>
        <family val="2"/>
      </rPr>
      <t>DIF</t>
    </r>
  </si>
  <si>
    <r>
      <rPr>
        <sz val="6.5"/>
        <rFont val="Calibri"/>
        <family val="2"/>
      </rPr>
      <t>OLIVIER Marc-Antoine</t>
    </r>
  </si>
  <si>
    <r>
      <rPr>
        <sz val="6.5"/>
        <rFont val="Calibri"/>
        <family val="2"/>
      </rPr>
      <t>FRANCE</t>
    </r>
  </si>
  <si>
    <r>
      <rPr>
        <sz val="6.5"/>
        <rFont val="Calibri"/>
        <family val="2"/>
      </rPr>
      <t>AUBRY David</t>
    </r>
  </si>
  <si>
    <r>
      <rPr>
        <sz val="6.5"/>
        <rFont val="Calibri"/>
        <family val="2"/>
      </rPr>
      <t>+00:01.85</t>
    </r>
  </si>
  <si>
    <r>
      <rPr>
        <sz val="6.5"/>
        <rFont val="Calibri"/>
        <family val="2"/>
      </rPr>
      <t>ABROSIMOV Kirill</t>
    </r>
  </si>
  <si>
    <r>
      <rPr>
        <sz val="6.5"/>
        <rFont val="Calibri"/>
        <family val="2"/>
      </rPr>
      <t>RUSSIA</t>
    </r>
  </si>
  <si>
    <r>
      <rPr>
        <sz val="6.5"/>
        <rFont val="Calibri"/>
        <family val="2"/>
      </rPr>
      <t>+00:04.05</t>
    </r>
  </si>
  <si>
    <r>
      <rPr>
        <sz val="6.5"/>
        <rFont val="Calibri"/>
        <family val="2"/>
      </rPr>
      <t>FONTAINE Logan</t>
    </r>
  </si>
  <si>
    <r>
      <rPr>
        <sz val="6.5"/>
        <rFont val="Calibri"/>
        <family val="2"/>
      </rPr>
      <t>+00:09.65</t>
    </r>
  </si>
  <si>
    <r>
      <rPr>
        <sz val="6.5"/>
        <rFont val="Calibri"/>
        <family val="2"/>
      </rPr>
      <t>BURNELL Jack</t>
    </r>
  </si>
  <si>
    <r>
      <rPr>
        <sz val="6.5"/>
        <rFont val="Calibri"/>
        <family val="2"/>
      </rPr>
      <t>GREAT BRITAIN</t>
    </r>
  </si>
  <si>
    <r>
      <rPr>
        <sz val="6.5"/>
        <rFont val="Calibri"/>
        <family val="2"/>
      </rPr>
      <t>+00:26.20</t>
    </r>
  </si>
  <si>
    <r>
      <rPr>
        <sz val="6.5"/>
        <rFont val="Calibri"/>
        <family val="2"/>
      </rPr>
      <t>MUFFELS Rob</t>
    </r>
  </si>
  <si>
    <r>
      <rPr>
        <sz val="6.5"/>
        <rFont val="Calibri"/>
        <family val="2"/>
      </rPr>
      <t>GERMANY</t>
    </r>
  </si>
  <si>
    <r>
      <rPr>
        <sz val="6.5"/>
        <rFont val="Calibri"/>
        <family val="2"/>
      </rPr>
      <t>+00:26.75</t>
    </r>
  </si>
  <si>
    <r>
      <rPr>
        <sz val="6.5"/>
        <rFont val="Calibri"/>
        <family val="2"/>
      </rPr>
      <t>ROBINSON Tobias</t>
    </r>
  </si>
  <si>
    <r>
      <rPr>
        <sz val="6.5"/>
        <rFont val="Calibri"/>
        <family val="2"/>
      </rPr>
      <t>+00:28.40</t>
    </r>
  </si>
  <si>
    <r>
      <rPr>
        <sz val="6.5"/>
        <rFont val="Calibri"/>
        <family val="2"/>
      </rPr>
      <t>RODITI Matan</t>
    </r>
  </si>
  <si>
    <r>
      <rPr>
        <sz val="6.5"/>
        <rFont val="Calibri"/>
        <family val="2"/>
      </rPr>
      <t>ISRAEL</t>
    </r>
  </si>
  <si>
    <r>
      <rPr>
        <sz val="6.5"/>
        <rFont val="Calibri"/>
        <family val="2"/>
      </rPr>
      <t>+00:28.75</t>
    </r>
  </si>
  <si>
    <r>
      <rPr>
        <sz val="6.5"/>
        <rFont val="Calibri"/>
        <family val="2"/>
      </rPr>
      <t>REYMOND Axel</t>
    </r>
  </si>
  <si>
    <r>
      <rPr>
        <sz val="6.5"/>
        <rFont val="Calibri"/>
        <family val="2"/>
      </rPr>
      <t>+00:29.40</t>
    </r>
  </si>
  <si>
    <r>
      <rPr>
        <sz val="6.5"/>
        <rFont val="Calibri"/>
        <family val="2"/>
      </rPr>
      <t>VANHUYS Logan</t>
    </r>
  </si>
  <si>
    <r>
      <rPr>
        <sz val="6.5"/>
        <rFont val="Calibri"/>
        <family val="2"/>
      </rPr>
      <t>BELGIUM</t>
    </r>
  </si>
  <si>
    <r>
      <rPr>
        <sz val="6.5"/>
        <rFont val="Calibri"/>
        <family val="2"/>
      </rPr>
      <t>+00:30.45</t>
    </r>
  </si>
  <si>
    <r>
      <rPr>
        <sz val="6.5"/>
        <rFont val="Calibri"/>
        <family val="2"/>
      </rPr>
      <t>SANZULLO Mario</t>
    </r>
  </si>
  <si>
    <r>
      <rPr>
        <sz val="6.5"/>
        <rFont val="Calibri"/>
        <family val="2"/>
      </rPr>
      <t>ITALY</t>
    </r>
  </si>
  <si>
    <r>
      <rPr>
        <sz val="6.5"/>
        <rFont val="Calibri"/>
        <family val="2"/>
      </rPr>
      <t>+00:30.49</t>
    </r>
  </si>
  <si>
    <r>
      <rPr>
        <sz val="6.5"/>
        <rFont val="Calibri"/>
        <family val="2"/>
      </rPr>
      <t>JOLY Damien</t>
    </r>
  </si>
  <si>
    <r>
      <rPr>
        <sz val="6.5"/>
        <rFont val="Calibri"/>
        <family val="2"/>
      </rPr>
      <t>+00:30.50</t>
    </r>
  </si>
  <si>
    <r>
      <rPr>
        <sz val="6.5"/>
        <rFont val="Calibri"/>
        <family val="2"/>
      </rPr>
      <t>BELYAEV Kirill</t>
    </r>
  </si>
  <si>
    <r>
      <rPr>
        <sz val="6.5"/>
        <rFont val="Calibri"/>
        <family val="2"/>
      </rPr>
      <t>+00:32.90</t>
    </r>
  </si>
  <si>
    <r>
      <rPr>
        <sz val="6.5"/>
        <rFont val="Calibri"/>
        <family val="2"/>
      </rPr>
      <t>SAFRA YUVAL</t>
    </r>
  </si>
  <si>
    <r>
      <rPr>
        <sz val="6.5"/>
        <rFont val="Calibri"/>
        <family val="2"/>
      </rPr>
      <t>+00:34.40</t>
    </r>
  </si>
  <si>
    <r>
      <rPr>
        <sz val="6.5"/>
        <rFont val="Calibri"/>
        <family val="2"/>
      </rPr>
      <t>RUFFINI Simone</t>
    </r>
  </si>
  <si>
    <r>
      <rPr>
        <sz val="6.5"/>
        <rFont val="Calibri"/>
        <family val="2"/>
      </rPr>
      <t>+00:34.90</t>
    </r>
  </si>
  <si>
    <r>
      <rPr>
        <sz val="6.5"/>
        <rFont val="Calibri"/>
        <family val="2"/>
      </rPr>
      <t>EVSIKOV Anton</t>
    </r>
  </si>
  <si>
    <r>
      <rPr>
        <sz val="6.5"/>
        <rFont val="Calibri"/>
        <family val="2"/>
      </rPr>
      <t>+00:43.70</t>
    </r>
  </si>
  <si>
    <r>
      <rPr>
        <sz val="6.5"/>
        <rFont val="Calibri"/>
        <family val="2"/>
      </rPr>
      <t>SZEKELYI Daniel</t>
    </r>
  </si>
  <si>
    <r>
      <rPr>
        <sz val="6.5"/>
        <rFont val="Calibri"/>
        <family val="2"/>
      </rPr>
      <t>HUNGARY</t>
    </r>
  </si>
  <si>
    <r>
      <rPr>
        <sz val="6.5"/>
        <rFont val="Calibri"/>
        <family val="2"/>
      </rPr>
      <t>+00:45.75</t>
    </r>
  </si>
  <si>
    <r>
      <rPr>
        <sz val="6.5"/>
        <rFont val="Calibri"/>
        <family val="2"/>
      </rPr>
      <t>WASCHBURGER Andreas</t>
    </r>
  </si>
  <si>
    <r>
      <rPr>
        <sz val="6.5"/>
        <rFont val="Calibri"/>
        <family val="2"/>
      </rPr>
      <t>+00:51.25</t>
    </r>
  </si>
  <si>
    <r>
      <rPr>
        <sz val="6.5"/>
        <rFont val="Calibri"/>
        <family val="2"/>
      </rPr>
      <t>HUGHES Nathan</t>
    </r>
  </si>
  <si>
    <r>
      <rPr>
        <sz val="6.5"/>
        <rFont val="Calibri"/>
        <family val="2"/>
      </rPr>
      <t>+00:56.10</t>
    </r>
  </si>
  <si>
    <r>
      <rPr>
        <sz val="6.5"/>
        <rFont val="Calibri"/>
        <family val="2"/>
      </rPr>
      <t>RESMAN Shahar</t>
    </r>
  </si>
  <si>
    <r>
      <rPr>
        <sz val="6.5"/>
        <rFont val="Calibri"/>
        <family val="2"/>
      </rPr>
      <t>+00:57.70</t>
    </r>
  </si>
  <si>
    <r>
      <rPr>
        <sz val="6.5"/>
        <rFont val="Calibri"/>
        <family val="2"/>
      </rPr>
      <t>KOZUBEK Matej</t>
    </r>
  </si>
  <si>
    <r>
      <rPr>
        <sz val="6.5"/>
        <rFont val="Calibri"/>
        <family val="2"/>
      </rPr>
      <t>CZECH REPUBLIC</t>
    </r>
  </si>
  <si>
    <r>
      <rPr>
        <sz val="6.5"/>
        <rFont val="Calibri"/>
        <family val="2"/>
      </rPr>
      <t>+01:27.10</t>
    </r>
  </si>
  <si>
    <r>
      <rPr>
        <sz val="6.5"/>
        <rFont val="Calibri"/>
        <family val="2"/>
      </rPr>
      <t>PARDOE Hector</t>
    </r>
  </si>
  <si>
    <r>
      <rPr>
        <sz val="6.5"/>
        <rFont val="Calibri"/>
        <family val="2"/>
      </rPr>
      <t>+01:28.60</t>
    </r>
  </si>
  <si>
    <r>
      <rPr>
        <sz val="6.5"/>
        <rFont val="Calibri"/>
        <family val="2"/>
      </rPr>
      <t>PIELOWSKI Krzysztof Pawel</t>
    </r>
  </si>
  <si>
    <r>
      <rPr>
        <sz val="6.5"/>
        <rFont val="Calibri"/>
        <family val="2"/>
      </rPr>
      <t>POLAND</t>
    </r>
  </si>
  <si>
    <r>
      <rPr>
        <sz val="6.5"/>
        <rFont val="Calibri"/>
        <family val="2"/>
      </rPr>
      <t>+01:28.90</t>
    </r>
  </si>
  <si>
    <r>
      <rPr>
        <sz val="6.5"/>
        <rFont val="Calibri"/>
        <family val="2"/>
      </rPr>
      <t>MAMUSHKIN Artem</t>
    </r>
  </si>
  <si>
    <r>
      <rPr>
        <sz val="6.5"/>
        <rFont val="Calibri"/>
        <family val="2"/>
      </rPr>
      <t>+01:33.50</t>
    </r>
  </si>
  <si>
    <r>
      <rPr>
        <sz val="6.5"/>
        <rFont val="Calibri"/>
        <family val="2"/>
      </rPr>
      <t>GAL Ido</t>
    </r>
  </si>
  <si>
    <r>
      <rPr>
        <sz val="6.5"/>
        <rFont val="Calibri"/>
        <family val="2"/>
      </rPr>
      <t>+01:52.10</t>
    </r>
  </si>
  <si>
    <r>
      <rPr>
        <sz val="6.5"/>
        <rFont val="Calibri"/>
        <family val="2"/>
      </rPr>
      <t>PUJOL Guillem</t>
    </r>
  </si>
  <si>
    <r>
      <rPr>
        <sz val="6.5"/>
        <rFont val="Calibri"/>
        <family val="2"/>
      </rPr>
      <t>SPAIN</t>
    </r>
  </si>
  <si>
    <r>
      <rPr>
        <sz val="6.5"/>
        <rFont val="Calibri"/>
        <family val="2"/>
      </rPr>
      <t>+01:54.20</t>
    </r>
  </si>
  <si>
    <r>
      <rPr>
        <sz val="6.5"/>
        <rFont val="Calibri"/>
        <family val="2"/>
      </rPr>
      <t>INGEDULD Vit</t>
    </r>
  </si>
  <si>
    <r>
      <rPr>
        <sz val="6.5"/>
        <rFont val="Calibri"/>
        <family val="2"/>
      </rPr>
      <t>+01:56.10</t>
    </r>
  </si>
  <si>
    <r>
      <rPr>
        <sz val="6.5"/>
        <rFont val="Calibri"/>
        <family val="2"/>
      </rPr>
      <t>ASTAPOV Aleksandr</t>
    </r>
  </si>
  <si>
    <r>
      <rPr>
        <sz val="6.5"/>
        <rFont val="Calibri"/>
        <family val="2"/>
      </rPr>
      <t>+01:56.20</t>
    </r>
  </si>
  <si>
    <r>
      <rPr>
        <sz val="6.5"/>
        <rFont val="Calibri"/>
        <family val="2"/>
      </rPr>
      <t>ADEEV Denis</t>
    </r>
  </si>
  <si>
    <r>
      <rPr>
        <sz val="6.5"/>
        <rFont val="Calibri"/>
        <family val="2"/>
      </rPr>
      <t>+02:00.00</t>
    </r>
  </si>
  <si>
    <r>
      <rPr>
        <sz val="6.5"/>
        <rFont val="Calibri"/>
        <family val="2"/>
      </rPr>
      <t>BOUCHAUT Joris</t>
    </r>
  </si>
  <si>
    <r>
      <rPr>
        <sz val="6.5"/>
        <rFont val="Calibri"/>
        <family val="2"/>
      </rPr>
      <t>+02:30.05</t>
    </r>
  </si>
  <si>
    <r>
      <rPr>
        <sz val="6.5"/>
        <rFont val="Calibri"/>
        <family val="2"/>
      </rPr>
      <t>VANDEVELDE Alexis</t>
    </r>
  </si>
  <si>
    <r>
      <rPr>
        <sz val="6.5"/>
        <rFont val="Calibri"/>
        <family val="2"/>
      </rPr>
      <t>+02:30.35</t>
    </r>
  </si>
  <si>
    <r>
      <rPr>
        <sz val="6.5"/>
        <rFont val="Calibri"/>
        <family val="2"/>
      </rPr>
      <t>SADYKOV Ruslan</t>
    </r>
  </si>
  <si>
    <r>
      <rPr>
        <sz val="6.5"/>
        <rFont val="Calibri"/>
        <family val="2"/>
      </rPr>
      <t>+02:34.55</t>
    </r>
  </si>
  <si>
    <r>
      <rPr>
        <sz val="6.5"/>
        <rFont val="Calibri"/>
        <family val="2"/>
      </rPr>
      <t>MORDEL Idan</t>
    </r>
  </si>
  <si>
    <r>
      <rPr>
        <sz val="6.5"/>
        <rFont val="Calibri"/>
        <family val="2"/>
      </rPr>
      <t>+02:36.09</t>
    </r>
  </si>
  <si>
    <r>
      <rPr>
        <sz val="6.5"/>
        <rFont val="Calibri"/>
        <family val="2"/>
      </rPr>
      <t>KUKLA Clement</t>
    </r>
  </si>
  <si>
    <r>
      <rPr>
        <sz val="6.5"/>
        <rFont val="Calibri"/>
        <family val="2"/>
      </rPr>
      <t>+02:36.10</t>
    </r>
  </si>
  <si>
    <r>
      <rPr>
        <sz val="6.5"/>
        <rFont val="Calibri"/>
        <family val="2"/>
      </rPr>
      <t>CLUSMAN Jean-Baptiste</t>
    </r>
  </si>
  <si>
    <r>
      <rPr>
        <sz val="6.5"/>
        <rFont val="Calibri"/>
        <family val="2"/>
      </rPr>
      <t>+02:36.70</t>
    </r>
  </si>
  <si>
    <r>
      <rPr>
        <sz val="6.5"/>
        <rFont val="Calibri"/>
        <family val="2"/>
      </rPr>
      <t>CHERVYNSKIY Igor</t>
    </r>
  </si>
  <si>
    <r>
      <rPr>
        <sz val="6.5"/>
        <rFont val="Calibri"/>
        <family val="2"/>
      </rPr>
      <t>UKRAINE</t>
    </r>
  </si>
  <si>
    <r>
      <rPr>
        <sz val="6.5"/>
        <rFont val="Calibri"/>
        <family val="2"/>
      </rPr>
      <t>+02:38.85</t>
    </r>
  </si>
  <si>
    <r>
      <rPr>
        <sz val="6.5"/>
        <rFont val="Calibri"/>
        <family val="2"/>
      </rPr>
      <t>BOTTELIER Lars</t>
    </r>
  </si>
  <si>
    <r>
      <rPr>
        <sz val="6.5"/>
        <rFont val="Calibri"/>
        <family val="2"/>
      </rPr>
      <t>NETHERLANDS</t>
    </r>
  </si>
  <si>
    <r>
      <rPr>
        <sz val="6.5"/>
        <rFont val="Calibri"/>
        <family val="2"/>
      </rPr>
      <t>+02:38.90</t>
    </r>
  </si>
  <si>
    <r>
      <rPr>
        <sz val="6.5"/>
        <rFont val="Calibri"/>
        <family val="2"/>
      </rPr>
      <t>TOLEDANO Shai</t>
    </r>
  </si>
  <si>
    <r>
      <rPr>
        <sz val="6.5"/>
        <rFont val="Calibri"/>
        <family val="2"/>
      </rPr>
      <t>+02:43.45</t>
    </r>
  </si>
  <si>
    <r>
      <rPr>
        <sz val="6.5"/>
        <rFont val="Calibri"/>
        <family val="2"/>
      </rPr>
      <t>UTROBIN Vladislav</t>
    </r>
  </si>
  <si>
    <r>
      <rPr>
        <sz val="6.5"/>
        <rFont val="Calibri"/>
        <family val="2"/>
      </rPr>
      <t>+02:45.25</t>
    </r>
  </si>
  <si>
    <r>
      <rPr>
        <sz val="6.5"/>
        <rFont val="Calibri"/>
        <family val="2"/>
      </rPr>
      <t>BATTE Clement</t>
    </r>
  </si>
  <si>
    <r>
      <rPr>
        <sz val="6.5"/>
        <rFont val="Calibri"/>
        <family val="2"/>
      </rPr>
      <t>+02:56.10</t>
    </r>
  </si>
  <si>
    <r>
      <rPr>
        <sz val="6.5"/>
        <rFont val="Calibri"/>
        <family val="2"/>
      </rPr>
      <t>SAILLARD Hugo</t>
    </r>
  </si>
  <si>
    <r>
      <rPr>
        <sz val="6.5"/>
        <rFont val="Calibri"/>
        <family val="2"/>
      </rPr>
      <t>+02:59.15</t>
    </r>
  </si>
  <si>
    <r>
      <rPr>
        <sz val="6.5"/>
        <rFont val="Calibri"/>
        <family val="2"/>
      </rPr>
      <t>GALICZ Peter</t>
    </r>
  </si>
  <si>
    <r>
      <rPr>
        <sz val="6.5"/>
        <rFont val="Calibri"/>
        <family val="2"/>
      </rPr>
      <t>+03:18.80</t>
    </r>
  </si>
  <si>
    <r>
      <rPr>
        <sz val="6.5"/>
        <rFont val="Calibri"/>
        <family val="2"/>
      </rPr>
      <t>KOZHEVNIKOV Roman</t>
    </r>
  </si>
  <si>
    <r>
      <rPr>
        <sz val="6.5"/>
        <rFont val="Calibri"/>
        <family val="2"/>
      </rPr>
      <t>+03:19.80</t>
    </r>
  </si>
  <si>
    <r>
      <rPr>
        <sz val="6.5"/>
        <rFont val="Calibri"/>
        <family val="2"/>
      </rPr>
      <t>DESSOIT Maxence</t>
    </r>
  </si>
  <si>
    <r>
      <rPr>
        <sz val="6.5"/>
        <rFont val="Calibri"/>
        <family val="2"/>
      </rPr>
      <t>+03:28.65</t>
    </r>
  </si>
  <si>
    <r>
      <rPr>
        <sz val="6.5"/>
        <rFont val="Calibri"/>
        <family val="2"/>
      </rPr>
      <t>MOKHFI Naim</t>
    </r>
  </si>
  <si>
    <r>
      <rPr>
        <sz val="6.5"/>
        <rFont val="Calibri"/>
        <family val="2"/>
      </rPr>
      <t>+03:30.10</t>
    </r>
  </si>
  <si>
    <r>
      <rPr>
        <sz val="6.5"/>
        <rFont val="Calibri"/>
        <family val="2"/>
      </rPr>
      <t>OKOROKOV Ilia</t>
    </r>
  </si>
  <si>
    <r>
      <rPr>
        <sz val="6.5"/>
        <rFont val="Calibri"/>
        <family val="2"/>
      </rPr>
      <t>+03:37.40</t>
    </r>
  </si>
  <si>
    <r>
      <rPr>
        <sz val="6.5"/>
        <rFont val="Calibri"/>
        <family val="2"/>
      </rPr>
      <t>URBANIAK Jan Adrian</t>
    </r>
  </si>
  <si>
    <r>
      <rPr>
        <sz val="6.5"/>
        <rFont val="Calibri"/>
        <family val="2"/>
      </rPr>
      <t>+03:49.90</t>
    </r>
  </si>
  <si>
    <r>
      <rPr>
        <sz val="6.5"/>
        <rFont val="Calibri"/>
        <family val="2"/>
      </rPr>
      <t>COMA Roger</t>
    </r>
  </si>
  <si>
    <r>
      <rPr>
        <sz val="6.5"/>
        <rFont val="Calibri"/>
        <family val="2"/>
      </rPr>
      <t>+03:59.05</t>
    </r>
  </si>
  <si>
    <r>
      <rPr>
        <sz val="6.5"/>
        <rFont val="Calibri"/>
        <family val="2"/>
      </rPr>
      <t>VERPLAETSE Alexandre</t>
    </r>
  </si>
  <si>
    <r>
      <rPr>
        <sz val="6.5"/>
        <rFont val="Calibri"/>
        <family val="2"/>
      </rPr>
      <t>+04:35.95</t>
    </r>
  </si>
  <si>
    <r>
      <rPr>
        <sz val="6.5"/>
        <rFont val="Calibri"/>
        <family val="2"/>
      </rPr>
      <t>VILAREGUT Eric</t>
    </r>
  </si>
  <si>
    <r>
      <rPr>
        <sz val="6.5"/>
        <rFont val="Calibri"/>
        <family val="2"/>
      </rPr>
      <t>+05:22.15</t>
    </r>
  </si>
  <si>
    <r>
      <rPr>
        <sz val="6.5"/>
        <rFont val="Calibri"/>
        <family val="2"/>
      </rPr>
      <t>DEBRIL Marin</t>
    </r>
  </si>
  <si>
    <r>
      <rPr>
        <sz val="6.5"/>
        <rFont val="Calibri"/>
        <family val="2"/>
      </rPr>
      <t>+05:35.85</t>
    </r>
  </si>
  <si>
    <r>
      <rPr>
        <sz val="6.5"/>
        <rFont val="Calibri"/>
        <family val="2"/>
      </rPr>
      <t>GLENESK Mattias</t>
    </r>
  </si>
  <si>
    <r>
      <rPr>
        <sz val="6.5"/>
        <rFont val="Calibri"/>
        <family val="2"/>
      </rPr>
      <t>SWEDEN</t>
    </r>
  </si>
  <si>
    <r>
      <rPr>
        <sz val="6.5"/>
        <rFont val="Calibri"/>
        <family val="2"/>
      </rPr>
      <t>+05:54.55</t>
    </r>
  </si>
  <si>
    <r>
      <rPr>
        <sz val="6.5"/>
        <rFont val="Calibri"/>
        <family val="2"/>
      </rPr>
      <t>COCCORDANO Aubin</t>
    </r>
  </si>
  <si>
    <r>
      <rPr>
        <sz val="6.5"/>
        <rFont val="Calibri"/>
        <family val="2"/>
      </rPr>
      <t>+05:57.30</t>
    </r>
  </si>
  <si>
    <r>
      <rPr>
        <sz val="6.5"/>
        <rFont val="Calibri"/>
        <family val="2"/>
      </rPr>
      <t>WALLART Jules</t>
    </r>
  </si>
  <si>
    <r>
      <rPr>
        <sz val="6.5"/>
        <rFont val="Calibri"/>
        <family val="2"/>
      </rPr>
      <t>+06:11.30</t>
    </r>
  </si>
  <si>
    <r>
      <rPr>
        <sz val="6.5"/>
        <rFont val="Calibri"/>
        <family val="2"/>
      </rPr>
      <t>COHEN Ziv</t>
    </r>
  </si>
  <si>
    <r>
      <rPr>
        <sz val="6.5"/>
        <rFont val="Calibri"/>
        <family val="2"/>
      </rPr>
      <t>+06:31.65</t>
    </r>
  </si>
  <si>
    <r>
      <rPr>
        <sz val="6.5"/>
        <rFont val="Calibri"/>
        <family val="2"/>
      </rPr>
      <t>OUABDESSELAM Leo</t>
    </r>
  </si>
  <si>
    <r>
      <rPr>
        <sz val="6.5"/>
        <rFont val="Calibri"/>
        <family val="2"/>
      </rPr>
      <t>+06:43.20</t>
    </r>
  </si>
  <si>
    <r>
      <rPr>
        <sz val="6.5"/>
        <rFont val="Calibri"/>
        <family val="2"/>
      </rPr>
      <t>DUREUX Sebastien</t>
    </r>
  </si>
  <si>
    <r>
      <rPr>
        <sz val="6.5"/>
        <rFont val="Calibri"/>
        <family val="2"/>
      </rPr>
      <t>+08:22.20</t>
    </r>
  </si>
  <si>
    <r>
      <rPr>
        <sz val="6.5"/>
        <rFont val="Calibri"/>
        <family val="2"/>
      </rPr>
      <t>PECIAR Tomas</t>
    </r>
  </si>
  <si>
    <r>
      <rPr>
        <sz val="6.5"/>
        <rFont val="Calibri"/>
        <family val="2"/>
      </rPr>
      <t>SLOVAKIA</t>
    </r>
  </si>
  <si>
    <r>
      <rPr>
        <sz val="6.5"/>
        <rFont val="Calibri"/>
        <family val="2"/>
      </rPr>
      <t>+12:06.20</t>
    </r>
  </si>
  <si>
    <r>
      <rPr>
        <sz val="6.5"/>
        <rFont val="Calibri"/>
        <family val="2"/>
      </rPr>
      <t>POLISCHUK Daniel</t>
    </r>
  </si>
  <si>
    <r>
      <rPr>
        <sz val="6.5"/>
        <rFont val="Calibri"/>
        <family val="2"/>
      </rPr>
      <t>+12:07.60</t>
    </r>
  </si>
  <si>
    <r>
      <rPr>
        <sz val="6.5"/>
        <rFont val="Calibri"/>
        <family val="2"/>
      </rPr>
      <t>TEULE Leo</t>
    </r>
  </si>
  <si>
    <r>
      <rPr>
        <sz val="6.5"/>
        <rFont val="Calibri"/>
        <family val="2"/>
      </rPr>
      <t>+12:19.15</t>
    </r>
  </si>
  <si>
    <r>
      <rPr>
        <sz val="6.5"/>
        <rFont val="Calibri"/>
        <family val="2"/>
      </rPr>
      <t>CABIOCH Clement</t>
    </r>
  </si>
  <si>
    <r>
      <rPr>
        <sz val="6.5"/>
        <rFont val="Calibri"/>
        <family val="2"/>
      </rPr>
      <t>+15:30.80</t>
    </r>
  </si>
  <si>
    <r>
      <rPr>
        <sz val="6.5"/>
        <rFont val="Calibri"/>
        <family val="2"/>
      </rPr>
      <t>IOANNIDES Nicolas</t>
    </r>
  </si>
  <si>
    <r>
      <rPr>
        <sz val="6.5"/>
        <rFont val="Calibri"/>
        <family val="2"/>
      </rPr>
      <t>CYPRUS</t>
    </r>
  </si>
  <si>
    <r>
      <rPr>
        <sz val="6.5"/>
        <rFont val="Calibri"/>
        <family val="2"/>
      </rPr>
      <t>+15:32.30</t>
    </r>
  </si>
  <si>
    <r>
      <rPr>
        <sz val="6.5"/>
        <rFont val="Calibri"/>
        <family val="2"/>
      </rPr>
      <t>IGREC Jakov</t>
    </r>
  </si>
  <si>
    <r>
      <rPr>
        <sz val="6.5"/>
        <rFont val="Calibri"/>
        <family val="2"/>
      </rPr>
      <t>CROATIA</t>
    </r>
  </si>
  <si>
    <r>
      <rPr>
        <sz val="6.5"/>
        <rFont val="Calibri"/>
        <family val="2"/>
      </rPr>
      <t>+16:54.20</t>
    </r>
  </si>
  <si>
    <r>
      <rPr>
        <sz val="6.5"/>
        <rFont val="Calibri"/>
        <family val="2"/>
      </rPr>
      <t>KOROBOV Ariel</t>
    </r>
  </si>
  <si>
    <r>
      <rPr>
        <sz val="6.5"/>
        <rFont val="Calibri"/>
        <family val="2"/>
      </rPr>
      <t>+16:54.25</t>
    </r>
  </si>
  <si>
    <r>
      <rPr>
        <sz val="6.5"/>
        <rFont val="Calibri"/>
        <family val="2"/>
      </rPr>
      <t>LAJCUK Leonard</t>
    </r>
  </si>
  <si>
    <r>
      <rPr>
        <sz val="6.5"/>
        <rFont val="Calibri"/>
        <family val="2"/>
      </rPr>
      <t>+25:17.95</t>
    </r>
  </si>
  <si>
    <r>
      <rPr>
        <sz val="6.5"/>
        <rFont val="Calibri"/>
        <family val="2"/>
      </rPr>
      <t>TOULOUMIS Nikolaos</t>
    </r>
  </si>
  <si>
    <r>
      <rPr>
        <sz val="6.5"/>
        <rFont val="Calibri"/>
        <family val="2"/>
      </rPr>
      <t>DNF</t>
    </r>
  </si>
  <si>
    <r>
      <rPr>
        <sz val="6.5"/>
        <rFont val="Calibri"/>
        <family val="2"/>
      </rPr>
      <t>-</t>
    </r>
  </si>
  <si>
    <r>
      <rPr>
        <sz val="6.5"/>
        <rFont val="Calibri"/>
        <family val="2"/>
      </rPr>
      <t>DRATTCEV Evgenii</t>
    </r>
  </si>
  <si>
    <r>
      <rPr>
        <sz val="6.5"/>
        <rFont val="Calibri"/>
        <family val="2"/>
      </rPr>
      <t>BRANDL David</t>
    </r>
  </si>
  <si>
    <r>
      <rPr>
        <sz val="6.5"/>
        <rFont val="Calibri"/>
        <family val="2"/>
      </rPr>
      <t>AUSTRIA</t>
    </r>
  </si>
  <si>
    <r>
      <rPr>
        <sz val="6.5"/>
        <rFont val="Calibri"/>
        <family val="2"/>
      </rPr>
      <t>AHDUT Yonatan</t>
    </r>
  </si>
  <si>
    <r>
      <rPr>
        <sz val="6.5"/>
        <rFont val="Calibri"/>
        <family val="2"/>
      </rPr>
      <t>MALKIELY Li-Yam</t>
    </r>
  </si>
  <si>
    <t>athlete_name</t>
  </si>
  <si>
    <t>country</t>
  </si>
  <si>
    <t>date</t>
  </si>
  <si>
    <t>event</t>
  </si>
  <si>
    <t>location</t>
  </si>
  <si>
    <t>distance</t>
  </si>
  <si>
    <t>current_type</t>
  </si>
  <si>
    <t>temp</t>
  </si>
  <si>
    <t>field_size</t>
  </si>
  <si>
    <t>time</t>
  </si>
  <si>
    <t>LEN Cup</t>
  </si>
  <si>
    <t>Eilat, ISR</t>
  </si>
  <si>
    <t>No Current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</si>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</sst>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yy;@"/>
  </numFmts>
  <fonts count="6" x14ac:knownFonts="1">
    <font>
      <sz val="10"/>
      <color rgb="FF000000"/>
      <name val="Times New Roman"/>
      <charset val="204"/>
    </font>
    <font>
      <b/>
      <i/>
      <sz val="6.5"/>
      <name val="Arial"/>
      <family val="2"/>
    </font>
    <font>
      <sz val="6.5"/>
      <color rgb="FF000000"/>
      <name val="Calibri"/>
      <family val="2"/>
    </font>
    <font>
      <sz val="6.5"/>
      <name val="Calibri"/>
      <family val="2"/>
    </font>
    <font>
      <b/>
      <i/>
      <sz val="9.5"/>
      <name val="Arial"/>
      <family val="2"/>
    </font>
    <font>
      <b/>
      <i/>
      <sz val="6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0" fillId="0" borderId="0" xfId="0"/>
    <xf numFmtId="165" fontId="0" fillId="0" borderId="0" xfId="0" applyNumberFormat="1"/>
    <xf numFmtId="14" fontId="0" fillId="0" borderId="0" xfId="0" applyNumberFormat="1" applyFill="1" applyBorder="1" applyAlignment="1">
      <alignment horizontal="left" vertical="top"/>
    </xf>
    <xf numFmtId="2" fontId="0" fillId="0" borderId="0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32638</xdr:colOff>
      <xdr:row>0</xdr:row>
      <xdr:rowOff>0</xdr:rowOff>
    </xdr:from>
    <xdr:ext cx="621957" cy="385076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1957" cy="38507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m/Documents/OW%20Rankings/country%20cod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 codes"/>
    </sheetNames>
    <sheetDataSet>
      <sheetData sheetId="0">
        <row r="1">
          <cell r="A1" t="str">
            <v>Country</v>
          </cell>
          <cell r="B1" t="str">
            <v>Code</v>
          </cell>
        </row>
        <row r="2">
          <cell r="A2" t="str">
            <v>Afghanistan</v>
          </cell>
          <cell r="B2" t="str">
            <v>AFG</v>
          </cell>
        </row>
        <row r="3">
          <cell r="A3" t="str">
            <v>Anguilla</v>
          </cell>
          <cell r="B3" t="str">
            <v>AGU</v>
          </cell>
        </row>
        <row r="4">
          <cell r="A4" t="str">
            <v>Albania</v>
          </cell>
          <cell r="B4" t="str">
            <v>ALB</v>
          </cell>
        </row>
        <row r="5">
          <cell r="A5" t="str">
            <v>Algeria</v>
          </cell>
          <cell r="B5" t="str">
            <v>ALG</v>
          </cell>
        </row>
        <row r="6">
          <cell r="A6" t="str">
            <v>Andorra</v>
          </cell>
          <cell r="B6" t="str">
            <v>AND</v>
          </cell>
        </row>
        <row r="7">
          <cell r="A7" t="str">
            <v>Angola</v>
          </cell>
          <cell r="B7" t="str">
            <v>ANG</v>
          </cell>
        </row>
        <row r="8">
          <cell r="A8" t="str">
            <v>Antigua and Barbuda</v>
          </cell>
          <cell r="B8" t="str">
            <v>ANT</v>
          </cell>
        </row>
        <row r="9">
          <cell r="A9" t="str">
            <v>Argentina</v>
          </cell>
          <cell r="B9" t="str">
            <v>ARG</v>
          </cell>
        </row>
        <row r="10">
          <cell r="A10" t="str">
            <v>Armenia</v>
          </cell>
          <cell r="B10" t="str">
            <v>ARM</v>
          </cell>
        </row>
        <row r="11">
          <cell r="A11" t="str">
            <v>Aruba</v>
          </cell>
          <cell r="B11" t="str">
            <v>ARU</v>
          </cell>
        </row>
        <row r="12">
          <cell r="A12" t="str">
            <v>American Samoa</v>
          </cell>
          <cell r="B12" t="str">
            <v>ASA</v>
          </cell>
        </row>
        <row r="13">
          <cell r="A13" t="str">
            <v>Australia</v>
          </cell>
          <cell r="B13" t="str">
            <v>AUS</v>
          </cell>
        </row>
        <row r="14">
          <cell r="A14" t="str">
            <v>Austria</v>
          </cell>
          <cell r="B14" t="str">
            <v>AUT</v>
          </cell>
        </row>
        <row r="15">
          <cell r="A15" t="str">
            <v>Azerbaijan</v>
          </cell>
          <cell r="B15" t="str">
            <v>AZE</v>
          </cell>
        </row>
        <row r="16">
          <cell r="A16" t="str">
            <v>Bahamas</v>
          </cell>
          <cell r="B16" t="str">
            <v>BAH</v>
          </cell>
        </row>
        <row r="17">
          <cell r="A17" t="str">
            <v>Bangladesh</v>
          </cell>
          <cell r="B17" t="str">
            <v>BAN</v>
          </cell>
        </row>
        <row r="18">
          <cell r="A18" t="str">
            <v>Barbados</v>
          </cell>
          <cell r="B18" t="str">
            <v>BAR</v>
          </cell>
        </row>
        <row r="19">
          <cell r="A19" t="str">
            <v>Burundi</v>
          </cell>
          <cell r="B19" t="str">
            <v>BDI</v>
          </cell>
        </row>
        <row r="20">
          <cell r="A20" t="str">
            <v>Belgium</v>
          </cell>
          <cell r="B20" t="str">
            <v>BEL</v>
          </cell>
        </row>
        <row r="21">
          <cell r="A21" t="str">
            <v>Benin</v>
          </cell>
          <cell r="B21" t="str">
            <v>BEN</v>
          </cell>
        </row>
        <row r="22">
          <cell r="A22" t="str">
            <v>Bermuda</v>
          </cell>
          <cell r="B22" t="str">
            <v>BER</v>
          </cell>
        </row>
        <row r="23">
          <cell r="A23" t="str">
            <v>Bosnia and Herzegovina</v>
          </cell>
          <cell r="B23" t="str">
            <v>BIH</v>
          </cell>
        </row>
        <row r="24">
          <cell r="A24" t="str">
            <v>Belize</v>
          </cell>
          <cell r="B24" t="str">
            <v>BIZ</v>
          </cell>
        </row>
        <row r="25">
          <cell r="A25" t="str">
            <v>Bhutan</v>
          </cell>
          <cell r="B25" t="str">
            <v>BHU</v>
          </cell>
        </row>
        <row r="26">
          <cell r="A26" t="str">
            <v>Belarus</v>
          </cell>
          <cell r="B26" t="str">
            <v>BLR</v>
          </cell>
        </row>
        <row r="27">
          <cell r="A27" t="str">
            <v>Bolivia</v>
          </cell>
          <cell r="B27" t="str">
            <v>BOL</v>
          </cell>
        </row>
        <row r="28">
          <cell r="A28" t="str">
            <v>Botswana</v>
          </cell>
          <cell r="B28" t="str">
            <v>BOT</v>
          </cell>
        </row>
        <row r="29">
          <cell r="A29" t="str">
            <v>Brazil</v>
          </cell>
          <cell r="B29" t="str">
            <v>BRA</v>
          </cell>
        </row>
        <row r="30">
          <cell r="A30" t="str">
            <v>Bahrain</v>
          </cell>
          <cell r="B30" t="str">
            <v>BRN</v>
          </cell>
        </row>
        <row r="31">
          <cell r="A31" t="str">
            <v>Brunei</v>
          </cell>
          <cell r="B31" t="str">
            <v>BRU</v>
          </cell>
        </row>
        <row r="32">
          <cell r="A32" t="str">
            <v>Bulgaria</v>
          </cell>
          <cell r="B32" t="str">
            <v>BUL</v>
          </cell>
        </row>
        <row r="33">
          <cell r="A33" t="str">
            <v>Burkina Faso</v>
          </cell>
          <cell r="B33" t="str">
            <v>BUR</v>
          </cell>
        </row>
        <row r="34">
          <cell r="A34" t="str">
            <v>Central African Republic</v>
          </cell>
          <cell r="B34" t="str">
            <v>CAF</v>
          </cell>
        </row>
        <row r="35">
          <cell r="A35" t="str">
            <v>Cambodia</v>
          </cell>
          <cell r="B35" t="str">
            <v>CAM</v>
          </cell>
        </row>
        <row r="36">
          <cell r="A36" t="str">
            <v>Canada</v>
          </cell>
          <cell r="B36" t="str">
            <v>CAN</v>
          </cell>
        </row>
        <row r="37">
          <cell r="A37" t="str">
            <v>Cayman Islands</v>
          </cell>
          <cell r="B37" t="str">
            <v>CAY</v>
          </cell>
        </row>
        <row r="38">
          <cell r="A38" t="str">
            <v>Congo</v>
          </cell>
          <cell r="B38" t="str">
            <v>CGO</v>
          </cell>
        </row>
        <row r="39">
          <cell r="A39" t="str">
            <v>Chad</v>
          </cell>
          <cell r="B39" t="str">
            <v>CHA</v>
          </cell>
        </row>
        <row r="40">
          <cell r="A40" t="str">
            <v>Chile</v>
          </cell>
          <cell r="B40" t="str">
            <v>CHI</v>
          </cell>
        </row>
        <row r="41">
          <cell r="A41" t="str">
            <v>China</v>
          </cell>
          <cell r="B41" t="str">
            <v>CHN</v>
          </cell>
        </row>
        <row r="42">
          <cell r="A42" t="str">
            <v>CÃ´te d'Ivoire</v>
          </cell>
          <cell r="B42" t="str">
            <v>CIV</v>
          </cell>
        </row>
        <row r="43">
          <cell r="A43" t="str">
            <v>Cameroon</v>
          </cell>
          <cell r="B43" t="str">
            <v>CMR</v>
          </cell>
        </row>
        <row r="44">
          <cell r="A44" t="str">
            <v>DR Congo</v>
          </cell>
          <cell r="B44" t="str">
            <v>COD</v>
          </cell>
        </row>
        <row r="45">
          <cell r="A45" t="str">
            <v>Cook Islands</v>
          </cell>
          <cell r="B45" t="str">
            <v>COK</v>
          </cell>
        </row>
        <row r="46">
          <cell r="A46" t="str">
            <v>Colombia</v>
          </cell>
          <cell r="B46" t="str">
            <v>COL</v>
          </cell>
        </row>
        <row r="47">
          <cell r="A47" t="str">
            <v>Comoros</v>
          </cell>
          <cell r="B47" t="str">
            <v>COM</v>
          </cell>
        </row>
        <row r="48">
          <cell r="A48" t="str">
            <v>Cape Verde</v>
          </cell>
          <cell r="B48" t="str">
            <v>CPV</v>
          </cell>
        </row>
        <row r="49">
          <cell r="A49" t="str">
            <v>Costa Rica</v>
          </cell>
          <cell r="B49" t="str">
            <v>CRC</v>
          </cell>
        </row>
        <row r="50">
          <cell r="A50" t="str">
            <v>Croatia</v>
          </cell>
          <cell r="B50" t="str">
            <v>CRO</v>
          </cell>
        </row>
        <row r="51">
          <cell r="A51" t="str">
            <v>Cuba</v>
          </cell>
          <cell r="B51" t="str">
            <v>CUB</v>
          </cell>
        </row>
        <row r="52">
          <cell r="A52" t="str">
            <v>CuraÃ§ao</v>
          </cell>
          <cell r="B52" t="str">
            <v>CUR</v>
          </cell>
        </row>
        <row r="53">
          <cell r="A53" t="str">
            <v>Cyprus</v>
          </cell>
          <cell r="B53" t="str">
            <v>CYP</v>
          </cell>
        </row>
        <row r="54">
          <cell r="A54" t="str">
            <v>Czech Republic</v>
          </cell>
          <cell r="B54" t="str">
            <v>CZE</v>
          </cell>
        </row>
        <row r="55">
          <cell r="A55" t="str">
            <v>Denmark</v>
          </cell>
          <cell r="B55" t="str">
            <v>DEN</v>
          </cell>
        </row>
        <row r="56">
          <cell r="A56" t="str">
            <v>Djibouti</v>
          </cell>
          <cell r="B56" t="str">
            <v>DJI</v>
          </cell>
        </row>
        <row r="57">
          <cell r="A57" t="str">
            <v>Dominica</v>
          </cell>
          <cell r="B57" t="str">
            <v>DMA</v>
          </cell>
        </row>
        <row r="58">
          <cell r="A58" t="str">
            <v>Dominican Republic</v>
          </cell>
          <cell r="B58" t="str">
            <v>DOM</v>
          </cell>
        </row>
        <row r="59">
          <cell r="A59" t="str">
            <v>Ecuador</v>
          </cell>
          <cell r="B59" t="str">
            <v>ECU</v>
          </cell>
        </row>
        <row r="60">
          <cell r="A60" t="str">
            <v>Egypt</v>
          </cell>
          <cell r="B60" t="str">
            <v>EGY</v>
          </cell>
        </row>
        <row r="61">
          <cell r="A61" t="str">
            <v>Eritrea</v>
          </cell>
          <cell r="B61" t="str">
            <v>ERI</v>
          </cell>
        </row>
        <row r="62">
          <cell r="A62" t="str">
            <v>El Salvador</v>
          </cell>
          <cell r="B62" t="str">
            <v>ESA</v>
          </cell>
        </row>
        <row r="63">
          <cell r="A63" t="str">
            <v>Spain</v>
          </cell>
          <cell r="B63" t="str">
            <v>ESP</v>
          </cell>
        </row>
        <row r="64">
          <cell r="A64" t="str">
            <v>Estonia</v>
          </cell>
          <cell r="B64" t="str">
            <v>EST</v>
          </cell>
        </row>
        <row r="65">
          <cell r="A65" t="str">
            <v>Ethiopia</v>
          </cell>
          <cell r="B65" t="str">
            <v>ETH</v>
          </cell>
        </row>
        <row r="66">
          <cell r="A66" t="str">
            <v>Faroe Islands</v>
          </cell>
          <cell r="B66" t="str">
            <v>FAR</v>
          </cell>
        </row>
        <row r="67">
          <cell r="A67" t="str">
            <v>Fiji</v>
          </cell>
          <cell r="B67" t="str">
            <v>FIJ</v>
          </cell>
        </row>
        <row r="68">
          <cell r="A68" t="str">
            <v>Finland</v>
          </cell>
          <cell r="B68" t="str">
            <v>FIN</v>
          </cell>
        </row>
        <row r="69">
          <cell r="A69" t="str">
            <v>France</v>
          </cell>
          <cell r="B69" t="str">
            <v>FRA</v>
          </cell>
        </row>
        <row r="70">
          <cell r="A70" t="str">
            <v>Federated States of Micronesia</v>
          </cell>
          <cell r="B70" t="str">
            <v>FSM</v>
          </cell>
        </row>
        <row r="71">
          <cell r="A71" t="str">
            <v>Gabon</v>
          </cell>
          <cell r="B71" t="str">
            <v>GAB</v>
          </cell>
        </row>
        <row r="72">
          <cell r="A72" t="str">
            <v>Gambia</v>
          </cell>
          <cell r="B72" t="str">
            <v>GAM</v>
          </cell>
        </row>
        <row r="73">
          <cell r="A73" t="str">
            <v>Great Britain</v>
          </cell>
          <cell r="B73" t="str">
            <v>GBR</v>
          </cell>
        </row>
        <row r="74">
          <cell r="A74" t="str">
            <v>Guinea-Bissau</v>
          </cell>
          <cell r="B74" t="str">
            <v>GBS</v>
          </cell>
        </row>
        <row r="75">
          <cell r="A75" t="str">
            <v>Georgia</v>
          </cell>
          <cell r="B75" t="str">
            <v>GEO</v>
          </cell>
        </row>
        <row r="76">
          <cell r="A76" t="str">
            <v>Equatorial Guinea</v>
          </cell>
          <cell r="B76" t="str">
            <v>GEQ</v>
          </cell>
        </row>
        <row r="77">
          <cell r="A77" t="str">
            <v>Germany</v>
          </cell>
          <cell r="B77" t="str">
            <v>GER</v>
          </cell>
        </row>
        <row r="78">
          <cell r="A78" t="str">
            <v>Ghana</v>
          </cell>
          <cell r="B78" t="str">
            <v>GHA</v>
          </cell>
        </row>
        <row r="79">
          <cell r="A79" t="str">
            <v>Gibraltar</v>
          </cell>
          <cell r="B79" t="str">
            <v>GIB</v>
          </cell>
        </row>
        <row r="80">
          <cell r="A80" t="str">
            <v>Greece</v>
          </cell>
          <cell r="B80" t="str">
            <v>GRE</v>
          </cell>
        </row>
        <row r="81">
          <cell r="A81" t="str">
            <v>Grenada</v>
          </cell>
          <cell r="B81" t="str">
            <v>GRN</v>
          </cell>
        </row>
        <row r="82">
          <cell r="A82" t="str">
            <v>Guatemala</v>
          </cell>
          <cell r="B82" t="str">
            <v>GUA</v>
          </cell>
        </row>
        <row r="83">
          <cell r="A83" t="str">
            <v>Guinea</v>
          </cell>
          <cell r="B83" t="str">
            <v>GUI</v>
          </cell>
        </row>
        <row r="84">
          <cell r="A84" t="str">
            <v>Guam</v>
          </cell>
          <cell r="B84" t="str">
            <v>GUM</v>
          </cell>
        </row>
        <row r="85">
          <cell r="A85" t="str">
            <v>Guyana</v>
          </cell>
          <cell r="B85" t="str">
            <v>GUY</v>
          </cell>
        </row>
        <row r="86">
          <cell r="A86" t="str">
            <v>Haiti</v>
          </cell>
          <cell r="B86" t="str">
            <v>HAI</v>
          </cell>
        </row>
        <row r="87">
          <cell r="A87" t="str">
            <v>Hong Kong</v>
          </cell>
          <cell r="B87" t="str">
            <v>HKG</v>
          </cell>
        </row>
        <row r="88">
          <cell r="A88" t="str">
            <v>Honduras</v>
          </cell>
          <cell r="B88" t="str">
            <v>HON</v>
          </cell>
        </row>
        <row r="89">
          <cell r="A89" t="str">
            <v>Hungary</v>
          </cell>
          <cell r="B89" t="str">
            <v>HUN</v>
          </cell>
        </row>
        <row r="90">
          <cell r="A90" t="str">
            <v>Indonesia</v>
          </cell>
          <cell r="B90" t="str">
            <v>INA</v>
          </cell>
        </row>
        <row r="91">
          <cell r="A91" t="str">
            <v>India</v>
          </cell>
          <cell r="B91" t="str">
            <v>IND</v>
          </cell>
        </row>
        <row r="92">
          <cell r="A92" t="str">
            <v>Iran</v>
          </cell>
          <cell r="B92" t="str">
            <v>IRI</v>
          </cell>
        </row>
        <row r="93">
          <cell r="A93" t="str">
            <v>Ireland</v>
          </cell>
          <cell r="B93" t="str">
            <v>IRL</v>
          </cell>
        </row>
        <row r="94">
          <cell r="A94" t="str">
            <v>Iraq</v>
          </cell>
          <cell r="B94" t="str">
            <v>IRQ</v>
          </cell>
        </row>
        <row r="95">
          <cell r="A95" t="str">
            <v>Iceland</v>
          </cell>
          <cell r="B95" t="str">
            <v>ISL</v>
          </cell>
        </row>
        <row r="96">
          <cell r="A96" t="str">
            <v>Israel</v>
          </cell>
          <cell r="B96" t="str">
            <v>ISR</v>
          </cell>
        </row>
        <row r="97">
          <cell r="A97" t="str">
            <v>Virgin Islands[6]</v>
          </cell>
          <cell r="B97" t="str">
            <v>ISV</v>
          </cell>
        </row>
        <row r="98">
          <cell r="A98" t="str">
            <v>Italy</v>
          </cell>
          <cell r="B98" t="str">
            <v>ITA</v>
          </cell>
        </row>
        <row r="99">
          <cell r="A99" t="str">
            <v>British Virgin Islands</v>
          </cell>
          <cell r="B99" t="str">
            <v>IVB</v>
          </cell>
        </row>
        <row r="100">
          <cell r="A100" t="str">
            <v>Jamaica</v>
          </cell>
          <cell r="B100" t="str">
            <v>JAM</v>
          </cell>
        </row>
        <row r="101">
          <cell r="A101" t="str">
            <v>Jordan</v>
          </cell>
          <cell r="B101" t="str">
            <v>JOR</v>
          </cell>
        </row>
        <row r="102">
          <cell r="A102" t="str">
            <v>Japan</v>
          </cell>
          <cell r="B102" t="str">
            <v>JPN</v>
          </cell>
        </row>
        <row r="103">
          <cell r="A103" t="str">
            <v>Kazakhstan</v>
          </cell>
          <cell r="B103" t="str">
            <v>KAZ</v>
          </cell>
        </row>
        <row r="104">
          <cell r="A104" t="str">
            <v>Kenya</v>
          </cell>
          <cell r="B104" t="str">
            <v>KEN</v>
          </cell>
        </row>
        <row r="105">
          <cell r="A105" t="str">
            <v>Kyrgyzstan</v>
          </cell>
          <cell r="B105" t="str">
            <v>KGZ</v>
          </cell>
        </row>
        <row r="106">
          <cell r="A106" t="str">
            <v>South Korea</v>
          </cell>
          <cell r="B106" t="str">
            <v>KOR</v>
          </cell>
        </row>
        <row r="107">
          <cell r="A107" t="str">
            <v>Kosovo</v>
          </cell>
          <cell r="B107" t="str">
            <v>KOS</v>
          </cell>
        </row>
        <row r="108">
          <cell r="A108" t="str">
            <v>Saudi Arabia</v>
          </cell>
          <cell r="B108" t="str">
            <v>KSA</v>
          </cell>
        </row>
        <row r="109">
          <cell r="A109" t="str">
            <v>Kuwait</v>
          </cell>
          <cell r="B109" t="str">
            <v>KUW</v>
          </cell>
        </row>
        <row r="110">
          <cell r="A110" t="str">
            <v>Laos</v>
          </cell>
          <cell r="B110" t="str">
            <v>LAO</v>
          </cell>
        </row>
        <row r="111">
          <cell r="A111" t="str">
            <v>Latvia</v>
          </cell>
          <cell r="B111" t="str">
            <v>LAT</v>
          </cell>
        </row>
        <row r="112">
          <cell r="A112" t="str">
            <v>Libya</v>
          </cell>
          <cell r="B112" t="str">
            <v>LBA</v>
          </cell>
        </row>
        <row r="113">
          <cell r="A113" t="str">
            <v>Lebanon</v>
          </cell>
          <cell r="B113" t="str">
            <v>LBN</v>
          </cell>
        </row>
        <row r="114">
          <cell r="A114" t="str">
            <v>Liberia</v>
          </cell>
          <cell r="B114" t="str">
            <v>LBR</v>
          </cell>
        </row>
        <row r="115">
          <cell r="A115" t="str">
            <v>Saint Lucia</v>
          </cell>
          <cell r="B115" t="str">
            <v>LCA</v>
          </cell>
        </row>
        <row r="116">
          <cell r="A116" t="str">
            <v>Lesotho</v>
          </cell>
          <cell r="B116" t="str">
            <v>LES</v>
          </cell>
        </row>
        <row r="117">
          <cell r="A117" t="str">
            <v>Liechtenstein</v>
          </cell>
          <cell r="B117" t="str">
            <v>LIE</v>
          </cell>
        </row>
        <row r="118">
          <cell r="A118" t="str">
            <v>Lithuania</v>
          </cell>
          <cell r="B118" t="str">
            <v>LTU</v>
          </cell>
        </row>
        <row r="119">
          <cell r="A119" t="str">
            <v>Luxembourg</v>
          </cell>
          <cell r="B119" t="str">
            <v>LUX</v>
          </cell>
        </row>
        <row r="120">
          <cell r="A120" t="str">
            <v>Sint Maarten</v>
          </cell>
          <cell r="B120" t="str">
            <v>MAA</v>
          </cell>
        </row>
        <row r="121">
          <cell r="A121" t="str">
            <v>Macau</v>
          </cell>
          <cell r="B121" t="str">
            <v>MAC</v>
          </cell>
        </row>
        <row r="122">
          <cell r="A122" t="str">
            <v>Madagascar</v>
          </cell>
          <cell r="B122" t="str">
            <v>MAD</v>
          </cell>
        </row>
        <row r="123">
          <cell r="A123" t="str">
            <v>Morocco</v>
          </cell>
          <cell r="B123" t="str">
            <v>MAR</v>
          </cell>
        </row>
        <row r="124">
          <cell r="A124" t="str">
            <v>Malaysia</v>
          </cell>
          <cell r="B124" t="str">
            <v>MAS</v>
          </cell>
        </row>
        <row r="125">
          <cell r="A125" t="str">
            <v>Malawi</v>
          </cell>
          <cell r="B125" t="str">
            <v>MAW</v>
          </cell>
        </row>
        <row r="126">
          <cell r="A126" t="str">
            <v>Moldova</v>
          </cell>
          <cell r="B126" t="str">
            <v>MDA</v>
          </cell>
        </row>
        <row r="127">
          <cell r="A127" t="str">
            <v>Maldives</v>
          </cell>
          <cell r="B127" t="str">
            <v>MDV</v>
          </cell>
        </row>
        <row r="128">
          <cell r="A128" t="str">
            <v>Mexico</v>
          </cell>
          <cell r="B128" t="str">
            <v>MEX</v>
          </cell>
        </row>
        <row r="129">
          <cell r="A129" t="str">
            <v>Mongolia</v>
          </cell>
          <cell r="B129" t="str">
            <v>MGL</v>
          </cell>
        </row>
        <row r="130">
          <cell r="A130" t="str">
            <v>Marshall Islands</v>
          </cell>
          <cell r="B130" t="str">
            <v>MHL</v>
          </cell>
        </row>
        <row r="131">
          <cell r="A131" t="str">
            <v>North Macedonia</v>
          </cell>
          <cell r="B131" t="str">
            <v>MKD</v>
          </cell>
        </row>
        <row r="132">
          <cell r="A132" t="str">
            <v>Mali</v>
          </cell>
          <cell r="B132" t="str">
            <v>MLI</v>
          </cell>
        </row>
        <row r="133">
          <cell r="A133" t="str">
            <v>Malta</v>
          </cell>
          <cell r="B133" t="str">
            <v>MLT</v>
          </cell>
        </row>
        <row r="134">
          <cell r="A134" t="str">
            <v>Montenegro</v>
          </cell>
          <cell r="B134" t="str">
            <v>MNE</v>
          </cell>
        </row>
        <row r="135">
          <cell r="A135" t="str">
            <v>Monaco</v>
          </cell>
          <cell r="B135" t="str">
            <v>MON</v>
          </cell>
        </row>
        <row r="136">
          <cell r="A136" t="str">
            <v>Mozambique</v>
          </cell>
          <cell r="B136" t="str">
            <v>MOZ</v>
          </cell>
        </row>
        <row r="137">
          <cell r="A137" t="str">
            <v>Mauritius</v>
          </cell>
          <cell r="B137" t="str">
            <v>MRI</v>
          </cell>
        </row>
        <row r="138">
          <cell r="A138" t="str">
            <v>Mauritania</v>
          </cell>
          <cell r="B138" t="str">
            <v>MTN</v>
          </cell>
        </row>
        <row r="139">
          <cell r="A139" t="str">
            <v>Myanmar</v>
          </cell>
          <cell r="B139" t="str">
            <v>MYA</v>
          </cell>
        </row>
        <row r="140">
          <cell r="A140" t="str">
            <v>Namibia</v>
          </cell>
          <cell r="B140" t="str">
            <v>NAM</v>
          </cell>
        </row>
        <row r="141">
          <cell r="A141" t="str">
            <v>Nicaragua</v>
          </cell>
          <cell r="B141" t="str">
            <v>NCA</v>
          </cell>
        </row>
        <row r="142">
          <cell r="A142" t="str">
            <v>Netherlands</v>
          </cell>
          <cell r="B142" t="str">
            <v>NED</v>
          </cell>
        </row>
        <row r="143">
          <cell r="A143" t="str">
            <v>Nepal</v>
          </cell>
          <cell r="B143" t="str">
            <v>NEP</v>
          </cell>
        </row>
        <row r="144">
          <cell r="A144" t="str">
            <v>Nigeria</v>
          </cell>
          <cell r="B144" t="str">
            <v>NGR</v>
          </cell>
        </row>
        <row r="145">
          <cell r="A145" t="str">
            <v>Niger</v>
          </cell>
          <cell r="B145" t="str">
            <v>NIG</v>
          </cell>
        </row>
        <row r="146">
          <cell r="A146" t="str">
            <v>Northern Mariana Islands</v>
          </cell>
          <cell r="B146" t="str">
            <v>NMA</v>
          </cell>
        </row>
        <row r="147">
          <cell r="A147" t="str">
            <v>Norway</v>
          </cell>
          <cell r="B147" t="str">
            <v>NOR</v>
          </cell>
        </row>
        <row r="148">
          <cell r="A148" t="str">
            <v>New Zealand</v>
          </cell>
          <cell r="B148" t="str">
            <v>NZL</v>
          </cell>
        </row>
        <row r="149">
          <cell r="A149" t="str">
            <v>Oman</v>
          </cell>
          <cell r="B149" t="str">
            <v>OMA</v>
          </cell>
        </row>
        <row r="150">
          <cell r="A150" t="str">
            <v>Pakistan</v>
          </cell>
          <cell r="B150" t="str">
            <v>PAK</v>
          </cell>
        </row>
        <row r="151">
          <cell r="A151" t="str">
            <v>Panama</v>
          </cell>
          <cell r="B151" t="str">
            <v>PAN</v>
          </cell>
        </row>
        <row r="152">
          <cell r="A152" t="str">
            <v>Paraguay</v>
          </cell>
          <cell r="B152" t="str">
            <v>PAR</v>
          </cell>
        </row>
        <row r="153">
          <cell r="A153" t="str">
            <v>Peru</v>
          </cell>
          <cell r="B153" t="str">
            <v>PER</v>
          </cell>
        </row>
        <row r="154">
          <cell r="A154" t="str">
            <v>Philippines</v>
          </cell>
          <cell r="B154" t="str">
            <v>PHI</v>
          </cell>
        </row>
        <row r="155">
          <cell r="A155" t="str">
            <v>Palestine</v>
          </cell>
          <cell r="B155" t="str">
            <v>PLE</v>
          </cell>
        </row>
        <row r="156">
          <cell r="A156" t="str">
            <v>Palau</v>
          </cell>
          <cell r="B156" t="str">
            <v>PLW</v>
          </cell>
        </row>
        <row r="157">
          <cell r="A157" t="str">
            <v>Papua New Guinea</v>
          </cell>
          <cell r="B157" t="str">
            <v>PNG</v>
          </cell>
        </row>
        <row r="158">
          <cell r="A158" t="str">
            <v>Poland</v>
          </cell>
          <cell r="B158" t="str">
            <v>POL</v>
          </cell>
        </row>
        <row r="159">
          <cell r="A159" t="str">
            <v>Portugal</v>
          </cell>
          <cell r="B159" t="str">
            <v>POR</v>
          </cell>
        </row>
        <row r="160">
          <cell r="A160" t="str">
            <v>North Korea</v>
          </cell>
          <cell r="B160" t="str">
            <v>PRK</v>
          </cell>
        </row>
        <row r="161">
          <cell r="A161" t="str">
            <v>Puerto Rico</v>
          </cell>
          <cell r="B161" t="str">
            <v>PUR</v>
          </cell>
        </row>
        <row r="162">
          <cell r="A162" t="str">
            <v>Qatar</v>
          </cell>
          <cell r="B162" t="str">
            <v>QAT</v>
          </cell>
        </row>
        <row r="163">
          <cell r="A163" t="str">
            <v>Romania</v>
          </cell>
          <cell r="B163" t="str">
            <v>ROU</v>
          </cell>
        </row>
        <row r="164">
          <cell r="A164" t="str">
            <v>South Africa</v>
          </cell>
          <cell r="B164" t="str">
            <v>RSA</v>
          </cell>
        </row>
        <row r="165">
          <cell r="A165" t="str">
            <v>Russia</v>
          </cell>
          <cell r="B165" t="str">
            <v>RUS</v>
          </cell>
        </row>
        <row r="166">
          <cell r="A166" t="str">
            <v>Rwanda</v>
          </cell>
          <cell r="B166" t="str">
            <v>RWA</v>
          </cell>
        </row>
        <row r="167">
          <cell r="A167" t="str">
            <v>Samoa</v>
          </cell>
          <cell r="B167" t="str">
            <v>SAM</v>
          </cell>
        </row>
        <row r="168">
          <cell r="A168" t="str">
            <v>Senegal</v>
          </cell>
          <cell r="B168" t="str">
            <v>SEN</v>
          </cell>
        </row>
        <row r="169">
          <cell r="A169" t="str">
            <v>Seychelles</v>
          </cell>
          <cell r="B169" t="str">
            <v>SEY</v>
          </cell>
        </row>
        <row r="170">
          <cell r="A170" t="str">
            <v>Saint Kitts and Nevis</v>
          </cell>
          <cell r="B170" t="str">
            <v>SKN</v>
          </cell>
        </row>
        <row r="171">
          <cell r="A171" t="str">
            <v>Sierra Leone</v>
          </cell>
          <cell r="B171" t="str">
            <v>SLE</v>
          </cell>
        </row>
        <row r="172">
          <cell r="A172" t="str">
            <v>Slovenia</v>
          </cell>
          <cell r="B172" t="str">
            <v>SLO</v>
          </cell>
        </row>
        <row r="173">
          <cell r="A173" t="str">
            <v>San Marino</v>
          </cell>
          <cell r="B173" t="str">
            <v>SMR</v>
          </cell>
        </row>
        <row r="174">
          <cell r="A174" t="str">
            <v>Solomon Islands</v>
          </cell>
          <cell r="B174" t="str">
            <v>SOL</v>
          </cell>
        </row>
        <row r="175">
          <cell r="A175" t="str">
            <v>Somalia</v>
          </cell>
          <cell r="B175" t="str">
            <v>SOM</v>
          </cell>
        </row>
        <row r="176">
          <cell r="A176" t="str">
            <v>Singapore</v>
          </cell>
          <cell r="B176" t="str">
            <v>SGP</v>
          </cell>
        </row>
        <row r="177">
          <cell r="A177" t="str">
            <v>Serbia</v>
          </cell>
          <cell r="B177" t="str">
            <v>SRB</v>
          </cell>
        </row>
        <row r="178">
          <cell r="A178" t="str">
            <v>Sri Lanka</v>
          </cell>
          <cell r="B178" t="str">
            <v>SRI</v>
          </cell>
        </row>
        <row r="179">
          <cell r="A179" t="str">
            <v>Sudan</v>
          </cell>
          <cell r="B179" t="str">
            <v>SUD</v>
          </cell>
        </row>
        <row r="180">
          <cell r="A180" t="str">
            <v>Switzerland</v>
          </cell>
          <cell r="B180" t="str">
            <v>SUI</v>
          </cell>
        </row>
        <row r="181">
          <cell r="A181" t="str">
            <v>Suriname</v>
          </cell>
          <cell r="B181" t="str">
            <v>SUR</v>
          </cell>
        </row>
        <row r="182">
          <cell r="A182" t="str">
            <v>Slovakia</v>
          </cell>
          <cell r="B182" t="str">
            <v>SVK</v>
          </cell>
        </row>
        <row r="183">
          <cell r="A183" t="str">
            <v>Sweden</v>
          </cell>
          <cell r="B183" t="str">
            <v>SWE</v>
          </cell>
        </row>
        <row r="184">
          <cell r="A184" t="str">
            <v>Swaziland</v>
          </cell>
          <cell r="B184" t="str">
            <v>SWZ</v>
          </cell>
        </row>
        <row r="185">
          <cell r="A185" t="str">
            <v>Syrian Arab Republic</v>
          </cell>
          <cell r="B185" t="str">
            <v>SYR</v>
          </cell>
        </row>
        <row r="186">
          <cell r="A186" t="str">
            <v>United Republic of Tanzania</v>
          </cell>
          <cell r="B186" t="str">
            <v>TAN</v>
          </cell>
        </row>
        <row r="187">
          <cell r="A187" t="str">
            <v>Turks and Caicos Islands</v>
          </cell>
          <cell r="B187" t="str">
            <v>TCN</v>
          </cell>
        </row>
        <row r="188">
          <cell r="A188" t="str">
            <v>Tonga</v>
          </cell>
          <cell r="B188" t="str">
            <v>TGA</v>
          </cell>
        </row>
        <row r="189">
          <cell r="A189" t="str">
            <v>Thailand</v>
          </cell>
          <cell r="B189" t="str">
            <v>THA</v>
          </cell>
        </row>
        <row r="190">
          <cell r="A190" t="str">
            <v>Tajikistan</v>
          </cell>
          <cell r="B190" t="str">
            <v>TJK</v>
          </cell>
        </row>
        <row r="191">
          <cell r="A191" t="str">
            <v>Turkmenistan</v>
          </cell>
          <cell r="B191" t="str">
            <v>TKM</v>
          </cell>
        </row>
        <row r="192">
          <cell r="A192" t="str">
            <v>Timor-Leste</v>
          </cell>
          <cell r="B192" t="str">
            <v>TLS</v>
          </cell>
        </row>
        <row r="193">
          <cell r="A193" t="str">
            <v>Togo</v>
          </cell>
          <cell r="B193" t="str">
            <v>TOG</v>
          </cell>
        </row>
        <row r="194">
          <cell r="A194" t="str">
            <v>Chinese Taipei</v>
          </cell>
          <cell r="B194" t="str">
            <v>TPE</v>
          </cell>
        </row>
        <row r="195">
          <cell r="A195" t="str">
            <v>Trinidad and Tobago</v>
          </cell>
          <cell r="B195" t="str">
            <v>TTO</v>
          </cell>
        </row>
        <row r="196">
          <cell r="A196" t="str">
            <v>Tunisia</v>
          </cell>
          <cell r="B196" t="str">
            <v>TUN</v>
          </cell>
        </row>
        <row r="197">
          <cell r="A197" t="str">
            <v>Turkey</v>
          </cell>
          <cell r="B197" t="str">
            <v>TUR</v>
          </cell>
        </row>
        <row r="198">
          <cell r="A198" t="str">
            <v>United Arab Emirates</v>
          </cell>
          <cell r="B198" t="str">
            <v>UAE</v>
          </cell>
        </row>
        <row r="199">
          <cell r="A199" t="str">
            <v>Uganda</v>
          </cell>
          <cell r="B199" t="str">
            <v>UGA</v>
          </cell>
        </row>
        <row r="200">
          <cell r="A200" t="str">
            <v>Ukraine</v>
          </cell>
          <cell r="B200" t="str">
            <v>UKR</v>
          </cell>
        </row>
        <row r="201">
          <cell r="A201" t="str">
            <v>Uruguay</v>
          </cell>
          <cell r="B201" t="str">
            <v>URU</v>
          </cell>
        </row>
        <row r="202">
          <cell r="A202" t="str">
            <v>USA</v>
          </cell>
          <cell r="B202" t="str">
            <v>USA</v>
          </cell>
        </row>
        <row r="203">
          <cell r="A203" t="str">
            <v>Uzbekistan</v>
          </cell>
          <cell r="B203" t="str">
            <v>UZB</v>
          </cell>
        </row>
        <row r="204">
          <cell r="A204" t="str">
            <v>Vanuatu</v>
          </cell>
          <cell r="B204" t="str">
            <v>VAN</v>
          </cell>
        </row>
        <row r="205">
          <cell r="A205" t="str">
            <v>Venezuela</v>
          </cell>
          <cell r="B205" t="str">
            <v>VEN</v>
          </cell>
        </row>
        <row r="206">
          <cell r="A206" t="str">
            <v>Vietnam</v>
          </cell>
          <cell r="B206" t="str">
            <v>VIE</v>
          </cell>
        </row>
        <row r="207">
          <cell r="A207" t="str">
            <v>Saint Vincent and the Grenadines</v>
          </cell>
          <cell r="B207" t="str">
            <v>VIN</v>
          </cell>
        </row>
        <row r="208">
          <cell r="A208" t="str">
            <v>Yemen</v>
          </cell>
          <cell r="B208" t="str">
            <v>YEM</v>
          </cell>
        </row>
        <row r="209">
          <cell r="A209" t="str">
            <v>Zambia</v>
          </cell>
          <cell r="B209" t="str">
            <v>ZAM</v>
          </cell>
        </row>
        <row r="210">
          <cell r="A210" t="str">
            <v>Zimbabwe</v>
          </cell>
          <cell r="B210" t="str">
            <v>ZIM</v>
          </cell>
        </row>
        <row r="212">
          <cell r="A212" t="str">
            <v>ITALIAN SWIMMING FEDERATION</v>
          </cell>
          <cell r="B212" t="str">
            <v>ITA</v>
          </cell>
        </row>
        <row r="213">
          <cell r="A213" t="str">
            <v>BELGIUM SWIMMING FEDERATION</v>
          </cell>
          <cell r="B213" t="str">
            <v>BEL</v>
          </cell>
        </row>
        <row r="214">
          <cell r="A214" t="str">
            <v>GERMAN SWIMMING FEDERATION</v>
          </cell>
          <cell r="B214" t="str">
            <v>GER</v>
          </cell>
        </row>
        <row r="215">
          <cell r="A215" t="str">
            <v>FRENCH SWIMMING FEDERATION</v>
          </cell>
          <cell r="B215" t="str">
            <v>FRA</v>
          </cell>
        </row>
        <row r="216">
          <cell r="A216" t="str">
            <v>HUNGARIAN SWIMMING FEDERATION</v>
          </cell>
          <cell r="B216" t="str">
            <v>HUN</v>
          </cell>
        </row>
        <row r="217">
          <cell r="A217" t="str">
            <v>SELECCION NACIONAL ESPAÃ‘OLA</v>
          </cell>
          <cell r="B217" t="str">
            <v>ESP</v>
          </cell>
        </row>
        <row r="218">
          <cell r="A218" t="str">
            <v>SLOVAK SWIMMING FEDERATION</v>
          </cell>
          <cell r="B218" t="str">
            <v>SLO</v>
          </cell>
        </row>
        <row r="219">
          <cell r="A219" t="str">
            <v>HELLENIC SWIMMING FEDERATION</v>
          </cell>
          <cell r="B219" t="str">
            <v>GRE</v>
          </cell>
        </row>
        <row r="220">
          <cell r="A220" t="str">
            <v>DUCH SWIMMING FEDERATION</v>
          </cell>
          <cell r="B220" t="str">
            <v>NED</v>
          </cell>
        </row>
        <row r="221">
          <cell r="A221" t="str">
            <v>UNITED STATES</v>
          </cell>
          <cell r="B221" t="str">
            <v>USA</v>
          </cell>
        </row>
        <row r="222">
          <cell r="A222" t="str">
            <v>Macedonia</v>
          </cell>
          <cell r="B222" t="str">
            <v>MKD</v>
          </cell>
        </row>
        <row r="223">
          <cell r="A223" t="str">
            <v>FRENCH</v>
          </cell>
          <cell r="B223" t="str">
            <v>FRA</v>
          </cell>
        </row>
        <row r="224">
          <cell r="A224" t="str">
            <v>SWEEDEN</v>
          </cell>
          <cell r="B224" t="str">
            <v>SWE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"/>
  <sheetViews>
    <sheetView tabSelected="1" topLeftCell="C1" workbookViewId="0">
      <selection activeCell="H2" sqref="H2:T3"/>
    </sheetView>
  </sheetViews>
  <sheetFormatPr defaultRowHeight="13.2" x14ac:dyDescent="0.25"/>
  <cols>
    <col min="1" max="1" width="8" customWidth="1"/>
    <col min="2" max="2" width="16.21875" customWidth="1"/>
    <col min="3" max="3" width="24.44140625" customWidth="1"/>
    <col min="4" max="4" width="12.6640625" customWidth="1"/>
    <col min="5" max="5" width="16.21875" customWidth="1"/>
    <col min="6" max="6" width="15.109375" customWidth="1"/>
    <col min="7" max="7" width="8" customWidth="1"/>
    <col min="13" max="13" width="9.109375" bestFit="1" customWidth="1"/>
  </cols>
  <sheetData>
    <row r="1" spans="1:20" ht="57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20" ht="11.4" customHeight="1" x14ac:dyDescent="0.25">
      <c r="A2" s="1" t="s">
        <v>1</v>
      </c>
      <c r="B2" s="1" t="s">
        <v>2</v>
      </c>
      <c r="C2" s="2" t="s">
        <v>3</v>
      </c>
      <c r="D2" s="3" t="s">
        <v>4</v>
      </c>
      <c r="E2" s="4" t="s">
        <v>5</v>
      </c>
      <c r="F2" s="5" t="s">
        <v>6</v>
      </c>
      <c r="G2" s="5" t="s">
        <v>7</v>
      </c>
      <c r="K2" s="10" t="s">
        <v>162</v>
      </c>
      <c r="L2" s="10" t="s">
        <v>163</v>
      </c>
      <c r="M2" s="11" t="s">
        <v>164</v>
      </c>
      <c r="N2" s="10" t="s">
        <v>165</v>
      </c>
      <c r="O2" s="10" t="s">
        <v>166</v>
      </c>
      <c r="P2" s="10" t="s">
        <v>167</v>
      </c>
      <c r="Q2" s="10" t="s">
        <v>168</v>
      </c>
      <c r="R2" s="10" t="s">
        <v>169</v>
      </c>
      <c r="S2" s="10" t="s">
        <v>170</v>
      </c>
      <c r="T2" s="10" t="s">
        <v>171</v>
      </c>
    </row>
    <row r="3" spans="1:20" ht="11.4" customHeight="1" x14ac:dyDescent="0.25">
      <c r="A3" s="6">
        <v>1</v>
      </c>
      <c r="B3" s="6">
        <v>328</v>
      </c>
      <c r="C3" s="7" t="s">
        <v>8</v>
      </c>
      <c r="D3" s="6">
        <v>1996</v>
      </c>
      <c r="E3" s="7" t="s">
        <v>9</v>
      </c>
      <c r="F3" s="8">
        <v>7.8437999999999994E-2</v>
      </c>
      <c r="G3" s="9"/>
      <c r="H3" t="str">
        <f>LEFT(C3,SEARCH(" ",C3)-1)</f>
        <v>OLIVIER</v>
      </c>
      <c r="I3" t="str">
        <f>TRIM(SUBSTITUTE(C3,H3,""))</f>
        <v>Marc-Antoine</v>
      </c>
      <c r="K3" t="str">
        <f>TRIM(PROPER(I3&amp;" "&amp;H3))</f>
        <v>Marc-Antoine Olivier</v>
      </c>
      <c r="L3" t="str">
        <f>VLOOKUP(E3,'[1]country codes'!$A:$B,2,FALSE)</f>
        <v>FRA</v>
      </c>
      <c r="M3" s="12">
        <v>43555</v>
      </c>
      <c r="N3" t="s">
        <v>172</v>
      </c>
      <c r="O3" t="s">
        <v>173</v>
      </c>
      <c r="P3">
        <v>10</v>
      </c>
      <c r="Q3" t="s">
        <v>174</v>
      </c>
      <c r="R3" t="s">
        <v>175</v>
      </c>
      <c r="S3">
        <v>70</v>
      </c>
      <c r="T3" s="13">
        <f>F3*86400</f>
        <v>6777.0431999999992</v>
      </c>
    </row>
    <row r="4" spans="1:20" ht="11.4" customHeight="1" x14ac:dyDescent="0.25">
      <c r="A4" s="6">
        <v>2</v>
      </c>
      <c r="B4" s="6">
        <v>365</v>
      </c>
      <c r="C4" s="7" t="s">
        <v>10</v>
      </c>
      <c r="D4" s="6">
        <v>1996</v>
      </c>
      <c r="E4" s="7" t="s">
        <v>9</v>
      </c>
      <c r="F4" s="8">
        <v>7.8461000000000003E-2</v>
      </c>
      <c r="G4" s="7" t="s">
        <v>11</v>
      </c>
      <c r="H4" t="str">
        <f t="shared" ref="H4:H67" si="0">LEFT(C4,SEARCH(" ",C4)-1)</f>
        <v>AUBRY</v>
      </c>
      <c r="I4" t="str">
        <f t="shared" ref="I4:I67" si="1">TRIM(SUBSTITUTE(C4,H4,""))</f>
        <v>David</v>
      </c>
      <c r="K4" t="str">
        <f t="shared" ref="K4:K67" si="2">TRIM(PROPER(I4&amp;" "&amp;H4))</f>
        <v>David Aubry</v>
      </c>
      <c r="L4" t="str">
        <f>VLOOKUP(E4,'[1]country codes'!$A:$B,2,FALSE)</f>
        <v>FRA</v>
      </c>
      <c r="M4" s="12">
        <v>43555</v>
      </c>
      <c r="N4" t="s">
        <v>172</v>
      </c>
      <c r="O4" t="s">
        <v>173</v>
      </c>
      <c r="P4">
        <v>10</v>
      </c>
      <c r="Q4" t="s">
        <v>174</v>
      </c>
      <c r="R4" t="s">
        <v>175</v>
      </c>
      <c r="S4">
        <v>70</v>
      </c>
      <c r="T4" s="13">
        <f t="shared" ref="T4:T67" si="3">F4*86400</f>
        <v>6779.0304000000006</v>
      </c>
    </row>
    <row r="5" spans="1:20" ht="11.4" customHeight="1" x14ac:dyDescent="0.25">
      <c r="A5" s="6">
        <v>3</v>
      </c>
      <c r="B5" s="6">
        <v>369</v>
      </c>
      <c r="C5" s="7" t="s">
        <v>12</v>
      </c>
      <c r="D5" s="6">
        <v>1991</v>
      </c>
      <c r="E5" s="7" t="s">
        <v>13</v>
      </c>
      <c r="F5" s="8">
        <v>7.8483999999999998E-2</v>
      </c>
      <c r="G5" s="7" t="s">
        <v>14</v>
      </c>
      <c r="H5" t="str">
        <f t="shared" si="0"/>
        <v>ABROSIMOV</v>
      </c>
      <c r="I5" t="str">
        <f t="shared" si="1"/>
        <v>Kirill</v>
      </c>
      <c r="K5" t="str">
        <f t="shared" si="2"/>
        <v>Kirill Abrosimov</v>
      </c>
      <c r="L5" t="str">
        <f>VLOOKUP(E5,'[1]country codes'!$A:$B,2,FALSE)</f>
        <v>RUS</v>
      </c>
      <c r="M5" s="12">
        <v>43555</v>
      </c>
      <c r="N5" t="s">
        <v>172</v>
      </c>
      <c r="O5" t="s">
        <v>173</v>
      </c>
      <c r="P5">
        <v>10</v>
      </c>
      <c r="Q5" t="s">
        <v>174</v>
      </c>
      <c r="R5" t="s">
        <v>175</v>
      </c>
      <c r="S5">
        <v>70</v>
      </c>
      <c r="T5" s="13">
        <f t="shared" si="3"/>
        <v>6781.0176000000001</v>
      </c>
    </row>
    <row r="6" spans="1:20" ht="11.4" customHeight="1" x14ac:dyDescent="0.25">
      <c r="A6" s="6">
        <v>4</v>
      </c>
      <c r="B6" s="6">
        <v>347</v>
      </c>
      <c r="C6" s="7" t="s">
        <v>15</v>
      </c>
      <c r="D6" s="6">
        <v>1999</v>
      </c>
      <c r="E6" s="7" t="s">
        <v>9</v>
      </c>
      <c r="F6" s="8">
        <v>7.8552999999999998E-2</v>
      </c>
      <c r="G6" s="7" t="s">
        <v>16</v>
      </c>
      <c r="H6" t="str">
        <f t="shared" si="0"/>
        <v>FONTAINE</v>
      </c>
      <c r="I6" t="str">
        <f t="shared" si="1"/>
        <v>Logan</v>
      </c>
      <c r="K6" t="str">
        <f t="shared" si="2"/>
        <v>Logan Fontaine</v>
      </c>
      <c r="L6" t="str">
        <f>VLOOKUP(E6,'[1]country codes'!$A:$B,2,FALSE)</f>
        <v>FRA</v>
      </c>
      <c r="M6" s="12">
        <v>43555</v>
      </c>
      <c r="N6" t="s">
        <v>172</v>
      </c>
      <c r="O6" t="s">
        <v>173</v>
      </c>
      <c r="P6">
        <v>10</v>
      </c>
      <c r="Q6" t="s">
        <v>174</v>
      </c>
      <c r="R6" t="s">
        <v>175</v>
      </c>
      <c r="S6">
        <v>70</v>
      </c>
      <c r="T6" s="13">
        <f t="shared" si="3"/>
        <v>6786.9791999999998</v>
      </c>
    </row>
    <row r="7" spans="1:20" ht="11.4" customHeight="1" x14ac:dyDescent="0.25">
      <c r="A7" s="6">
        <v>5</v>
      </c>
      <c r="B7" s="6">
        <v>359</v>
      </c>
      <c r="C7" s="7" t="s">
        <v>17</v>
      </c>
      <c r="D7" s="6">
        <v>1993</v>
      </c>
      <c r="E7" s="7" t="s">
        <v>18</v>
      </c>
      <c r="F7" s="8">
        <v>7.8738000000000002E-2</v>
      </c>
      <c r="G7" s="7" t="s">
        <v>19</v>
      </c>
      <c r="H7" t="str">
        <f t="shared" si="0"/>
        <v>BURNELL</v>
      </c>
      <c r="I7" t="str">
        <f t="shared" si="1"/>
        <v>Jack</v>
      </c>
      <c r="K7" t="str">
        <f t="shared" si="2"/>
        <v>Jack Burnell</v>
      </c>
      <c r="L7" t="str">
        <f>VLOOKUP(E7,'[1]country codes'!$A:$B,2,FALSE)</f>
        <v>GBR</v>
      </c>
      <c r="M7" s="12">
        <v>43555</v>
      </c>
      <c r="N7" t="s">
        <v>172</v>
      </c>
      <c r="O7" t="s">
        <v>173</v>
      </c>
      <c r="P7">
        <v>10</v>
      </c>
      <c r="Q7" t="s">
        <v>174</v>
      </c>
      <c r="R7" t="s">
        <v>175</v>
      </c>
      <c r="S7">
        <v>70</v>
      </c>
      <c r="T7" s="13">
        <f t="shared" si="3"/>
        <v>6802.9632000000001</v>
      </c>
    </row>
    <row r="8" spans="1:20" ht="11.4" customHeight="1" x14ac:dyDescent="0.25">
      <c r="A8" s="6">
        <v>6</v>
      </c>
      <c r="B8" s="6">
        <v>330</v>
      </c>
      <c r="C8" s="7" t="s">
        <v>20</v>
      </c>
      <c r="D8" s="6">
        <v>1994</v>
      </c>
      <c r="E8" s="7" t="s">
        <v>21</v>
      </c>
      <c r="F8" s="8">
        <v>7.8750000000000001E-2</v>
      </c>
      <c r="G8" s="7" t="s">
        <v>22</v>
      </c>
      <c r="H8" t="str">
        <f t="shared" si="0"/>
        <v>MUFFELS</v>
      </c>
      <c r="I8" t="str">
        <f t="shared" si="1"/>
        <v>Rob</v>
      </c>
      <c r="K8" t="str">
        <f t="shared" si="2"/>
        <v>Rob Muffels</v>
      </c>
      <c r="L8" t="str">
        <f>VLOOKUP(E8,'[1]country codes'!$A:$B,2,FALSE)</f>
        <v>GER</v>
      </c>
      <c r="M8" s="12">
        <v>43555</v>
      </c>
      <c r="N8" t="s">
        <v>172</v>
      </c>
      <c r="O8" t="s">
        <v>173</v>
      </c>
      <c r="P8">
        <v>10</v>
      </c>
      <c r="Q8" t="s">
        <v>174</v>
      </c>
      <c r="R8" t="s">
        <v>175</v>
      </c>
      <c r="S8">
        <v>70</v>
      </c>
      <c r="T8" s="13">
        <f t="shared" si="3"/>
        <v>6804</v>
      </c>
    </row>
    <row r="9" spans="1:20" ht="11.4" customHeight="1" x14ac:dyDescent="0.25">
      <c r="A9" s="6">
        <v>7</v>
      </c>
      <c r="B9" s="6">
        <v>319</v>
      </c>
      <c r="C9" s="7" t="s">
        <v>23</v>
      </c>
      <c r="D9" s="6">
        <v>1996</v>
      </c>
      <c r="E9" s="7" t="s">
        <v>18</v>
      </c>
      <c r="F9" s="8">
        <v>7.8761999999999999E-2</v>
      </c>
      <c r="G9" s="7" t="s">
        <v>24</v>
      </c>
      <c r="H9" t="str">
        <f t="shared" si="0"/>
        <v>ROBINSON</v>
      </c>
      <c r="I9" t="str">
        <f t="shared" si="1"/>
        <v>Tobias</v>
      </c>
      <c r="K9" t="str">
        <f t="shared" si="2"/>
        <v>Tobias Robinson</v>
      </c>
      <c r="L9" t="str">
        <f>VLOOKUP(E9,'[1]country codes'!$A:$B,2,FALSE)</f>
        <v>GBR</v>
      </c>
      <c r="M9" s="12">
        <v>43555</v>
      </c>
      <c r="N9" t="s">
        <v>172</v>
      </c>
      <c r="O9" t="s">
        <v>173</v>
      </c>
      <c r="P9">
        <v>10</v>
      </c>
      <c r="Q9" t="s">
        <v>174</v>
      </c>
      <c r="R9" t="s">
        <v>175</v>
      </c>
      <c r="S9">
        <v>70</v>
      </c>
      <c r="T9" s="13">
        <f t="shared" si="3"/>
        <v>6805.0367999999999</v>
      </c>
    </row>
    <row r="10" spans="1:20" ht="11.4" customHeight="1" x14ac:dyDescent="0.25">
      <c r="A10" s="6">
        <v>8</v>
      </c>
      <c r="B10" s="6">
        <v>318</v>
      </c>
      <c r="C10" s="7" t="s">
        <v>25</v>
      </c>
      <c r="D10" s="6">
        <v>1998</v>
      </c>
      <c r="E10" s="7" t="s">
        <v>26</v>
      </c>
      <c r="F10" s="8">
        <v>7.8772999999999996E-2</v>
      </c>
      <c r="G10" s="7" t="s">
        <v>27</v>
      </c>
      <c r="H10" t="str">
        <f t="shared" si="0"/>
        <v>RODITI</v>
      </c>
      <c r="I10" t="str">
        <f t="shared" si="1"/>
        <v>Matan</v>
      </c>
      <c r="K10" t="str">
        <f t="shared" si="2"/>
        <v>Matan Roditi</v>
      </c>
      <c r="L10" t="str">
        <f>VLOOKUP(E10,'[1]country codes'!$A:$B,2,FALSE)</f>
        <v>ISR</v>
      </c>
      <c r="M10" s="12">
        <v>43555</v>
      </c>
      <c r="N10" t="s">
        <v>172</v>
      </c>
      <c r="O10" t="s">
        <v>173</v>
      </c>
      <c r="P10">
        <v>10</v>
      </c>
      <c r="Q10" t="s">
        <v>174</v>
      </c>
      <c r="R10" t="s">
        <v>175</v>
      </c>
      <c r="S10">
        <v>70</v>
      </c>
      <c r="T10" s="13">
        <f t="shared" si="3"/>
        <v>6805.9871999999996</v>
      </c>
    </row>
    <row r="11" spans="1:20" ht="11.4" customHeight="1" x14ac:dyDescent="0.25">
      <c r="A11" s="6">
        <v>9</v>
      </c>
      <c r="B11" s="6">
        <v>320</v>
      </c>
      <c r="C11" s="7" t="s">
        <v>28</v>
      </c>
      <c r="D11" s="6">
        <v>1994</v>
      </c>
      <c r="E11" s="7" t="s">
        <v>9</v>
      </c>
      <c r="F11" s="8">
        <v>7.8772999999999996E-2</v>
      </c>
      <c r="G11" s="7" t="s">
        <v>29</v>
      </c>
      <c r="H11" t="str">
        <f t="shared" si="0"/>
        <v>REYMOND</v>
      </c>
      <c r="I11" t="str">
        <f t="shared" si="1"/>
        <v>Axel</v>
      </c>
      <c r="K11" t="str">
        <f t="shared" si="2"/>
        <v>Axel Reymond</v>
      </c>
      <c r="L11" t="str">
        <f>VLOOKUP(E11,'[1]country codes'!$A:$B,2,FALSE)</f>
        <v>FRA</v>
      </c>
      <c r="M11" s="12">
        <v>43555</v>
      </c>
      <c r="N11" t="s">
        <v>172</v>
      </c>
      <c r="O11" t="s">
        <v>173</v>
      </c>
      <c r="P11">
        <v>10</v>
      </c>
      <c r="Q11" t="s">
        <v>174</v>
      </c>
      <c r="R11" t="s">
        <v>175</v>
      </c>
      <c r="S11">
        <v>70</v>
      </c>
      <c r="T11" s="13">
        <f t="shared" si="3"/>
        <v>6805.9871999999996</v>
      </c>
    </row>
    <row r="12" spans="1:20" ht="11.4" customHeight="1" x14ac:dyDescent="0.25">
      <c r="A12" s="6">
        <v>10</v>
      </c>
      <c r="B12" s="6">
        <v>310</v>
      </c>
      <c r="C12" s="7" t="s">
        <v>30</v>
      </c>
      <c r="D12" s="6">
        <v>1997</v>
      </c>
      <c r="E12" s="7" t="s">
        <v>31</v>
      </c>
      <c r="F12" s="8">
        <v>7.8784999999999994E-2</v>
      </c>
      <c r="G12" s="7" t="s">
        <v>32</v>
      </c>
      <c r="H12" t="str">
        <f t="shared" si="0"/>
        <v>VANHUYS</v>
      </c>
      <c r="I12" t="str">
        <f t="shared" si="1"/>
        <v>Logan</v>
      </c>
      <c r="K12" t="str">
        <f t="shared" si="2"/>
        <v>Logan Vanhuys</v>
      </c>
      <c r="L12" t="str">
        <f>VLOOKUP(E12,'[1]country codes'!$A:$B,2,FALSE)</f>
        <v>BEL</v>
      </c>
      <c r="M12" s="12">
        <v>43555</v>
      </c>
      <c r="N12" t="s">
        <v>172</v>
      </c>
      <c r="O12" t="s">
        <v>173</v>
      </c>
      <c r="P12">
        <v>10</v>
      </c>
      <c r="Q12" t="s">
        <v>174</v>
      </c>
      <c r="R12" t="s">
        <v>175</v>
      </c>
      <c r="S12">
        <v>70</v>
      </c>
      <c r="T12" s="13">
        <f t="shared" si="3"/>
        <v>6807.0239999999994</v>
      </c>
    </row>
    <row r="13" spans="1:20" ht="11.4" customHeight="1" x14ac:dyDescent="0.25">
      <c r="A13" s="6">
        <v>11</v>
      </c>
      <c r="B13" s="6">
        <v>313</v>
      </c>
      <c r="C13" s="7" t="s">
        <v>33</v>
      </c>
      <c r="D13" s="6">
        <v>1993</v>
      </c>
      <c r="E13" s="7" t="s">
        <v>34</v>
      </c>
      <c r="F13" s="8">
        <v>7.8784999999999994E-2</v>
      </c>
      <c r="G13" s="7" t="s">
        <v>35</v>
      </c>
      <c r="H13" t="str">
        <f t="shared" si="0"/>
        <v>SANZULLO</v>
      </c>
      <c r="I13" t="str">
        <f t="shared" si="1"/>
        <v>Mario</v>
      </c>
      <c r="K13" t="str">
        <f t="shared" si="2"/>
        <v>Mario Sanzullo</v>
      </c>
      <c r="L13" t="str">
        <f>VLOOKUP(E13,'[1]country codes'!$A:$B,2,FALSE)</f>
        <v>ITA</v>
      </c>
      <c r="M13" s="12">
        <v>43555</v>
      </c>
      <c r="N13" t="s">
        <v>172</v>
      </c>
      <c r="O13" t="s">
        <v>173</v>
      </c>
      <c r="P13">
        <v>10</v>
      </c>
      <c r="Q13" t="s">
        <v>174</v>
      </c>
      <c r="R13" t="s">
        <v>175</v>
      </c>
      <c r="S13">
        <v>70</v>
      </c>
      <c r="T13" s="13">
        <f t="shared" si="3"/>
        <v>6807.0239999999994</v>
      </c>
    </row>
    <row r="14" spans="1:20" ht="11.4" customHeight="1" x14ac:dyDescent="0.25">
      <c r="A14" s="6">
        <v>12</v>
      </c>
      <c r="B14" s="6">
        <v>340</v>
      </c>
      <c r="C14" s="7" t="s">
        <v>36</v>
      </c>
      <c r="D14" s="6">
        <v>1992</v>
      </c>
      <c r="E14" s="7" t="s">
        <v>9</v>
      </c>
      <c r="F14" s="8">
        <v>7.8784999999999994E-2</v>
      </c>
      <c r="G14" s="7" t="s">
        <v>37</v>
      </c>
      <c r="H14" t="str">
        <f t="shared" si="0"/>
        <v>JOLY</v>
      </c>
      <c r="I14" t="str">
        <f t="shared" si="1"/>
        <v>Damien</v>
      </c>
      <c r="K14" t="str">
        <f t="shared" si="2"/>
        <v>Damien Joly</v>
      </c>
      <c r="L14" t="str">
        <f>VLOOKUP(E14,'[1]country codes'!$A:$B,2,FALSE)</f>
        <v>FRA</v>
      </c>
      <c r="M14" s="12">
        <v>43555</v>
      </c>
      <c r="N14" t="s">
        <v>172</v>
      </c>
      <c r="O14" t="s">
        <v>173</v>
      </c>
      <c r="P14">
        <v>10</v>
      </c>
      <c r="Q14" t="s">
        <v>174</v>
      </c>
      <c r="R14" t="s">
        <v>175</v>
      </c>
      <c r="S14">
        <v>70</v>
      </c>
      <c r="T14" s="13">
        <f t="shared" si="3"/>
        <v>6807.0239999999994</v>
      </c>
    </row>
    <row r="15" spans="1:20" ht="11.4" customHeight="1" x14ac:dyDescent="0.25">
      <c r="A15" s="6">
        <v>13</v>
      </c>
      <c r="B15" s="6">
        <v>363</v>
      </c>
      <c r="C15" s="7" t="s">
        <v>38</v>
      </c>
      <c r="D15" s="6">
        <v>1997</v>
      </c>
      <c r="E15" s="7" t="s">
        <v>13</v>
      </c>
      <c r="F15" s="8">
        <v>7.8819E-2</v>
      </c>
      <c r="G15" s="7" t="s">
        <v>39</v>
      </c>
      <c r="H15" t="str">
        <f t="shared" si="0"/>
        <v>BELYAEV</v>
      </c>
      <c r="I15" t="str">
        <f t="shared" si="1"/>
        <v>Kirill</v>
      </c>
      <c r="K15" t="str">
        <f t="shared" si="2"/>
        <v>Kirill Belyaev</v>
      </c>
      <c r="L15" t="str">
        <f>VLOOKUP(E15,'[1]country codes'!$A:$B,2,FALSE)</f>
        <v>RUS</v>
      </c>
      <c r="M15" s="12">
        <v>43555</v>
      </c>
      <c r="N15" t="s">
        <v>172</v>
      </c>
      <c r="O15" t="s">
        <v>173</v>
      </c>
      <c r="P15">
        <v>10</v>
      </c>
      <c r="Q15" t="s">
        <v>174</v>
      </c>
      <c r="R15" t="s">
        <v>175</v>
      </c>
      <c r="S15">
        <v>70</v>
      </c>
      <c r="T15" s="13">
        <f t="shared" si="3"/>
        <v>6809.9615999999996</v>
      </c>
    </row>
    <row r="16" spans="1:20" ht="11.4" customHeight="1" x14ac:dyDescent="0.25">
      <c r="A16" s="6">
        <v>14</v>
      </c>
      <c r="B16" s="6">
        <v>315</v>
      </c>
      <c r="C16" s="7" t="s">
        <v>40</v>
      </c>
      <c r="D16" s="6">
        <v>1993</v>
      </c>
      <c r="E16" s="7" t="s">
        <v>26</v>
      </c>
      <c r="F16" s="8">
        <v>7.8830999999999998E-2</v>
      </c>
      <c r="G16" s="7" t="s">
        <v>41</v>
      </c>
      <c r="H16" t="str">
        <f t="shared" si="0"/>
        <v>SAFRA</v>
      </c>
      <c r="I16" t="str">
        <f t="shared" si="1"/>
        <v>YUVAL</v>
      </c>
      <c r="K16" t="str">
        <f t="shared" si="2"/>
        <v>Yuval Safra</v>
      </c>
      <c r="L16" t="str">
        <f>VLOOKUP(E16,'[1]country codes'!$A:$B,2,FALSE)</f>
        <v>ISR</v>
      </c>
      <c r="M16" s="12">
        <v>43555</v>
      </c>
      <c r="N16" t="s">
        <v>172</v>
      </c>
      <c r="O16" t="s">
        <v>173</v>
      </c>
      <c r="P16">
        <v>10</v>
      </c>
      <c r="Q16" t="s">
        <v>174</v>
      </c>
      <c r="R16" t="s">
        <v>175</v>
      </c>
      <c r="S16">
        <v>70</v>
      </c>
      <c r="T16" s="13">
        <f t="shared" si="3"/>
        <v>6810.9983999999995</v>
      </c>
    </row>
    <row r="17" spans="1:20" ht="11.4" customHeight="1" x14ac:dyDescent="0.25">
      <c r="A17" s="6">
        <v>15</v>
      </c>
      <c r="B17" s="6">
        <v>317</v>
      </c>
      <c r="C17" s="7" t="s">
        <v>42</v>
      </c>
      <c r="D17" s="6">
        <v>1989</v>
      </c>
      <c r="E17" s="7" t="s">
        <v>34</v>
      </c>
      <c r="F17" s="8">
        <v>7.8842999999999996E-2</v>
      </c>
      <c r="G17" s="7" t="s">
        <v>43</v>
      </c>
      <c r="H17" t="str">
        <f t="shared" si="0"/>
        <v>RUFFINI</v>
      </c>
      <c r="I17" t="str">
        <f t="shared" si="1"/>
        <v>Simone</v>
      </c>
      <c r="K17" t="str">
        <f t="shared" si="2"/>
        <v>Simone Ruffini</v>
      </c>
      <c r="L17" t="str">
        <f>VLOOKUP(E17,'[1]country codes'!$A:$B,2,FALSE)</f>
        <v>ITA</v>
      </c>
      <c r="M17" s="12">
        <v>43555</v>
      </c>
      <c r="N17" t="s">
        <v>172</v>
      </c>
      <c r="O17" t="s">
        <v>173</v>
      </c>
      <c r="P17">
        <v>10</v>
      </c>
      <c r="Q17" t="s">
        <v>174</v>
      </c>
      <c r="R17" t="s">
        <v>175</v>
      </c>
      <c r="S17">
        <v>70</v>
      </c>
      <c r="T17" s="13">
        <f t="shared" si="3"/>
        <v>6812.0351999999993</v>
      </c>
    </row>
    <row r="18" spans="1:20" ht="11.4" customHeight="1" x14ac:dyDescent="0.25">
      <c r="A18" s="6">
        <v>16</v>
      </c>
      <c r="B18" s="6">
        <v>348</v>
      </c>
      <c r="C18" s="7" t="s">
        <v>44</v>
      </c>
      <c r="D18" s="6">
        <v>1996</v>
      </c>
      <c r="E18" s="7" t="s">
        <v>13</v>
      </c>
      <c r="F18" s="8">
        <v>7.8947000000000003E-2</v>
      </c>
      <c r="G18" s="7" t="s">
        <v>45</v>
      </c>
      <c r="H18" t="str">
        <f t="shared" si="0"/>
        <v>EVSIKOV</v>
      </c>
      <c r="I18" t="str">
        <f t="shared" si="1"/>
        <v>Anton</v>
      </c>
      <c r="K18" t="str">
        <f t="shared" si="2"/>
        <v>Anton Evsikov</v>
      </c>
      <c r="L18" t="str">
        <f>VLOOKUP(E18,'[1]country codes'!$A:$B,2,FALSE)</f>
        <v>RUS</v>
      </c>
      <c r="M18" s="12">
        <v>43555</v>
      </c>
      <c r="N18" t="s">
        <v>172</v>
      </c>
      <c r="O18" t="s">
        <v>173</v>
      </c>
      <c r="P18">
        <v>10</v>
      </c>
      <c r="Q18" t="s">
        <v>174</v>
      </c>
      <c r="R18" t="s">
        <v>175</v>
      </c>
      <c r="S18">
        <v>70</v>
      </c>
      <c r="T18" s="13">
        <f t="shared" si="3"/>
        <v>6821.0208000000002</v>
      </c>
    </row>
    <row r="19" spans="1:20" ht="11.4" customHeight="1" x14ac:dyDescent="0.25">
      <c r="A19" s="6">
        <v>17</v>
      </c>
      <c r="B19" s="6">
        <v>312</v>
      </c>
      <c r="C19" s="7" t="s">
        <v>46</v>
      </c>
      <c r="D19" s="6">
        <v>1995</v>
      </c>
      <c r="E19" s="7" t="s">
        <v>47</v>
      </c>
      <c r="F19" s="8">
        <v>7.8969999999999999E-2</v>
      </c>
      <c r="G19" s="7" t="s">
        <v>48</v>
      </c>
      <c r="H19" t="str">
        <f t="shared" si="0"/>
        <v>SZEKELYI</v>
      </c>
      <c r="I19" t="str">
        <f t="shared" si="1"/>
        <v>Daniel</v>
      </c>
      <c r="K19" t="str">
        <f t="shared" si="2"/>
        <v>Daniel Szekelyi</v>
      </c>
      <c r="L19" t="str">
        <f>VLOOKUP(E19,'[1]country codes'!$A:$B,2,FALSE)</f>
        <v>HUN</v>
      </c>
      <c r="M19" s="12">
        <v>43555</v>
      </c>
      <c r="N19" t="s">
        <v>172</v>
      </c>
      <c r="O19" t="s">
        <v>173</v>
      </c>
      <c r="P19">
        <v>10</v>
      </c>
      <c r="Q19" t="s">
        <v>174</v>
      </c>
      <c r="R19" t="s">
        <v>175</v>
      </c>
      <c r="S19">
        <v>70</v>
      </c>
      <c r="T19" s="13">
        <f t="shared" si="3"/>
        <v>6823.0079999999998</v>
      </c>
    </row>
    <row r="20" spans="1:20" ht="11.4" customHeight="1" x14ac:dyDescent="0.25">
      <c r="A20" s="6">
        <v>18</v>
      </c>
      <c r="B20" s="6">
        <v>301</v>
      </c>
      <c r="C20" s="7" t="s">
        <v>49</v>
      </c>
      <c r="D20" s="6">
        <v>1987</v>
      </c>
      <c r="E20" s="7" t="s">
        <v>21</v>
      </c>
      <c r="F20" s="8">
        <v>7.9028000000000001E-2</v>
      </c>
      <c r="G20" s="7" t="s">
        <v>50</v>
      </c>
      <c r="H20" t="str">
        <f t="shared" si="0"/>
        <v>WASCHBURGER</v>
      </c>
      <c r="I20" t="str">
        <f t="shared" si="1"/>
        <v>Andreas</v>
      </c>
      <c r="K20" t="str">
        <f t="shared" si="2"/>
        <v>Andreas Waschburger</v>
      </c>
      <c r="L20" t="str">
        <f>VLOOKUP(E20,'[1]country codes'!$A:$B,2,FALSE)</f>
        <v>GER</v>
      </c>
      <c r="M20" s="12">
        <v>43555</v>
      </c>
      <c r="N20" t="s">
        <v>172</v>
      </c>
      <c r="O20" t="s">
        <v>173</v>
      </c>
      <c r="P20">
        <v>10</v>
      </c>
      <c r="Q20" t="s">
        <v>174</v>
      </c>
      <c r="R20" t="s">
        <v>175</v>
      </c>
      <c r="S20">
        <v>70</v>
      </c>
      <c r="T20" s="13">
        <f t="shared" si="3"/>
        <v>6828.0191999999997</v>
      </c>
    </row>
    <row r="21" spans="1:20" ht="11.4" customHeight="1" x14ac:dyDescent="0.25">
      <c r="A21" s="6">
        <v>19</v>
      </c>
      <c r="B21" s="6">
        <v>343</v>
      </c>
      <c r="C21" s="7" t="s">
        <v>51</v>
      </c>
      <c r="D21" s="6">
        <v>2000</v>
      </c>
      <c r="E21" s="7" t="s">
        <v>18</v>
      </c>
      <c r="F21" s="8">
        <v>7.9086000000000004E-2</v>
      </c>
      <c r="G21" s="7" t="s">
        <v>52</v>
      </c>
      <c r="H21" t="str">
        <f t="shared" si="0"/>
        <v>HUGHES</v>
      </c>
      <c r="I21" t="str">
        <f t="shared" si="1"/>
        <v>Nathan</v>
      </c>
      <c r="K21" t="str">
        <f t="shared" si="2"/>
        <v>Nathan Hughes</v>
      </c>
      <c r="L21" t="str">
        <f>VLOOKUP(E21,'[1]country codes'!$A:$B,2,FALSE)</f>
        <v>GBR</v>
      </c>
      <c r="M21" s="12">
        <v>43555</v>
      </c>
      <c r="N21" t="s">
        <v>172</v>
      </c>
      <c r="O21" t="s">
        <v>173</v>
      </c>
      <c r="P21">
        <v>10</v>
      </c>
      <c r="Q21" t="s">
        <v>174</v>
      </c>
      <c r="R21" t="s">
        <v>175</v>
      </c>
      <c r="S21">
        <v>70</v>
      </c>
      <c r="T21" s="13">
        <f t="shared" si="3"/>
        <v>6833.0304000000006</v>
      </c>
    </row>
    <row r="22" spans="1:20" ht="11.4" customHeight="1" x14ac:dyDescent="0.25">
      <c r="A22" s="6">
        <v>20</v>
      </c>
      <c r="B22" s="6">
        <v>321</v>
      </c>
      <c r="C22" s="7" t="s">
        <v>53</v>
      </c>
      <c r="D22" s="6">
        <v>1991</v>
      </c>
      <c r="E22" s="7" t="s">
        <v>26</v>
      </c>
      <c r="F22" s="8">
        <v>7.9108999999999999E-2</v>
      </c>
      <c r="G22" s="7" t="s">
        <v>54</v>
      </c>
      <c r="H22" t="str">
        <f t="shared" si="0"/>
        <v>RESMAN</v>
      </c>
      <c r="I22" t="str">
        <f t="shared" si="1"/>
        <v>Shahar</v>
      </c>
      <c r="K22" t="str">
        <f t="shared" si="2"/>
        <v>Shahar Resman</v>
      </c>
      <c r="L22" t="str">
        <f>VLOOKUP(E22,'[1]country codes'!$A:$B,2,FALSE)</f>
        <v>ISR</v>
      </c>
      <c r="M22" s="12">
        <v>43555</v>
      </c>
      <c r="N22" t="s">
        <v>172</v>
      </c>
      <c r="O22" t="s">
        <v>173</v>
      </c>
      <c r="P22">
        <v>10</v>
      </c>
      <c r="Q22" t="s">
        <v>174</v>
      </c>
      <c r="R22" t="s">
        <v>175</v>
      </c>
      <c r="S22">
        <v>70</v>
      </c>
      <c r="T22" s="13">
        <f t="shared" si="3"/>
        <v>6835.0176000000001</v>
      </c>
    </row>
    <row r="23" spans="1:20" ht="11.4" customHeight="1" x14ac:dyDescent="0.25">
      <c r="A23" s="6">
        <v>21</v>
      </c>
      <c r="B23" s="6">
        <v>337</v>
      </c>
      <c r="C23" s="7" t="s">
        <v>55</v>
      </c>
      <c r="D23" s="6">
        <v>1996</v>
      </c>
      <c r="E23" s="7" t="s">
        <v>56</v>
      </c>
      <c r="F23" s="8">
        <v>7.9444000000000001E-2</v>
      </c>
      <c r="G23" s="7" t="s">
        <v>57</v>
      </c>
      <c r="H23" t="str">
        <f t="shared" si="0"/>
        <v>KOZUBEK</v>
      </c>
      <c r="I23" t="str">
        <f t="shared" si="1"/>
        <v>Matej</v>
      </c>
      <c r="K23" t="str">
        <f t="shared" si="2"/>
        <v>Matej Kozubek</v>
      </c>
      <c r="L23" t="str">
        <f>VLOOKUP(E23,'[1]country codes'!$A:$B,2,FALSE)</f>
        <v>CZE</v>
      </c>
      <c r="M23" s="12">
        <v>43555</v>
      </c>
      <c r="N23" t="s">
        <v>172</v>
      </c>
      <c r="O23" t="s">
        <v>173</v>
      </c>
      <c r="P23">
        <v>10</v>
      </c>
      <c r="Q23" t="s">
        <v>174</v>
      </c>
      <c r="R23" t="s">
        <v>175</v>
      </c>
      <c r="S23">
        <v>70</v>
      </c>
      <c r="T23" s="13">
        <f t="shared" si="3"/>
        <v>6863.9615999999996</v>
      </c>
    </row>
    <row r="24" spans="1:20" ht="11.4" customHeight="1" x14ac:dyDescent="0.25">
      <c r="A24" s="6">
        <v>22</v>
      </c>
      <c r="B24" s="6">
        <v>326</v>
      </c>
      <c r="C24" s="7" t="s">
        <v>58</v>
      </c>
      <c r="D24" s="6">
        <v>2001</v>
      </c>
      <c r="E24" s="7" t="s">
        <v>18</v>
      </c>
      <c r="F24" s="8">
        <v>7.9455999999999999E-2</v>
      </c>
      <c r="G24" s="7" t="s">
        <v>59</v>
      </c>
      <c r="H24" t="str">
        <f t="shared" si="0"/>
        <v>PARDOE</v>
      </c>
      <c r="I24" t="str">
        <f t="shared" si="1"/>
        <v>Hector</v>
      </c>
      <c r="K24" t="str">
        <f t="shared" si="2"/>
        <v>Hector Pardoe</v>
      </c>
      <c r="L24" t="str">
        <f>VLOOKUP(E24,'[1]country codes'!$A:$B,2,FALSE)</f>
        <v>GBR</v>
      </c>
      <c r="M24" s="12">
        <v>43555</v>
      </c>
      <c r="N24" t="s">
        <v>172</v>
      </c>
      <c r="O24" t="s">
        <v>173</v>
      </c>
      <c r="P24">
        <v>10</v>
      </c>
      <c r="Q24" t="s">
        <v>174</v>
      </c>
      <c r="R24" t="s">
        <v>175</v>
      </c>
      <c r="S24">
        <v>70</v>
      </c>
      <c r="T24" s="13">
        <f t="shared" si="3"/>
        <v>6864.9983999999995</v>
      </c>
    </row>
    <row r="25" spans="1:20" ht="11.4" customHeight="1" x14ac:dyDescent="0.25">
      <c r="A25" s="6">
        <v>23</v>
      </c>
      <c r="B25" s="6">
        <v>324</v>
      </c>
      <c r="C25" s="7" t="s">
        <v>60</v>
      </c>
      <c r="D25" s="6">
        <v>1991</v>
      </c>
      <c r="E25" s="7" t="s">
        <v>61</v>
      </c>
      <c r="F25" s="8">
        <v>7.9467999999999997E-2</v>
      </c>
      <c r="G25" s="7" t="s">
        <v>62</v>
      </c>
      <c r="H25" t="str">
        <f t="shared" si="0"/>
        <v>PIELOWSKI</v>
      </c>
      <c r="I25" t="str">
        <f t="shared" si="1"/>
        <v>Krzysztof Pawel</v>
      </c>
      <c r="K25" t="str">
        <f t="shared" si="2"/>
        <v>Krzysztof Pawel Pielowski</v>
      </c>
      <c r="L25" t="str">
        <f>VLOOKUP(E25,'[1]country codes'!$A:$B,2,FALSE)</f>
        <v>POL</v>
      </c>
      <c r="M25" s="12">
        <v>43555</v>
      </c>
      <c r="N25" t="s">
        <v>172</v>
      </c>
      <c r="O25" t="s">
        <v>173</v>
      </c>
      <c r="P25">
        <v>10</v>
      </c>
      <c r="Q25" t="s">
        <v>174</v>
      </c>
      <c r="R25" t="s">
        <v>175</v>
      </c>
      <c r="S25">
        <v>70</v>
      </c>
      <c r="T25" s="13">
        <f t="shared" si="3"/>
        <v>6866.0351999999993</v>
      </c>
    </row>
    <row r="26" spans="1:20" ht="11.4" customHeight="1" x14ac:dyDescent="0.25">
      <c r="A26" s="6">
        <v>24</v>
      </c>
      <c r="B26" s="6">
        <v>333</v>
      </c>
      <c r="C26" s="7" t="s">
        <v>63</v>
      </c>
      <c r="D26" s="6">
        <v>1999</v>
      </c>
      <c r="E26" s="7" t="s">
        <v>13</v>
      </c>
      <c r="F26" s="8">
        <v>7.9514000000000001E-2</v>
      </c>
      <c r="G26" s="7" t="s">
        <v>64</v>
      </c>
      <c r="H26" t="str">
        <f t="shared" si="0"/>
        <v>MAMUSHKIN</v>
      </c>
      <c r="I26" t="str">
        <f t="shared" si="1"/>
        <v>Artem</v>
      </c>
      <c r="K26" t="str">
        <f t="shared" si="2"/>
        <v>Artem Mamushkin</v>
      </c>
      <c r="L26" t="str">
        <f>VLOOKUP(E26,'[1]country codes'!$A:$B,2,FALSE)</f>
        <v>RUS</v>
      </c>
      <c r="M26" s="12">
        <v>43555</v>
      </c>
      <c r="N26" t="s">
        <v>172</v>
      </c>
      <c r="O26" t="s">
        <v>173</v>
      </c>
      <c r="P26">
        <v>10</v>
      </c>
      <c r="Q26" t="s">
        <v>174</v>
      </c>
      <c r="R26" t="s">
        <v>175</v>
      </c>
      <c r="S26">
        <v>70</v>
      </c>
      <c r="T26" s="13">
        <f t="shared" si="3"/>
        <v>6870.0096000000003</v>
      </c>
    </row>
    <row r="27" spans="1:20" ht="11.4" customHeight="1" x14ac:dyDescent="0.25">
      <c r="A27" s="6">
        <v>25</v>
      </c>
      <c r="B27" s="6">
        <v>346</v>
      </c>
      <c r="C27" s="7" t="s">
        <v>65</v>
      </c>
      <c r="D27" s="6">
        <v>2000</v>
      </c>
      <c r="E27" s="7" t="s">
        <v>26</v>
      </c>
      <c r="F27" s="8">
        <v>7.9733999999999999E-2</v>
      </c>
      <c r="G27" s="7" t="s">
        <v>66</v>
      </c>
      <c r="H27" t="str">
        <f t="shared" si="0"/>
        <v>GAL</v>
      </c>
      <c r="I27" t="str">
        <f t="shared" si="1"/>
        <v>Ido</v>
      </c>
      <c r="K27" t="str">
        <f t="shared" si="2"/>
        <v>Ido Gal</v>
      </c>
      <c r="L27" t="str">
        <f>VLOOKUP(E27,'[1]country codes'!$A:$B,2,FALSE)</f>
        <v>ISR</v>
      </c>
      <c r="M27" s="12">
        <v>43555</v>
      </c>
      <c r="N27" t="s">
        <v>172</v>
      </c>
      <c r="O27" t="s">
        <v>173</v>
      </c>
      <c r="P27">
        <v>10</v>
      </c>
      <c r="Q27" t="s">
        <v>174</v>
      </c>
      <c r="R27" t="s">
        <v>175</v>
      </c>
      <c r="S27">
        <v>70</v>
      </c>
      <c r="T27" s="13">
        <f t="shared" si="3"/>
        <v>6889.0176000000001</v>
      </c>
    </row>
    <row r="28" spans="1:20" ht="11.4" customHeight="1" x14ac:dyDescent="0.25">
      <c r="A28" s="6">
        <v>26</v>
      </c>
      <c r="B28" s="6">
        <v>322</v>
      </c>
      <c r="C28" s="7" t="s">
        <v>67</v>
      </c>
      <c r="D28" s="6">
        <v>1997</v>
      </c>
      <c r="E28" s="7" t="s">
        <v>68</v>
      </c>
      <c r="F28" s="8">
        <v>7.9756999999999995E-2</v>
      </c>
      <c r="G28" s="7" t="s">
        <v>69</v>
      </c>
      <c r="H28" t="str">
        <f t="shared" si="0"/>
        <v>PUJOL</v>
      </c>
      <c r="I28" t="str">
        <f t="shared" si="1"/>
        <v>Guillem</v>
      </c>
      <c r="K28" t="str">
        <f t="shared" si="2"/>
        <v>Guillem Pujol</v>
      </c>
      <c r="L28" t="str">
        <f>VLOOKUP(E28,'[1]country codes'!$A:$B,2,FALSE)</f>
        <v>ESP</v>
      </c>
      <c r="M28" s="12">
        <v>43555</v>
      </c>
      <c r="N28" t="s">
        <v>172</v>
      </c>
      <c r="O28" t="s">
        <v>173</v>
      </c>
      <c r="P28">
        <v>10</v>
      </c>
      <c r="Q28" t="s">
        <v>174</v>
      </c>
      <c r="R28" t="s">
        <v>175</v>
      </c>
      <c r="S28">
        <v>70</v>
      </c>
      <c r="T28" s="13">
        <f t="shared" si="3"/>
        <v>6891.0047999999997</v>
      </c>
    </row>
    <row r="29" spans="1:20" ht="11.4" customHeight="1" x14ac:dyDescent="0.25">
      <c r="A29" s="6">
        <v>27</v>
      </c>
      <c r="B29" s="6">
        <v>370</v>
      </c>
      <c r="C29" s="7" t="s">
        <v>70</v>
      </c>
      <c r="D29" s="6">
        <v>1994</v>
      </c>
      <c r="E29" s="7" t="s">
        <v>56</v>
      </c>
      <c r="F29" s="8">
        <v>7.9780000000000004E-2</v>
      </c>
      <c r="G29" s="7" t="s">
        <v>71</v>
      </c>
      <c r="H29" t="str">
        <f t="shared" si="0"/>
        <v>INGEDULD</v>
      </c>
      <c r="I29" t="str">
        <f t="shared" si="1"/>
        <v>Vit</v>
      </c>
      <c r="K29" t="str">
        <f t="shared" si="2"/>
        <v>Vit Ingeduld</v>
      </c>
      <c r="L29" t="str">
        <f>VLOOKUP(E29,'[1]country codes'!$A:$B,2,FALSE)</f>
        <v>CZE</v>
      </c>
      <c r="M29" s="12">
        <v>43555</v>
      </c>
      <c r="N29" t="s">
        <v>172</v>
      </c>
      <c r="O29" t="s">
        <v>173</v>
      </c>
      <c r="P29">
        <v>10</v>
      </c>
      <c r="Q29" t="s">
        <v>174</v>
      </c>
      <c r="R29" t="s">
        <v>175</v>
      </c>
      <c r="S29">
        <v>70</v>
      </c>
      <c r="T29" s="13">
        <f t="shared" si="3"/>
        <v>6892.9920000000002</v>
      </c>
    </row>
    <row r="30" spans="1:20" ht="11.4" customHeight="1" x14ac:dyDescent="0.25">
      <c r="A30" s="6">
        <v>28</v>
      </c>
      <c r="B30" s="6">
        <v>366</v>
      </c>
      <c r="C30" s="7" t="s">
        <v>72</v>
      </c>
      <c r="D30" s="6">
        <v>1997</v>
      </c>
      <c r="E30" s="7" t="s">
        <v>13</v>
      </c>
      <c r="F30" s="8">
        <v>7.9780000000000004E-2</v>
      </c>
      <c r="G30" s="7" t="s">
        <v>73</v>
      </c>
      <c r="H30" t="str">
        <f t="shared" si="0"/>
        <v>ASTAPOV</v>
      </c>
      <c r="I30" t="str">
        <f t="shared" si="1"/>
        <v>Aleksandr</v>
      </c>
      <c r="K30" t="str">
        <f t="shared" si="2"/>
        <v>Aleksandr Astapov</v>
      </c>
      <c r="L30" t="str">
        <f>VLOOKUP(E30,'[1]country codes'!$A:$B,2,FALSE)</f>
        <v>RUS</v>
      </c>
      <c r="M30" s="12">
        <v>43555</v>
      </c>
      <c r="N30" t="s">
        <v>172</v>
      </c>
      <c r="O30" t="s">
        <v>173</v>
      </c>
      <c r="P30">
        <v>10</v>
      </c>
      <c r="Q30" t="s">
        <v>174</v>
      </c>
      <c r="R30" t="s">
        <v>175</v>
      </c>
      <c r="S30">
        <v>70</v>
      </c>
      <c r="T30" s="13">
        <f t="shared" si="3"/>
        <v>6892.9920000000002</v>
      </c>
    </row>
    <row r="31" spans="1:20" ht="11.4" customHeight="1" x14ac:dyDescent="0.25">
      <c r="A31" s="6">
        <v>29</v>
      </c>
      <c r="B31" s="6">
        <v>368</v>
      </c>
      <c r="C31" s="7" t="s">
        <v>74</v>
      </c>
      <c r="D31" s="6">
        <v>1997</v>
      </c>
      <c r="E31" s="7" t="s">
        <v>13</v>
      </c>
      <c r="F31" s="8">
        <v>7.9825999999999994E-2</v>
      </c>
      <c r="G31" s="7" t="s">
        <v>75</v>
      </c>
      <c r="H31" t="str">
        <f t="shared" si="0"/>
        <v>ADEEV</v>
      </c>
      <c r="I31" t="str">
        <f t="shared" si="1"/>
        <v>Denis</v>
      </c>
      <c r="K31" t="str">
        <f t="shared" si="2"/>
        <v>Denis Adeev</v>
      </c>
      <c r="L31" t="str">
        <f>VLOOKUP(E31,'[1]country codes'!$A:$B,2,FALSE)</f>
        <v>RUS</v>
      </c>
      <c r="M31" s="12">
        <v>43555</v>
      </c>
      <c r="N31" t="s">
        <v>172</v>
      </c>
      <c r="O31" t="s">
        <v>173</v>
      </c>
      <c r="P31">
        <v>10</v>
      </c>
      <c r="Q31" t="s">
        <v>174</v>
      </c>
      <c r="R31" t="s">
        <v>175</v>
      </c>
      <c r="S31">
        <v>70</v>
      </c>
      <c r="T31" s="13">
        <f t="shared" si="3"/>
        <v>6896.9663999999993</v>
      </c>
    </row>
    <row r="32" spans="1:20" ht="11.4" customHeight="1" x14ac:dyDescent="0.25">
      <c r="A32" s="6">
        <v>30</v>
      </c>
      <c r="B32" s="6">
        <v>361</v>
      </c>
      <c r="C32" s="7" t="s">
        <v>76</v>
      </c>
      <c r="D32" s="6">
        <v>1995</v>
      </c>
      <c r="E32" s="7" t="s">
        <v>9</v>
      </c>
      <c r="F32" s="8">
        <v>8.0173999999999995E-2</v>
      </c>
      <c r="G32" s="7" t="s">
        <v>77</v>
      </c>
      <c r="H32" t="str">
        <f t="shared" si="0"/>
        <v>BOUCHAUT</v>
      </c>
      <c r="I32" t="str">
        <f t="shared" si="1"/>
        <v>Joris</v>
      </c>
      <c r="K32" t="str">
        <f t="shared" si="2"/>
        <v>Joris Bouchaut</v>
      </c>
      <c r="L32" t="str">
        <f>VLOOKUP(E32,'[1]country codes'!$A:$B,2,FALSE)</f>
        <v>FRA</v>
      </c>
      <c r="M32" s="12">
        <v>43555</v>
      </c>
      <c r="N32" t="s">
        <v>172</v>
      </c>
      <c r="O32" t="s">
        <v>173</v>
      </c>
      <c r="P32">
        <v>10</v>
      </c>
      <c r="Q32" t="s">
        <v>174</v>
      </c>
      <c r="R32" t="s">
        <v>175</v>
      </c>
      <c r="S32">
        <v>70</v>
      </c>
      <c r="T32" s="13">
        <f t="shared" si="3"/>
        <v>6927.0335999999998</v>
      </c>
    </row>
    <row r="33" spans="1:20" ht="11.4" customHeight="1" x14ac:dyDescent="0.25">
      <c r="A33" s="6">
        <v>31</v>
      </c>
      <c r="B33" s="6">
        <v>305</v>
      </c>
      <c r="C33" s="7" t="s">
        <v>78</v>
      </c>
      <c r="D33" s="6">
        <v>2001</v>
      </c>
      <c r="E33" s="7" t="s">
        <v>9</v>
      </c>
      <c r="F33" s="8">
        <v>8.0173999999999995E-2</v>
      </c>
      <c r="G33" s="7" t="s">
        <v>79</v>
      </c>
      <c r="H33" t="str">
        <f t="shared" si="0"/>
        <v>VANDEVELDE</v>
      </c>
      <c r="I33" t="str">
        <f t="shared" si="1"/>
        <v>Alexis</v>
      </c>
      <c r="K33" t="str">
        <f t="shared" si="2"/>
        <v>Alexis Vandevelde</v>
      </c>
      <c r="L33" t="str">
        <f>VLOOKUP(E33,'[1]country codes'!$A:$B,2,FALSE)</f>
        <v>FRA</v>
      </c>
      <c r="M33" s="12">
        <v>43555</v>
      </c>
      <c r="N33" t="s">
        <v>172</v>
      </c>
      <c r="O33" t="s">
        <v>173</v>
      </c>
      <c r="P33">
        <v>10</v>
      </c>
      <c r="Q33" t="s">
        <v>174</v>
      </c>
      <c r="R33" t="s">
        <v>175</v>
      </c>
      <c r="S33">
        <v>70</v>
      </c>
      <c r="T33" s="13">
        <f t="shared" si="3"/>
        <v>6927.0335999999998</v>
      </c>
    </row>
    <row r="34" spans="1:20" ht="11.4" customHeight="1" x14ac:dyDescent="0.25">
      <c r="A34" s="6">
        <v>32</v>
      </c>
      <c r="B34" s="6">
        <v>316</v>
      </c>
      <c r="C34" s="7" t="s">
        <v>80</v>
      </c>
      <c r="D34" s="6">
        <v>2002</v>
      </c>
      <c r="E34" s="7" t="s">
        <v>13</v>
      </c>
      <c r="F34" s="8">
        <v>8.022E-2</v>
      </c>
      <c r="G34" s="7" t="s">
        <v>81</v>
      </c>
      <c r="H34" t="str">
        <f t="shared" si="0"/>
        <v>SADYKOV</v>
      </c>
      <c r="I34" t="str">
        <f t="shared" si="1"/>
        <v>Ruslan</v>
      </c>
      <c r="K34" t="str">
        <f t="shared" si="2"/>
        <v>Ruslan Sadykov</v>
      </c>
      <c r="L34" t="str">
        <f>VLOOKUP(E34,'[1]country codes'!$A:$B,2,FALSE)</f>
        <v>RUS</v>
      </c>
      <c r="M34" s="12">
        <v>43555</v>
      </c>
      <c r="N34" t="s">
        <v>172</v>
      </c>
      <c r="O34" t="s">
        <v>173</v>
      </c>
      <c r="P34">
        <v>10</v>
      </c>
      <c r="Q34" t="s">
        <v>174</v>
      </c>
      <c r="R34" t="s">
        <v>175</v>
      </c>
      <c r="S34">
        <v>70</v>
      </c>
      <c r="T34" s="13">
        <f t="shared" si="3"/>
        <v>6931.0079999999998</v>
      </c>
    </row>
    <row r="35" spans="1:20" ht="11.4" customHeight="1" x14ac:dyDescent="0.25">
      <c r="A35" s="6">
        <v>33</v>
      </c>
      <c r="B35" s="6">
        <v>331</v>
      </c>
      <c r="C35" s="7" t="s">
        <v>82</v>
      </c>
      <c r="D35" s="6">
        <v>1993</v>
      </c>
      <c r="E35" s="7" t="s">
        <v>26</v>
      </c>
      <c r="F35" s="8">
        <v>8.0242999999999995E-2</v>
      </c>
      <c r="G35" s="7" t="s">
        <v>83</v>
      </c>
      <c r="H35" t="str">
        <f t="shared" si="0"/>
        <v>MORDEL</v>
      </c>
      <c r="I35" t="str">
        <f t="shared" si="1"/>
        <v>Idan</v>
      </c>
      <c r="K35" t="str">
        <f t="shared" si="2"/>
        <v>Idan Mordel</v>
      </c>
      <c r="L35" t="str">
        <f>VLOOKUP(E35,'[1]country codes'!$A:$B,2,FALSE)</f>
        <v>ISR</v>
      </c>
      <c r="M35" s="12">
        <v>43555</v>
      </c>
      <c r="N35" t="s">
        <v>172</v>
      </c>
      <c r="O35" t="s">
        <v>173</v>
      </c>
      <c r="P35">
        <v>10</v>
      </c>
      <c r="Q35" t="s">
        <v>174</v>
      </c>
      <c r="R35" t="s">
        <v>175</v>
      </c>
      <c r="S35">
        <v>70</v>
      </c>
      <c r="T35" s="13">
        <f t="shared" si="3"/>
        <v>6932.9951999999994</v>
      </c>
    </row>
    <row r="36" spans="1:20" ht="11.4" customHeight="1" x14ac:dyDescent="0.25">
      <c r="A36" s="6">
        <v>34</v>
      </c>
      <c r="B36" s="6">
        <v>336</v>
      </c>
      <c r="C36" s="7" t="s">
        <v>84</v>
      </c>
      <c r="D36" s="6">
        <v>2002</v>
      </c>
      <c r="E36" s="7" t="s">
        <v>9</v>
      </c>
      <c r="F36" s="8">
        <v>8.0242999999999995E-2</v>
      </c>
      <c r="G36" s="7" t="s">
        <v>85</v>
      </c>
      <c r="H36" t="str">
        <f t="shared" si="0"/>
        <v>KUKLA</v>
      </c>
      <c r="I36" t="str">
        <f t="shared" si="1"/>
        <v>Clement</v>
      </c>
      <c r="K36" t="str">
        <f t="shared" si="2"/>
        <v>Clement Kukla</v>
      </c>
      <c r="L36" t="str">
        <f>VLOOKUP(E36,'[1]country codes'!$A:$B,2,FALSE)</f>
        <v>FRA</v>
      </c>
      <c r="M36" s="12">
        <v>43555</v>
      </c>
      <c r="N36" t="s">
        <v>172</v>
      </c>
      <c r="O36" t="s">
        <v>173</v>
      </c>
      <c r="P36">
        <v>10</v>
      </c>
      <c r="Q36" t="s">
        <v>174</v>
      </c>
      <c r="R36" t="s">
        <v>175</v>
      </c>
      <c r="S36">
        <v>70</v>
      </c>
      <c r="T36" s="13">
        <f t="shared" si="3"/>
        <v>6932.9951999999994</v>
      </c>
    </row>
    <row r="37" spans="1:20" ht="11.4" customHeight="1" x14ac:dyDescent="0.25">
      <c r="A37" s="6">
        <v>35</v>
      </c>
      <c r="B37" s="6">
        <v>356</v>
      </c>
      <c r="C37" s="7" t="s">
        <v>86</v>
      </c>
      <c r="D37" s="6">
        <v>2001</v>
      </c>
      <c r="E37" s="7" t="s">
        <v>9</v>
      </c>
      <c r="F37" s="8">
        <v>8.0255000000000007E-2</v>
      </c>
      <c r="G37" s="7" t="s">
        <v>87</v>
      </c>
      <c r="H37" t="str">
        <f t="shared" si="0"/>
        <v>CLUSMAN</v>
      </c>
      <c r="I37" t="str">
        <f t="shared" si="1"/>
        <v>Jean-Baptiste</v>
      </c>
      <c r="K37" t="str">
        <f t="shared" si="2"/>
        <v>Jean-Baptiste Clusman</v>
      </c>
      <c r="L37" t="str">
        <f>VLOOKUP(E37,'[1]country codes'!$A:$B,2,FALSE)</f>
        <v>FRA</v>
      </c>
      <c r="M37" s="12">
        <v>43555</v>
      </c>
      <c r="N37" t="s">
        <v>172</v>
      </c>
      <c r="O37" t="s">
        <v>173</v>
      </c>
      <c r="P37">
        <v>10</v>
      </c>
      <c r="Q37" t="s">
        <v>174</v>
      </c>
      <c r="R37" t="s">
        <v>175</v>
      </c>
      <c r="S37">
        <v>70</v>
      </c>
      <c r="T37" s="13">
        <f t="shared" si="3"/>
        <v>6934.0320000000002</v>
      </c>
    </row>
    <row r="38" spans="1:20" ht="11.4" customHeight="1" x14ac:dyDescent="0.25">
      <c r="A38" s="6">
        <v>36</v>
      </c>
      <c r="B38" s="6">
        <v>357</v>
      </c>
      <c r="C38" s="7" t="s">
        <v>88</v>
      </c>
      <c r="D38" s="6">
        <v>1981</v>
      </c>
      <c r="E38" s="7" t="s">
        <v>89</v>
      </c>
      <c r="F38" s="8">
        <v>8.0278000000000002E-2</v>
      </c>
      <c r="G38" s="7" t="s">
        <v>90</v>
      </c>
      <c r="H38" t="str">
        <f t="shared" si="0"/>
        <v>CHERVYNSKIY</v>
      </c>
      <c r="I38" t="str">
        <f t="shared" si="1"/>
        <v>Igor</v>
      </c>
      <c r="K38" t="str">
        <f t="shared" si="2"/>
        <v>Igor Chervynskiy</v>
      </c>
      <c r="L38" t="str">
        <f>VLOOKUP(E38,'[1]country codes'!$A:$B,2,FALSE)</f>
        <v>UKR</v>
      </c>
      <c r="M38" s="12">
        <v>43555</v>
      </c>
      <c r="N38" t="s">
        <v>172</v>
      </c>
      <c r="O38" t="s">
        <v>173</v>
      </c>
      <c r="P38">
        <v>10</v>
      </c>
      <c r="Q38" t="s">
        <v>174</v>
      </c>
      <c r="R38" t="s">
        <v>175</v>
      </c>
      <c r="S38">
        <v>70</v>
      </c>
      <c r="T38" s="13">
        <f t="shared" si="3"/>
        <v>6936.0192000000006</v>
      </c>
    </row>
    <row r="39" spans="1:20" ht="11.4" customHeight="1" x14ac:dyDescent="0.25">
      <c r="A39" s="6">
        <v>37</v>
      </c>
      <c r="B39" s="6">
        <v>362</v>
      </c>
      <c r="C39" s="7" t="s">
        <v>91</v>
      </c>
      <c r="D39" s="6">
        <v>1997</v>
      </c>
      <c r="E39" s="7" t="s">
        <v>92</v>
      </c>
      <c r="F39" s="8">
        <v>8.0278000000000002E-2</v>
      </c>
      <c r="G39" s="7" t="s">
        <v>93</v>
      </c>
      <c r="H39" t="str">
        <f t="shared" si="0"/>
        <v>BOTTELIER</v>
      </c>
      <c r="I39" t="str">
        <f t="shared" si="1"/>
        <v>Lars</v>
      </c>
      <c r="K39" t="str">
        <f t="shared" si="2"/>
        <v>Lars Bottelier</v>
      </c>
      <c r="L39" t="str">
        <f>VLOOKUP(E39,'[1]country codes'!$A:$B,2,FALSE)</f>
        <v>NED</v>
      </c>
      <c r="M39" s="12">
        <v>43555</v>
      </c>
      <c r="N39" t="s">
        <v>172</v>
      </c>
      <c r="O39" t="s">
        <v>173</v>
      </c>
      <c r="P39">
        <v>10</v>
      </c>
      <c r="Q39" t="s">
        <v>174</v>
      </c>
      <c r="R39" t="s">
        <v>175</v>
      </c>
      <c r="S39">
        <v>70</v>
      </c>
      <c r="T39" s="13">
        <f t="shared" si="3"/>
        <v>6936.0192000000006</v>
      </c>
    </row>
    <row r="40" spans="1:20" ht="11.4" customHeight="1" x14ac:dyDescent="0.25">
      <c r="A40" s="6">
        <v>38</v>
      </c>
      <c r="B40" s="6">
        <v>309</v>
      </c>
      <c r="C40" s="7" t="s">
        <v>94</v>
      </c>
      <c r="D40" s="6">
        <v>1995</v>
      </c>
      <c r="E40" s="7" t="s">
        <v>26</v>
      </c>
      <c r="F40" s="8">
        <v>8.0324000000000007E-2</v>
      </c>
      <c r="G40" s="7" t="s">
        <v>95</v>
      </c>
      <c r="H40" t="str">
        <f t="shared" si="0"/>
        <v>TOLEDANO</v>
      </c>
      <c r="I40" t="str">
        <f t="shared" si="1"/>
        <v>Shai</v>
      </c>
      <c r="K40" t="str">
        <f t="shared" si="2"/>
        <v>Shai Toledano</v>
      </c>
      <c r="L40" t="str">
        <f>VLOOKUP(E40,'[1]country codes'!$A:$B,2,FALSE)</f>
        <v>ISR</v>
      </c>
      <c r="M40" s="12">
        <v>43555</v>
      </c>
      <c r="N40" t="s">
        <v>172</v>
      </c>
      <c r="O40" t="s">
        <v>173</v>
      </c>
      <c r="P40">
        <v>10</v>
      </c>
      <c r="Q40" t="s">
        <v>174</v>
      </c>
      <c r="R40" t="s">
        <v>175</v>
      </c>
      <c r="S40">
        <v>70</v>
      </c>
      <c r="T40" s="13">
        <f t="shared" si="3"/>
        <v>6939.9936000000007</v>
      </c>
    </row>
    <row r="41" spans="1:20" ht="11.4" customHeight="1" x14ac:dyDescent="0.25">
      <c r="A41" s="6">
        <v>39</v>
      </c>
      <c r="B41" s="6">
        <v>306</v>
      </c>
      <c r="C41" s="7" t="s">
        <v>96</v>
      </c>
      <c r="D41" s="6">
        <v>1998</v>
      </c>
      <c r="E41" s="7" t="s">
        <v>13</v>
      </c>
      <c r="F41" s="8">
        <v>8.0347000000000002E-2</v>
      </c>
      <c r="G41" s="7" t="s">
        <v>97</v>
      </c>
      <c r="H41" t="str">
        <f t="shared" si="0"/>
        <v>UTROBIN</v>
      </c>
      <c r="I41" t="str">
        <f t="shared" si="1"/>
        <v>Vladislav</v>
      </c>
      <c r="K41" t="str">
        <f t="shared" si="2"/>
        <v>Vladislav Utrobin</v>
      </c>
      <c r="L41" t="str">
        <f>VLOOKUP(E41,'[1]country codes'!$A:$B,2,FALSE)</f>
        <v>RUS</v>
      </c>
      <c r="M41" s="12">
        <v>43555</v>
      </c>
      <c r="N41" t="s">
        <v>172</v>
      </c>
      <c r="O41" t="s">
        <v>173</v>
      </c>
      <c r="P41">
        <v>10</v>
      </c>
      <c r="Q41" t="s">
        <v>174</v>
      </c>
      <c r="R41" t="s">
        <v>175</v>
      </c>
      <c r="S41">
        <v>70</v>
      </c>
      <c r="T41" s="13">
        <f t="shared" si="3"/>
        <v>6941.9808000000003</v>
      </c>
    </row>
    <row r="42" spans="1:20" ht="11.4" customHeight="1" x14ac:dyDescent="0.25">
      <c r="A42" s="6">
        <v>40</v>
      </c>
      <c r="B42" s="6">
        <v>364</v>
      </c>
      <c r="C42" s="7" t="s">
        <v>98</v>
      </c>
      <c r="D42" s="6">
        <v>2000</v>
      </c>
      <c r="E42" s="7" t="s">
        <v>9</v>
      </c>
      <c r="F42" s="8">
        <v>8.0475000000000005E-2</v>
      </c>
      <c r="G42" s="7" t="s">
        <v>99</v>
      </c>
      <c r="H42" t="str">
        <f t="shared" si="0"/>
        <v>BATTE</v>
      </c>
      <c r="I42" t="str">
        <f t="shared" si="1"/>
        <v>Clement</v>
      </c>
      <c r="K42" t="str">
        <f t="shared" si="2"/>
        <v>Clement Batte</v>
      </c>
      <c r="L42" t="str">
        <f>VLOOKUP(E42,'[1]country codes'!$A:$B,2,FALSE)</f>
        <v>FRA</v>
      </c>
      <c r="M42" s="12">
        <v>43555</v>
      </c>
      <c r="N42" t="s">
        <v>172</v>
      </c>
      <c r="O42" t="s">
        <v>173</v>
      </c>
      <c r="P42">
        <v>10</v>
      </c>
      <c r="Q42" t="s">
        <v>174</v>
      </c>
      <c r="R42" t="s">
        <v>175</v>
      </c>
      <c r="S42">
        <v>70</v>
      </c>
      <c r="T42" s="13">
        <f t="shared" si="3"/>
        <v>6953.0400000000009</v>
      </c>
    </row>
    <row r="43" spans="1:20" ht="11.4" customHeight="1" x14ac:dyDescent="0.25">
      <c r="A43" s="6">
        <v>41</v>
      </c>
      <c r="B43" s="6">
        <v>314</v>
      </c>
      <c r="C43" s="7" t="s">
        <v>100</v>
      </c>
      <c r="D43" s="6">
        <v>2001</v>
      </c>
      <c r="E43" s="7" t="s">
        <v>9</v>
      </c>
      <c r="F43" s="8">
        <v>8.0508999999999997E-2</v>
      </c>
      <c r="G43" s="7" t="s">
        <v>101</v>
      </c>
      <c r="H43" t="str">
        <f t="shared" si="0"/>
        <v>SAILLARD</v>
      </c>
      <c r="I43" t="str">
        <f t="shared" si="1"/>
        <v>Hugo</v>
      </c>
      <c r="K43" t="str">
        <f t="shared" si="2"/>
        <v>Hugo Saillard</v>
      </c>
      <c r="L43" t="str">
        <f>VLOOKUP(E43,'[1]country codes'!$A:$B,2,FALSE)</f>
        <v>FRA</v>
      </c>
      <c r="M43" s="12">
        <v>43555</v>
      </c>
      <c r="N43" t="s">
        <v>172</v>
      </c>
      <c r="O43" t="s">
        <v>173</v>
      </c>
      <c r="P43">
        <v>10</v>
      </c>
      <c r="Q43" t="s">
        <v>174</v>
      </c>
      <c r="R43" t="s">
        <v>175</v>
      </c>
      <c r="S43">
        <v>70</v>
      </c>
      <c r="T43" s="13">
        <f t="shared" si="3"/>
        <v>6955.9776000000002</v>
      </c>
    </row>
    <row r="44" spans="1:20" ht="11.4" customHeight="1" x14ac:dyDescent="0.25">
      <c r="A44" s="6">
        <v>42</v>
      </c>
      <c r="B44" s="6">
        <v>345</v>
      </c>
      <c r="C44" s="7" t="s">
        <v>102</v>
      </c>
      <c r="D44" s="6">
        <v>2000</v>
      </c>
      <c r="E44" s="7" t="s">
        <v>47</v>
      </c>
      <c r="F44" s="8">
        <v>8.0740999999999993E-2</v>
      </c>
      <c r="G44" s="7" t="s">
        <v>103</v>
      </c>
      <c r="H44" t="str">
        <f t="shared" si="0"/>
        <v>GALICZ</v>
      </c>
      <c r="I44" t="str">
        <f t="shared" si="1"/>
        <v>Peter</v>
      </c>
      <c r="K44" t="str">
        <f t="shared" si="2"/>
        <v>Peter Galicz</v>
      </c>
      <c r="L44" t="str">
        <f>VLOOKUP(E44,'[1]country codes'!$A:$B,2,FALSE)</f>
        <v>HUN</v>
      </c>
      <c r="M44" s="12">
        <v>43555</v>
      </c>
      <c r="N44" t="s">
        <v>172</v>
      </c>
      <c r="O44" t="s">
        <v>173</v>
      </c>
      <c r="P44">
        <v>10</v>
      </c>
      <c r="Q44" t="s">
        <v>174</v>
      </c>
      <c r="R44" t="s">
        <v>175</v>
      </c>
      <c r="S44">
        <v>70</v>
      </c>
      <c r="T44" s="13">
        <f t="shared" si="3"/>
        <v>6976.0223999999998</v>
      </c>
    </row>
    <row r="45" spans="1:20" ht="11.4" customHeight="1" x14ac:dyDescent="0.25">
      <c r="A45" s="6">
        <v>43</v>
      </c>
      <c r="B45" s="6">
        <v>338</v>
      </c>
      <c r="C45" s="7" t="s">
        <v>104</v>
      </c>
      <c r="D45" s="6">
        <v>1994</v>
      </c>
      <c r="E45" s="7" t="s">
        <v>13</v>
      </c>
      <c r="F45" s="8">
        <v>8.0752000000000004E-2</v>
      </c>
      <c r="G45" s="7" t="s">
        <v>105</v>
      </c>
      <c r="H45" t="str">
        <f t="shared" si="0"/>
        <v>KOZHEVNIKOV</v>
      </c>
      <c r="I45" t="str">
        <f t="shared" si="1"/>
        <v>Roman</v>
      </c>
      <c r="K45" t="str">
        <f t="shared" si="2"/>
        <v>Roman Kozhevnikov</v>
      </c>
      <c r="L45" t="str">
        <f>VLOOKUP(E45,'[1]country codes'!$A:$B,2,FALSE)</f>
        <v>RUS</v>
      </c>
      <c r="M45" s="12">
        <v>43555</v>
      </c>
      <c r="N45" t="s">
        <v>172</v>
      </c>
      <c r="O45" t="s">
        <v>173</v>
      </c>
      <c r="P45">
        <v>10</v>
      </c>
      <c r="Q45" t="s">
        <v>174</v>
      </c>
      <c r="R45" t="s">
        <v>175</v>
      </c>
      <c r="S45">
        <v>70</v>
      </c>
      <c r="T45" s="13">
        <f t="shared" si="3"/>
        <v>6976.9728000000005</v>
      </c>
    </row>
    <row r="46" spans="1:20" ht="11.4" customHeight="1" x14ac:dyDescent="0.25">
      <c r="A46" s="6">
        <v>44</v>
      </c>
      <c r="B46" s="6">
        <v>351</v>
      </c>
      <c r="C46" s="7" t="s">
        <v>106</v>
      </c>
      <c r="D46" s="6">
        <v>2001</v>
      </c>
      <c r="E46" s="7" t="s">
        <v>9</v>
      </c>
      <c r="F46" s="8">
        <v>8.0855999999999997E-2</v>
      </c>
      <c r="G46" s="7" t="s">
        <v>107</v>
      </c>
      <c r="H46" t="str">
        <f t="shared" si="0"/>
        <v>DESSOIT</v>
      </c>
      <c r="I46" t="str">
        <f t="shared" si="1"/>
        <v>Maxence</v>
      </c>
      <c r="K46" t="str">
        <f t="shared" si="2"/>
        <v>Maxence Dessoit</v>
      </c>
      <c r="L46" t="str">
        <f>VLOOKUP(E46,'[1]country codes'!$A:$B,2,FALSE)</f>
        <v>FRA</v>
      </c>
      <c r="M46" s="12">
        <v>43555</v>
      </c>
      <c r="N46" t="s">
        <v>172</v>
      </c>
      <c r="O46" t="s">
        <v>173</v>
      </c>
      <c r="P46">
        <v>10</v>
      </c>
      <c r="Q46" t="s">
        <v>174</v>
      </c>
      <c r="R46" t="s">
        <v>175</v>
      </c>
      <c r="S46">
        <v>70</v>
      </c>
      <c r="T46" s="13">
        <f t="shared" si="3"/>
        <v>6985.9583999999995</v>
      </c>
    </row>
    <row r="47" spans="1:20" ht="11.4" customHeight="1" x14ac:dyDescent="0.25">
      <c r="A47" s="6">
        <v>45</v>
      </c>
      <c r="B47" s="6">
        <v>332</v>
      </c>
      <c r="C47" s="7" t="s">
        <v>108</v>
      </c>
      <c r="D47" s="6">
        <v>2000</v>
      </c>
      <c r="E47" s="7" t="s">
        <v>9</v>
      </c>
      <c r="F47" s="8">
        <v>8.0867999999999995E-2</v>
      </c>
      <c r="G47" s="7" t="s">
        <v>109</v>
      </c>
      <c r="H47" t="str">
        <f t="shared" si="0"/>
        <v>MOKHFI</v>
      </c>
      <c r="I47" t="str">
        <f t="shared" si="1"/>
        <v>Naim</v>
      </c>
      <c r="K47" t="str">
        <f t="shared" si="2"/>
        <v>Naim Mokhfi</v>
      </c>
      <c r="L47" t="str">
        <f>VLOOKUP(E47,'[1]country codes'!$A:$B,2,FALSE)</f>
        <v>FRA</v>
      </c>
      <c r="M47" s="12">
        <v>43555</v>
      </c>
      <c r="N47" t="s">
        <v>172</v>
      </c>
      <c r="O47" t="s">
        <v>173</v>
      </c>
      <c r="P47">
        <v>10</v>
      </c>
      <c r="Q47" t="s">
        <v>174</v>
      </c>
      <c r="R47" t="s">
        <v>175</v>
      </c>
      <c r="S47">
        <v>70</v>
      </c>
      <c r="T47" s="13">
        <f t="shared" si="3"/>
        <v>6986.9951999999994</v>
      </c>
    </row>
    <row r="48" spans="1:20" ht="11.4" customHeight="1" x14ac:dyDescent="0.25">
      <c r="A48" s="6">
        <v>46</v>
      </c>
      <c r="B48" s="6">
        <v>329</v>
      </c>
      <c r="C48" s="7" t="s">
        <v>110</v>
      </c>
      <c r="D48" s="6">
        <v>2000</v>
      </c>
      <c r="E48" s="7" t="s">
        <v>13</v>
      </c>
      <c r="F48" s="8">
        <v>8.0948999999999993E-2</v>
      </c>
      <c r="G48" s="7" t="s">
        <v>111</v>
      </c>
      <c r="H48" t="str">
        <f t="shared" si="0"/>
        <v>OKOROKOV</v>
      </c>
      <c r="I48" t="str">
        <f t="shared" si="1"/>
        <v>Ilia</v>
      </c>
      <c r="K48" t="str">
        <f t="shared" si="2"/>
        <v>Ilia Okorokov</v>
      </c>
      <c r="L48" t="str">
        <f>VLOOKUP(E48,'[1]country codes'!$A:$B,2,FALSE)</f>
        <v>RUS</v>
      </c>
      <c r="M48" s="12">
        <v>43555</v>
      </c>
      <c r="N48" t="s">
        <v>172</v>
      </c>
      <c r="O48" t="s">
        <v>173</v>
      </c>
      <c r="P48">
        <v>10</v>
      </c>
      <c r="Q48" t="s">
        <v>174</v>
      </c>
      <c r="R48" t="s">
        <v>175</v>
      </c>
      <c r="S48">
        <v>70</v>
      </c>
      <c r="T48" s="13">
        <f t="shared" si="3"/>
        <v>6993.9935999999998</v>
      </c>
    </row>
    <row r="49" spans="1:20" ht="11.4" customHeight="1" x14ac:dyDescent="0.25">
      <c r="A49" s="6">
        <v>47</v>
      </c>
      <c r="B49" s="6">
        <v>307</v>
      </c>
      <c r="C49" s="7" t="s">
        <v>112</v>
      </c>
      <c r="D49" s="6">
        <v>1995</v>
      </c>
      <c r="E49" s="7" t="s">
        <v>61</v>
      </c>
      <c r="F49" s="8">
        <v>8.1100000000000005E-2</v>
      </c>
      <c r="G49" s="7" t="s">
        <v>113</v>
      </c>
      <c r="H49" t="str">
        <f t="shared" si="0"/>
        <v>URBANIAK</v>
      </c>
      <c r="I49" t="str">
        <f t="shared" si="1"/>
        <v>Jan Adrian</v>
      </c>
      <c r="K49" t="str">
        <f t="shared" si="2"/>
        <v>Jan Adrian Urbaniak</v>
      </c>
      <c r="L49" t="str">
        <f>VLOOKUP(E49,'[1]country codes'!$A:$B,2,FALSE)</f>
        <v>POL</v>
      </c>
      <c r="M49" s="12">
        <v>43555</v>
      </c>
      <c r="N49" t="s">
        <v>172</v>
      </c>
      <c r="O49" t="s">
        <v>173</v>
      </c>
      <c r="P49">
        <v>10</v>
      </c>
      <c r="Q49" t="s">
        <v>174</v>
      </c>
      <c r="R49" t="s">
        <v>175</v>
      </c>
      <c r="S49">
        <v>70</v>
      </c>
      <c r="T49" s="13">
        <f t="shared" si="3"/>
        <v>7007.0400000000009</v>
      </c>
    </row>
    <row r="50" spans="1:20" ht="11.4" customHeight="1" x14ac:dyDescent="0.25">
      <c r="A50" s="6">
        <v>48</v>
      </c>
      <c r="B50" s="6">
        <v>353</v>
      </c>
      <c r="C50" s="7" t="s">
        <v>114</v>
      </c>
      <c r="D50" s="6">
        <v>2000</v>
      </c>
      <c r="E50" s="7" t="s">
        <v>68</v>
      </c>
      <c r="F50" s="8">
        <v>8.1203999999999998E-2</v>
      </c>
      <c r="G50" s="7" t="s">
        <v>115</v>
      </c>
      <c r="H50" t="str">
        <f t="shared" si="0"/>
        <v>COMA</v>
      </c>
      <c r="I50" t="str">
        <f t="shared" si="1"/>
        <v>Roger</v>
      </c>
      <c r="K50" t="str">
        <f t="shared" si="2"/>
        <v>Roger Coma</v>
      </c>
      <c r="L50" t="str">
        <f>VLOOKUP(E50,'[1]country codes'!$A:$B,2,FALSE)</f>
        <v>ESP</v>
      </c>
      <c r="M50" s="12">
        <v>43555</v>
      </c>
      <c r="N50" t="s">
        <v>172</v>
      </c>
      <c r="O50" t="s">
        <v>173</v>
      </c>
      <c r="P50">
        <v>10</v>
      </c>
      <c r="Q50" t="s">
        <v>174</v>
      </c>
      <c r="R50" t="s">
        <v>175</v>
      </c>
      <c r="S50">
        <v>70</v>
      </c>
      <c r="T50" s="13">
        <f t="shared" si="3"/>
        <v>7016.0255999999999</v>
      </c>
    </row>
    <row r="51" spans="1:20" ht="11.4" customHeight="1" x14ac:dyDescent="0.25">
      <c r="A51" s="6">
        <v>49</v>
      </c>
      <c r="B51" s="6">
        <v>304</v>
      </c>
      <c r="C51" s="7" t="s">
        <v>116</v>
      </c>
      <c r="D51" s="6">
        <v>2000</v>
      </c>
      <c r="E51" s="7" t="s">
        <v>9</v>
      </c>
      <c r="F51" s="8">
        <v>8.1631999999999996E-2</v>
      </c>
      <c r="G51" s="7" t="s">
        <v>117</v>
      </c>
      <c r="H51" t="str">
        <f t="shared" si="0"/>
        <v>VERPLAETSE</v>
      </c>
      <c r="I51" t="str">
        <f t="shared" si="1"/>
        <v>Alexandre</v>
      </c>
      <c r="K51" t="str">
        <f t="shared" si="2"/>
        <v>Alexandre Verplaetse</v>
      </c>
      <c r="L51" t="str">
        <f>VLOOKUP(E51,'[1]country codes'!$A:$B,2,FALSE)</f>
        <v>FRA</v>
      </c>
      <c r="M51" s="12">
        <v>43555</v>
      </c>
      <c r="N51" t="s">
        <v>172</v>
      </c>
      <c r="O51" t="s">
        <v>173</v>
      </c>
      <c r="P51">
        <v>10</v>
      </c>
      <c r="Q51" t="s">
        <v>174</v>
      </c>
      <c r="R51" t="s">
        <v>175</v>
      </c>
      <c r="S51">
        <v>70</v>
      </c>
      <c r="T51" s="13">
        <f t="shared" si="3"/>
        <v>7053.0047999999997</v>
      </c>
    </row>
    <row r="52" spans="1:20" ht="11.4" customHeight="1" x14ac:dyDescent="0.25">
      <c r="A52" s="6">
        <v>50</v>
      </c>
      <c r="B52" s="6">
        <v>303</v>
      </c>
      <c r="C52" s="7" t="s">
        <v>118</v>
      </c>
      <c r="D52" s="6">
        <v>2001</v>
      </c>
      <c r="E52" s="7" t="s">
        <v>68</v>
      </c>
      <c r="F52" s="8">
        <v>8.2164000000000001E-2</v>
      </c>
      <c r="G52" s="7" t="s">
        <v>119</v>
      </c>
      <c r="H52" t="str">
        <f t="shared" si="0"/>
        <v>VILAREGUT</v>
      </c>
      <c r="I52" t="str">
        <f t="shared" si="1"/>
        <v>Eric</v>
      </c>
      <c r="K52" t="str">
        <f t="shared" si="2"/>
        <v>Eric Vilaregut</v>
      </c>
      <c r="L52" t="str">
        <f>VLOOKUP(E52,'[1]country codes'!$A:$B,2,FALSE)</f>
        <v>ESP</v>
      </c>
      <c r="M52" s="12">
        <v>43555</v>
      </c>
      <c r="N52" t="s">
        <v>172</v>
      </c>
      <c r="O52" t="s">
        <v>173</v>
      </c>
      <c r="P52">
        <v>10</v>
      </c>
      <c r="Q52" t="s">
        <v>174</v>
      </c>
      <c r="R52" t="s">
        <v>175</v>
      </c>
      <c r="S52">
        <v>70</v>
      </c>
      <c r="T52" s="13">
        <f t="shared" si="3"/>
        <v>7098.9696000000004</v>
      </c>
    </row>
    <row r="53" spans="1:20" ht="11.4" customHeight="1" x14ac:dyDescent="0.25">
      <c r="A53" s="6">
        <v>51</v>
      </c>
      <c r="B53" s="6">
        <v>352</v>
      </c>
      <c r="C53" s="7" t="s">
        <v>120</v>
      </c>
      <c r="D53" s="6">
        <v>2002</v>
      </c>
      <c r="E53" s="7" t="s">
        <v>9</v>
      </c>
      <c r="F53" s="8">
        <v>8.2325999999999996E-2</v>
      </c>
      <c r="G53" s="7" t="s">
        <v>121</v>
      </c>
      <c r="H53" t="str">
        <f t="shared" si="0"/>
        <v>DEBRIL</v>
      </c>
      <c r="I53" t="str">
        <f t="shared" si="1"/>
        <v>Marin</v>
      </c>
      <c r="K53" t="str">
        <f t="shared" si="2"/>
        <v>Marin Debril</v>
      </c>
      <c r="L53" t="str">
        <f>VLOOKUP(E53,'[1]country codes'!$A:$B,2,FALSE)</f>
        <v>FRA</v>
      </c>
      <c r="M53" s="12">
        <v>43555</v>
      </c>
      <c r="N53" t="s">
        <v>172</v>
      </c>
      <c r="O53" t="s">
        <v>173</v>
      </c>
      <c r="P53">
        <v>10</v>
      </c>
      <c r="Q53" t="s">
        <v>174</v>
      </c>
      <c r="R53" t="s">
        <v>175</v>
      </c>
      <c r="S53">
        <v>70</v>
      </c>
      <c r="T53" s="13">
        <f t="shared" si="3"/>
        <v>7112.9663999999993</v>
      </c>
    </row>
    <row r="54" spans="1:20" ht="11.4" customHeight="1" x14ac:dyDescent="0.25">
      <c r="A54" s="6">
        <v>52</v>
      </c>
      <c r="B54" s="6">
        <v>344</v>
      </c>
      <c r="C54" s="7" t="s">
        <v>122</v>
      </c>
      <c r="D54" s="6">
        <v>1994</v>
      </c>
      <c r="E54" s="7" t="s">
        <v>123</v>
      </c>
      <c r="F54" s="8">
        <v>8.2534999999999997E-2</v>
      </c>
      <c r="G54" s="7" t="s">
        <v>124</v>
      </c>
      <c r="H54" t="str">
        <f t="shared" si="0"/>
        <v>GLENESK</v>
      </c>
      <c r="I54" t="str">
        <f t="shared" si="1"/>
        <v>Mattias</v>
      </c>
      <c r="K54" t="str">
        <f t="shared" si="2"/>
        <v>Mattias Glenesk</v>
      </c>
      <c r="L54" t="str">
        <f>VLOOKUP(E54,'[1]country codes'!$A:$B,2,FALSE)</f>
        <v>SWE</v>
      </c>
      <c r="M54" s="12">
        <v>43555</v>
      </c>
      <c r="N54" t="s">
        <v>172</v>
      </c>
      <c r="O54" t="s">
        <v>173</v>
      </c>
      <c r="P54">
        <v>10</v>
      </c>
      <c r="Q54" t="s">
        <v>174</v>
      </c>
      <c r="R54" t="s">
        <v>175</v>
      </c>
      <c r="S54">
        <v>70</v>
      </c>
      <c r="T54" s="13">
        <f t="shared" si="3"/>
        <v>7131.0239999999994</v>
      </c>
    </row>
    <row r="55" spans="1:20" ht="11.4" customHeight="1" x14ac:dyDescent="0.25">
      <c r="A55" s="6">
        <v>53</v>
      </c>
      <c r="B55" s="6">
        <v>355</v>
      </c>
      <c r="C55" s="7" t="s">
        <v>125</v>
      </c>
      <c r="D55" s="6">
        <v>2001</v>
      </c>
      <c r="E55" s="7" t="s">
        <v>9</v>
      </c>
      <c r="F55" s="8">
        <v>8.2569000000000004E-2</v>
      </c>
      <c r="G55" s="7" t="s">
        <v>126</v>
      </c>
      <c r="H55" t="str">
        <f t="shared" si="0"/>
        <v>COCCORDANO</v>
      </c>
      <c r="I55" t="str">
        <f t="shared" si="1"/>
        <v>Aubin</v>
      </c>
      <c r="K55" t="str">
        <f t="shared" si="2"/>
        <v>Aubin Coccordano</v>
      </c>
      <c r="L55" t="str">
        <f>VLOOKUP(E55,'[1]country codes'!$A:$B,2,FALSE)</f>
        <v>FRA</v>
      </c>
      <c r="M55" s="12">
        <v>43555</v>
      </c>
      <c r="N55" t="s">
        <v>172</v>
      </c>
      <c r="O55" t="s">
        <v>173</v>
      </c>
      <c r="P55">
        <v>10</v>
      </c>
      <c r="Q55" t="s">
        <v>174</v>
      </c>
      <c r="R55" t="s">
        <v>175</v>
      </c>
      <c r="S55">
        <v>70</v>
      </c>
      <c r="T55" s="13">
        <f t="shared" si="3"/>
        <v>7133.9616000000005</v>
      </c>
    </row>
    <row r="56" spans="1:20" ht="11.4" customHeight="1" x14ac:dyDescent="0.25">
      <c r="A56" s="6">
        <v>54</v>
      </c>
      <c r="B56" s="6">
        <v>302</v>
      </c>
      <c r="C56" s="7" t="s">
        <v>127</v>
      </c>
      <c r="D56" s="6">
        <v>2002</v>
      </c>
      <c r="E56" s="7" t="s">
        <v>9</v>
      </c>
      <c r="F56" s="8">
        <v>8.2730999999999999E-2</v>
      </c>
      <c r="G56" s="7" t="s">
        <v>128</v>
      </c>
      <c r="H56" t="str">
        <f t="shared" si="0"/>
        <v>WALLART</v>
      </c>
      <c r="I56" t="str">
        <f t="shared" si="1"/>
        <v>Jules</v>
      </c>
      <c r="K56" t="str">
        <f t="shared" si="2"/>
        <v>Jules Wallart</v>
      </c>
      <c r="L56" t="str">
        <f>VLOOKUP(E56,'[1]country codes'!$A:$B,2,FALSE)</f>
        <v>FRA</v>
      </c>
      <c r="M56" s="12">
        <v>43555</v>
      </c>
      <c r="N56" t="s">
        <v>172</v>
      </c>
      <c r="O56" t="s">
        <v>173</v>
      </c>
      <c r="P56">
        <v>10</v>
      </c>
      <c r="Q56" t="s">
        <v>174</v>
      </c>
      <c r="R56" t="s">
        <v>175</v>
      </c>
      <c r="S56">
        <v>70</v>
      </c>
      <c r="T56" s="13">
        <f t="shared" si="3"/>
        <v>7147.9583999999995</v>
      </c>
    </row>
    <row r="57" spans="1:20" ht="11.4" customHeight="1" x14ac:dyDescent="0.25">
      <c r="A57" s="6">
        <v>55</v>
      </c>
      <c r="B57" s="6">
        <v>354</v>
      </c>
      <c r="C57" s="7" t="s">
        <v>129</v>
      </c>
      <c r="D57" s="6">
        <v>2002</v>
      </c>
      <c r="E57" s="7" t="s">
        <v>26</v>
      </c>
      <c r="F57" s="8">
        <v>8.2974999999999993E-2</v>
      </c>
      <c r="G57" s="7" t="s">
        <v>130</v>
      </c>
      <c r="H57" t="str">
        <f t="shared" si="0"/>
        <v>COHEN</v>
      </c>
      <c r="I57" t="str">
        <f t="shared" si="1"/>
        <v>Ziv</v>
      </c>
      <c r="K57" t="str">
        <f t="shared" si="2"/>
        <v>Ziv Cohen</v>
      </c>
      <c r="L57" t="str">
        <f>VLOOKUP(E57,'[1]country codes'!$A:$B,2,FALSE)</f>
        <v>ISR</v>
      </c>
      <c r="M57" s="12">
        <v>43555</v>
      </c>
      <c r="N57" t="s">
        <v>172</v>
      </c>
      <c r="O57" t="s">
        <v>173</v>
      </c>
      <c r="P57">
        <v>10</v>
      </c>
      <c r="Q57" t="s">
        <v>174</v>
      </c>
      <c r="R57" t="s">
        <v>175</v>
      </c>
      <c r="S57">
        <v>70</v>
      </c>
      <c r="T57" s="13">
        <f t="shared" si="3"/>
        <v>7169.0399999999991</v>
      </c>
    </row>
    <row r="58" spans="1:20" ht="11.4" customHeight="1" x14ac:dyDescent="0.25">
      <c r="A58" s="6">
        <v>56</v>
      </c>
      <c r="B58" s="6">
        <v>327</v>
      </c>
      <c r="C58" s="7" t="s">
        <v>131</v>
      </c>
      <c r="D58" s="6">
        <v>2003</v>
      </c>
      <c r="E58" s="7" t="s">
        <v>9</v>
      </c>
      <c r="F58" s="8">
        <v>8.3101999999999995E-2</v>
      </c>
      <c r="G58" s="7" t="s">
        <v>132</v>
      </c>
      <c r="H58" t="str">
        <f t="shared" si="0"/>
        <v>OUABDESSELAM</v>
      </c>
      <c r="I58" t="str">
        <f t="shared" si="1"/>
        <v>Leo</v>
      </c>
      <c r="K58" t="str">
        <f t="shared" si="2"/>
        <v>Leo Ouabdesselam</v>
      </c>
      <c r="L58" t="str">
        <f>VLOOKUP(E58,'[1]country codes'!$A:$B,2,FALSE)</f>
        <v>FRA</v>
      </c>
      <c r="M58" s="12">
        <v>43555</v>
      </c>
      <c r="N58" t="s">
        <v>172</v>
      </c>
      <c r="O58" t="s">
        <v>173</v>
      </c>
      <c r="P58">
        <v>10</v>
      </c>
      <c r="Q58" t="s">
        <v>174</v>
      </c>
      <c r="R58" t="s">
        <v>175</v>
      </c>
      <c r="S58">
        <v>70</v>
      </c>
      <c r="T58" s="13">
        <f t="shared" si="3"/>
        <v>7180.0127999999995</v>
      </c>
    </row>
    <row r="59" spans="1:20" ht="11.4" customHeight="1" x14ac:dyDescent="0.25">
      <c r="A59" s="6">
        <v>57</v>
      </c>
      <c r="B59" s="6">
        <v>349</v>
      </c>
      <c r="C59" s="7" t="s">
        <v>133</v>
      </c>
      <c r="D59" s="6">
        <v>2000</v>
      </c>
      <c r="E59" s="7" t="s">
        <v>9</v>
      </c>
      <c r="F59" s="8">
        <v>8.4248000000000003E-2</v>
      </c>
      <c r="G59" s="7" t="s">
        <v>134</v>
      </c>
      <c r="H59" t="str">
        <f t="shared" si="0"/>
        <v>DUREUX</v>
      </c>
      <c r="I59" t="str">
        <f t="shared" si="1"/>
        <v>Sebastien</v>
      </c>
      <c r="K59" t="str">
        <f t="shared" si="2"/>
        <v>Sebastien Dureux</v>
      </c>
      <c r="L59" t="str">
        <f>VLOOKUP(E59,'[1]country codes'!$A:$B,2,FALSE)</f>
        <v>FRA</v>
      </c>
      <c r="M59" s="12">
        <v>43555</v>
      </c>
      <c r="N59" t="s">
        <v>172</v>
      </c>
      <c r="O59" t="s">
        <v>173</v>
      </c>
      <c r="P59">
        <v>10</v>
      </c>
      <c r="Q59" t="s">
        <v>174</v>
      </c>
      <c r="R59" t="s">
        <v>175</v>
      </c>
      <c r="S59">
        <v>70</v>
      </c>
      <c r="T59" s="13">
        <f t="shared" si="3"/>
        <v>7279.0272000000004</v>
      </c>
    </row>
    <row r="60" spans="1:20" ht="11.4" customHeight="1" x14ac:dyDescent="0.25">
      <c r="A60" s="6">
        <v>58</v>
      </c>
      <c r="B60" s="6">
        <v>325</v>
      </c>
      <c r="C60" s="7" t="s">
        <v>135</v>
      </c>
      <c r="D60" s="6">
        <v>2002</v>
      </c>
      <c r="E60" s="7" t="s">
        <v>136</v>
      </c>
      <c r="F60" s="8">
        <v>8.6840000000000001E-2</v>
      </c>
      <c r="G60" s="7" t="s">
        <v>137</v>
      </c>
      <c r="H60" t="str">
        <f t="shared" si="0"/>
        <v>PECIAR</v>
      </c>
      <c r="I60" t="str">
        <f t="shared" si="1"/>
        <v>Tomas</v>
      </c>
      <c r="K60" t="str">
        <f t="shared" si="2"/>
        <v>Tomas Peciar</v>
      </c>
      <c r="L60" t="str">
        <f>VLOOKUP(E60,'[1]country codes'!$A:$B,2,FALSE)</f>
        <v>SVK</v>
      </c>
      <c r="M60" s="12">
        <v>43555</v>
      </c>
      <c r="N60" t="s">
        <v>172</v>
      </c>
      <c r="O60" t="s">
        <v>173</v>
      </c>
      <c r="P60">
        <v>10</v>
      </c>
      <c r="Q60" t="s">
        <v>174</v>
      </c>
      <c r="R60" t="s">
        <v>175</v>
      </c>
      <c r="S60">
        <v>70</v>
      </c>
      <c r="T60" s="13">
        <f t="shared" si="3"/>
        <v>7502.9759999999997</v>
      </c>
    </row>
    <row r="61" spans="1:20" ht="11.4" customHeight="1" x14ac:dyDescent="0.25">
      <c r="A61" s="6">
        <v>59</v>
      </c>
      <c r="B61" s="6">
        <v>323</v>
      </c>
      <c r="C61" s="7" t="s">
        <v>138</v>
      </c>
      <c r="D61" s="6">
        <v>2001</v>
      </c>
      <c r="E61" s="7" t="s">
        <v>26</v>
      </c>
      <c r="F61" s="8">
        <v>8.6851999999999999E-2</v>
      </c>
      <c r="G61" s="7" t="s">
        <v>139</v>
      </c>
      <c r="H61" t="str">
        <f t="shared" si="0"/>
        <v>POLISCHUK</v>
      </c>
      <c r="I61" t="str">
        <f t="shared" si="1"/>
        <v>Daniel</v>
      </c>
      <c r="K61" t="str">
        <f t="shared" si="2"/>
        <v>Daniel Polischuk</v>
      </c>
      <c r="L61" t="str">
        <f>VLOOKUP(E61,'[1]country codes'!$A:$B,2,FALSE)</f>
        <v>ISR</v>
      </c>
      <c r="M61" s="12">
        <v>43555</v>
      </c>
      <c r="N61" t="s">
        <v>172</v>
      </c>
      <c r="O61" t="s">
        <v>173</v>
      </c>
      <c r="P61">
        <v>10</v>
      </c>
      <c r="Q61" t="s">
        <v>174</v>
      </c>
      <c r="R61" t="s">
        <v>175</v>
      </c>
      <c r="S61">
        <v>70</v>
      </c>
      <c r="T61" s="13">
        <f t="shared" si="3"/>
        <v>7504.0127999999995</v>
      </c>
    </row>
    <row r="62" spans="1:20" ht="11.4" customHeight="1" x14ac:dyDescent="0.25">
      <c r="A62" s="6">
        <v>60</v>
      </c>
      <c r="B62" s="6">
        <v>311</v>
      </c>
      <c r="C62" s="7" t="s">
        <v>140</v>
      </c>
      <c r="D62" s="6">
        <v>2002</v>
      </c>
      <c r="E62" s="7" t="s">
        <v>9</v>
      </c>
      <c r="F62" s="8">
        <v>8.6990999999999999E-2</v>
      </c>
      <c r="G62" s="7" t="s">
        <v>141</v>
      </c>
      <c r="H62" t="str">
        <f t="shared" si="0"/>
        <v>TEULE</v>
      </c>
      <c r="I62" t="str">
        <f t="shared" si="1"/>
        <v>Leo</v>
      </c>
      <c r="K62" t="str">
        <f t="shared" si="2"/>
        <v>Leo Teule</v>
      </c>
      <c r="L62" t="str">
        <f>VLOOKUP(E62,'[1]country codes'!$A:$B,2,FALSE)</f>
        <v>FRA</v>
      </c>
      <c r="M62" s="12">
        <v>43555</v>
      </c>
      <c r="N62" t="s">
        <v>172</v>
      </c>
      <c r="O62" t="s">
        <v>173</v>
      </c>
      <c r="P62">
        <v>10</v>
      </c>
      <c r="Q62" t="s">
        <v>174</v>
      </c>
      <c r="R62" t="s">
        <v>175</v>
      </c>
      <c r="S62">
        <v>70</v>
      </c>
      <c r="T62" s="13">
        <f t="shared" si="3"/>
        <v>7516.0223999999998</v>
      </c>
    </row>
    <row r="63" spans="1:20" ht="11.4" customHeight="1" x14ac:dyDescent="0.25">
      <c r="A63" s="6">
        <v>61</v>
      </c>
      <c r="B63" s="6">
        <v>358</v>
      </c>
      <c r="C63" s="7" t="s">
        <v>142</v>
      </c>
      <c r="D63" s="6">
        <v>1990</v>
      </c>
      <c r="E63" s="7" t="s">
        <v>9</v>
      </c>
      <c r="F63" s="8">
        <v>8.9213000000000001E-2</v>
      </c>
      <c r="G63" s="7" t="s">
        <v>143</v>
      </c>
      <c r="H63" t="str">
        <f t="shared" si="0"/>
        <v>CABIOCH</v>
      </c>
      <c r="I63" t="str">
        <f t="shared" si="1"/>
        <v>Clement</v>
      </c>
      <c r="K63" t="str">
        <f t="shared" si="2"/>
        <v>Clement Cabioch</v>
      </c>
      <c r="L63" t="str">
        <f>VLOOKUP(E63,'[1]country codes'!$A:$B,2,FALSE)</f>
        <v>FRA</v>
      </c>
      <c r="M63" s="12">
        <v>43555</v>
      </c>
      <c r="N63" t="s">
        <v>172</v>
      </c>
      <c r="O63" t="s">
        <v>173</v>
      </c>
      <c r="P63">
        <v>10</v>
      </c>
      <c r="Q63" t="s">
        <v>174</v>
      </c>
      <c r="R63" t="s">
        <v>175</v>
      </c>
      <c r="S63">
        <v>70</v>
      </c>
      <c r="T63" s="13">
        <f t="shared" si="3"/>
        <v>7708.0032000000001</v>
      </c>
    </row>
    <row r="64" spans="1:20" ht="11.4" customHeight="1" x14ac:dyDescent="0.25">
      <c r="A64" s="6">
        <v>62</v>
      </c>
      <c r="B64" s="6">
        <v>341</v>
      </c>
      <c r="C64" s="7" t="s">
        <v>144</v>
      </c>
      <c r="D64" s="6">
        <v>1999</v>
      </c>
      <c r="E64" s="7" t="s">
        <v>145</v>
      </c>
      <c r="F64" s="8">
        <v>8.9224999999999999E-2</v>
      </c>
      <c r="G64" s="7" t="s">
        <v>146</v>
      </c>
      <c r="H64" t="str">
        <f t="shared" si="0"/>
        <v>IOANNIDES</v>
      </c>
      <c r="I64" t="str">
        <f t="shared" si="1"/>
        <v>Nicolas</v>
      </c>
      <c r="K64" t="str">
        <f t="shared" si="2"/>
        <v>Nicolas Ioannides</v>
      </c>
      <c r="L64" t="str">
        <f>VLOOKUP(E64,'[1]country codes'!$A:$B,2,FALSE)</f>
        <v>CYP</v>
      </c>
      <c r="M64" s="12">
        <v>43555</v>
      </c>
      <c r="N64" t="s">
        <v>172</v>
      </c>
      <c r="O64" t="s">
        <v>173</v>
      </c>
      <c r="P64">
        <v>10</v>
      </c>
      <c r="Q64" t="s">
        <v>174</v>
      </c>
      <c r="R64" t="s">
        <v>175</v>
      </c>
      <c r="S64">
        <v>70</v>
      </c>
      <c r="T64" s="13">
        <f t="shared" si="3"/>
        <v>7709.04</v>
      </c>
    </row>
    <row r="65" spans="1:20" ht="11.4" customHeight="1" x14ac:dyDescent="0.25">
      <c r="A65" s="6">
        <v>63</v>
      </c>
      <c r="B65" s="6">
        <v>342</v>
      </c>
      <c r="C65" s="7" t="s">
        <v>147</v>
      </c>
      <c r="D65" s="6">
        <v>2002</v>
      </c>
      <c r="E65" s="7" t="s">
        <v>148</v>
      </c>
      <c r="F65" s="8">
        <v>9.0174000000000004E-2</v>
      </c>
      <c r="G65" s="7" t="s">
        <v>149</v>
      </c>
      <c r="H65" t="str">
        <f t="shared" si="0"/>
        <v>IGREC</v>
      </c>
      <c r="I65" t="str">
        <f t="shared" si="1"/>
        <v>Jakov</v>
      </c>
      <c r="K65" t="str">
        <f t="shared" si="2"/>
        <v>Jakov Igrec</v>
      </c>
      <c r="L65" t="str">
        <f>VLOOKUP(E65,'[1]country codes'!$A:$B,2,FALSE)</f>
        <v>CRO</v>
      </c>
      <c r="M65" s="12">
        <v>43555</v>
      </c>
      <c r="N65" t="s">
        <v>172</v>
      </c>
      <c r="O65" t="s">
        <v>173</v>
      </c>
      <c r="P65">
        <v>10</v>
      </c>
      <c r="Q65" t="s">
        <v>174</v>
      </c>
      <c r="R65" t="s">
        <v>175</v>
      </c>
      <c r="S65">
        <v>70</v>
      </c>
      <c r="T65" s="13">
        <f t="shared" si="3"/>
        <v>7791.0336000000007</v>
      </c>
    </row>
    <row r="66" spans="1:20" ht="11.4" customHeight="1" x14ac:dyDescent="0.25">
      <c r="A66" s="6">
        <v>64</v>
      </c>
      <c r="B66" s="6">
        <v>339</v>
      </c>
      <c r="C66" s="7" t="s">
        <v>150</v>
      </c>
      <c r="D66" s="6">
        <v>2001</v>
      </c>
      <c r="E66" s="7" t="s">
        <v>26</v>
      </c>
      <c r="F66" s="8">
        <v>9.0174000000000004E-2</v>
      </c>
      <c r="G66" s="7" t="s">
        <v>151</v>
      </c>
      <c r="H66" t="str">
        <f t="shared" si="0"/>
        <v>KOROBOV</v>
      </c>
      <c r="I66" t="str">
        <f t="shared" si="1"/>
        <v>Ariel</v>
      </c>
      <c r="K66" t="str">
        <f t="shared" si="2"/>
        <v>Ariel Korobov</v>
      </c>
      <c r="L66" t="str">
        <f>VLOOKUP(E66,'[1]country codes'!$A:$B,2,FALSE)</f>
        <v>ISR</v>
      </c>
      <c r="M66" s="12">
        <v>43555</v>
      </c>
      <c r="N66" t="s">
        <v>172</v>
      </c>
      <c r="O66" t="s">
        <v>173</v>
      </c>
      <c r="P66">
        <v>10</v>
      </c>
      <c r="Q66" t="s">
        <v>174</v>
      </c>
      <c r="R66" t="s">
        <v>175</v>
      </c>
      <c r="S66">
        <v>70</v>
      </c>
      <c r="T66" s="13">
        <f t="shared" si="3"/>
        <v>7791.0336000000007</v>
      </c>
    </row>
    <row r="67" spans="1:20" ht="11.4" customHeight="1" x14ac:dyDescent="0.25">
      <c r="A67" s="6">
        <v>65</v>
      </c>
      <c r="B67" s="6">
        <v>335</v>
      </c>
      <c r="C67" s="7" t="s">
        <v>152</v>
      </c>
      <c r="D67" s="6">
        <v>2000</v>
      </c>
      <c r="E67" s="7" t="s">
        <v>136</v>
      </c>
      <c r="F67" s="8">
        <v>9.6006999999999995E-2</v>
      </c>
      <c r="G67" s="7" t="s">
        <v>153</v>
      </c>
      <c r="H67" t="str">
        <f t="shared" si="0"/>
        <v>LAJCUK</v>
      </c>
      <c r="I67" t="str">
        <f t="shared" si="1"/>
        <v>Leonard</v>
      </c>
      <c r="K67" t="str">
        <f t="shared" si="2"/>
        <v>Leonard Lajcuk</v>
      </c>
      <c r="L67" t="str">
        <f>VLOOKUP(E67,'[1]country codes'!$A:$B,2,FALSE)</f>
        <v>SVK</v>
      </c>
      <c r="M67" s="12">
        <v>43555</v>
      </c>
      <c r="N67" t="s">
        <v>172</v>
      </c>
      <c r="O67" t="s">
        <v>173</v>
      </c>
      <c r="P67">
        <v>10</v>
      </c>
      <c r="Q67" t="s">
        <v>174</v>
      </c>
      <c r="R67" t="s">
        <v>175</v>
      </c>
      <c r="S67">
        <v>70</v>
      </c>
      <c r="T67" s="13">
        <f t="shared" si="3"/>
        <v>8295.0047999999988</v>
      </c>
    </row>
    <row r="68" spans="1:20" ht="11.4" customHeight="1" x14ac:dyDescent="0.25">
      <c r="A68" s="9"/>
      <c r="B68" s="6">
        <v>308</v>
      </c>
      <c r="C68" s="7" t="s">
        <v>154</v>
      </c>
      <c r="D68" s="6">
        <v>2004</v>
      </c>
      <c r="E68" s="7" t="s">
        <v>145</v>
      </c>
      <c r="F68" s="7" t="s">
        <v>155</v>
      </c>
      <c r="G68" s="7" t="s">
        <v>156</v>
      </c>
      <c r="H68" t="str">
        <f t="shared" ref="H68:H72" si="4">LEFT(C68,SEARCH(" ",C68)-1)</f>
        <v>TOULOUMIS</v>
      </c>
      <c r="I68" t="str">
        <f t="shared" ref="I68:I72" si="5">TRIM(SUBSTITUTE(C68,H68,""))</f>
        <v>Nikolaos</v>
      </c>
      <c r="M68" s="12"/>
      <c r="T68" s="13"/>
    </row>
    <row r="69" spans="1:20" ht="11.4" customHeight="1" x14ac:dyDescent="0.25">
      <c r="A69" s="9"/>
      <c r="B69" s="6">
        <v>350</v>
      </c>
      <c r="C69" s="7" t="s">
        <v>157</v>
      </c>
      <c r="D69" s="6">
        <v>1983</v>
      </c>
      <c r="E69" s="7" t="s">
        <v>13</v>
      </c>
      <c r="F69" s="7" t="s">
        <v>155</v>
      </c>
      <c r="G69" s="7" t="s">
        <v>156</v>
      </c>
      <c r="H69" t="str">
        <f t="shared" si="4"/>
        <v>DRATTCEV</v>
      </c>
      <c r="I69" t="str">
        <f t="shared" si="5"/>
        <v>Evgenii</v>
      </c>
      <c r="M69" s="12"/>
      <c r="T69" s="13"/>
    </row>
    <row r="70" spans="1:20" ht="11.4" customHeight="1" x14ac:dyDescent="0.25">
      <c r="A70" s="9"/>
      <c r="B70" s="6">
        <v>360</v>
      </c>
      <c r="C70" s="7" t="s">
        <v>158</v>
      </c>
      <c r="D70" s="6">
        <v>1987</v>
      </c>
      <c r="E70" s="7" t="s">
        <v>159</v>
      </c>
      <c r="F70" s="7" t="s">
        <v>155</v>
      </c>
      <c r="G70" s="7" t="s">
        <v>156</v>
      </c>
      <c r="H70" t="str">
        <f t="shared" si="4"/>
        <v>BRANDL</v>
      </c>
      <c r="I70" t="str">
        <f t="shared" si="5"/>
        <v>David</v>
      </c>
      <c r="M70" s="12"/>
      <c r="T70" s="13"/>
    </row>
    <row r="71" spans="1:20" ht="11.4" customHeight="1" x14ac:dyDescent="0.25">
      <c r="A71" s="9"/>
      <c r="B71" s="6">
        <v>367</v>
      </c>
      <c r="C71" s="7" t="s">
        <v>160</v>
      </c>
      <c r="D71" s="6">
        <v>2003</v>
      </c>
      <c r="E71" s="7" t="s">
        <v>26</v>
      </c>
      <c r="F71" s="7" t="s">
        <v>155</v>
      </c>
      <c r="G71" s="7" t="s">
        <v>156</v>
      </c>
      <c r="H71" t="str">
        <f t="shared" si="4"/>
        <v>AHDUT</v>
      </c>
      <c r="I71" t="str">
        <f t="shared" si="5"/>
        <v>Yonatan</v>
      </c>
      <c r="M71" s="12"/>
      <c r="T71" s="13"/>
    </row>
    <row r="72" spans="1:20" ht="11.4" customHeight="1" x14ac:dyDescent="0.25">
      <c r="A72" s="9"/>
      <c r="B72" s="6">
        <v>334</v>
      </c>
      <c r="C72" s="7" t="s">
        <v>161</v>
      </c>
      <c r="D72" s="6">
        <v>2002</v>
      </c>
      <c r="E72" s="7" t="s">
        <v>26</v>
      </c>
      <c r="F72" s="7" t="s">
        <v>155</v>
      </c>
      <c r="G72" s="7" t="s">
        <v>156</v>
      </c>
      <c r="H72" t="str">
        <f t="shared" si="4"/>
        <v>MALKIELY</v>
      </c>
      <c r="I72" t="str">
        <f t="shared" si="5"/>
        <v>Li-Yam</v>
      </c>
      <c r="M72" s="12"/>
      <c r="T72" s="13"/>
    </row>
  </sheetData>
  <mergeCells count="1">
    <mergeCell ref="A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HAUE</dc:creator>
  <cp:lastModifiedBy>Alex Meyer</cp:lastModifiedBy>
  <dcterms:created xsi:type="dcterms:W3CDTF">2022-03-22T18:30:36Z</dcterms:created>
  <dcterms:modified xsi:type="dcterms:W3CDTF">2022-04-05T12:01:47Z</dcterms:modified>
</cp:coreProperties>
</file>