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LEN\"/>
    </mc:Choice>
  </mc:AlternateContent>
  <xr:revisionPtr revIDLastSave="0" documentId="13_ncr:1_{D3F25BDB-2130-4292-ABE5-485EE7F84FBA}" xr6:coauthVersionLast="47" xr6:coauthVersionMax="47" xr10:uidLastSave="{00000000-0000-0000-0000-000000000000}"/>
  <bookViews>
    <workbookView showHorizontalScroll="0" showVerticalScroll="0" showSheetTabs="0" xWindow="-28920" yWindow="-120" windowWidth="29040" windowHeight="15840" xr2:uid="{00000000-000D-0000-FFFF-FFFF00000000}"/>
  </bookViews>
  <sheets>
    <sheet name="Men" sheetId="1" r:id="rId1"/>
    <sheet name="Wo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3" i="1" l="1"/>
  <c r="I53" i="1" s="1"/>
  <c r="H52" i="1"/>
  <c r="I52" i="1" s="1"/>
  <c r="H51" i="1"/>
  <c r="I51" i="1" s="1"/>
  <c r="I50" i="1"/>
  <c r="H50" i="1"/>
  <c r="I49" i="1"/>
  <c r="H49" i="1"/>
  <c r="T48" i="1"/>
  <c r="L48" i="1"/>
  <c r="I48" i="1"/>
  <c r="K48" i="1" s="1"/>
  <c r="H48" i="1"/>
  <c r="T47" i="1"/>
  <c r="L47" i="1"/>
  <c r="H47" i="1"/>
  <c r="I47" i="1" s="1"/>
  <c r="K47" i="1" s="1"/>
  <c r="T46" i="1"/>
  <c r="L46" i="1"/>
  <c r="H46" i="1"/>
  <c r="I46" i="1" s="1"/>
  <c r="K46" i="1" s="1"/>
  <c r="T45" i="1"/>
  <c r="L45" i="1"/>
  <c r="H45" i="1"/>
  <c r="I45" i="1" s="1"/>
  <c r="K45" i="1" s="1"/>
  <c r="T44" i="1"/>
  <c r="L44" i="1"/>
  <c r="H44" i="1"/>
  <c r="I44" i="1" s="1"/>
  <c r="K44" i="1" s="1"/>
  <c r="T43" i="1"/>
  <c r="L43" i="1"/>
  <c r="H43" i="1"/>
  <c r="I43" i="1" s="1"/>
  <c r="K43" i="1" s="1"/>
  <c r="T42" i="1"/>
  <c r="L42" i="1"/>
  <c r="I42" i="1"/>
  <c r="K42" i="1" s="1"/>
  <c r="H42" i="1"/>
  <c r="T41" i="1"/>
  <c r="L41" i="1"/>
  <c r="H41" i="1"/>
  <c r="I41" i="1" s="1"/>
  <c r="K41" i="1" s="1"/>
  <c r="T40" i="1"/>
  <c r="L40" i="1"/>
  <c r="I40" i="1"/>
  <c r="K40" i="1" s="1"/>
  <c r="H40" i="1"/>
  <c r="T39" i="1"/>
  <c r="L39" i="1"/>
  <c r="H39" i="1"/>
  <c r="I39" i="1" s="1"/>
  <c r="K39" i="1" s="1"/>
  <c r="T38" i="1"/>
  <c r="L38" i="1"/>
  <c r="H38" i="1"/>
  <c r="I38" i="1" s="1"/>
  <c r="K38" i="1" s="1"/>
  <c r="T37" i="1"/>
  <c r="L37" i="1"/>
  <c r="H37" i="1"/>
  <c r="I37" i="1" s="1"/>
  <c r="K37" i="1" s="1"/>
  <c r="T36" i="1"/>
  <c r="L36" i="1"/>
  <c r="H36" i="1"/>
  <c r="I36" i="1" s="1"/>
  <c r="K36" i="1" s="1"/>
  <c r="T35" i="1"/>
  <c r="L35" i="1"/>
  <c r="H35" i="1"/>
  <c r="I35" i="1" s="1"/>
  <c r="K35" i="1" s="1"/>
  <c r="T34" i="1"/>
  <c r="L34" i="1"/>
  <c r="I34" i="1"/>
  <c r="K34" i="1" s="1"/>
  <c r="H34" i="1"/>
  <c r="T33" i="1"/>
  <c r="L33" i="1"/>
  <c r="I33" i="1"/>
  <c r="K33" i="1" s="1"/>
  <c r="H33" i="1"/>
  <c r="T32" i="1"/>
  <c r="L32" i="1"/>
  <c r="I32" i="1"/>
  <c r="K32" i="1" s="1"/>
  <c r="H32" i="1"/>
  <c r="T31" i="1"/>
  <c r="L31" i="1"/>
  <c r="H31" i="1"/>
  <c r="I31" i="1" s="1"/>
  <c r="K31" i="1" s="1"/>
  <c r="T30" i="1"/>
  <c r="L30" i="1"/>
  <c r="H30" i="1"/>
  <c r="I30" i="1" s="1"/>
  <c r="K30" i="1" s="1"/>
  <c r="T29" i="1"/>
  <c r="L29" i="1"/>
  <c r="H29" i="1"/>
  <c r="I29" i="1" s="1"/>
  <c r="K29" i="1" s="1"/>
  <c r="T28" i="1"/>
  <c r="L28" i="1"/>
  <c r="H28" i="1"/>
  <c r="I28" i="1" s="1"/>
  <c r="K28" i="1" s="1"/>
  <c r="T27" i="1"/>
  <c r="L27" i="1"/>
  <c r="H27" i="1"/>
  <c r="I27" i="1" s="1"/>
  <c r="K27" i="1" s="1"/>
  <c r="T26" i="1"/>
  <c r="L26" i="1"/>
  <c r="I26" i="1"/>
  <c r="K26" i="1" s="1"/>
  <c r="H26" i="1"/>
  <c r="T25" i="1"/>
  <c r="L25" i="1"/>
  <c r="I25" i="1"/>
  <c r="K25" i="1" s="1"/>
  <c r="H25" i="1"/>
  <c r="T24" i="1"/>
  <c r="L24" i="1"/>
  <c r="I24" i="1"/>
  <c r="K24" i="1" s="1"/>
  <c r="H24" i="1"/>
  <c r="T23" i="1"/>
  <c r="L23" i="1"/>
  <c r="H23" i="1"/>
  <c r="I23" i="1" s="1"/>
  <c r="K23" i="1" s="1"/>
  <c r="T22" i="1"/>
  <c r="L22" i="1"/>
  <c r="H22" i="1"/>
  <c r="I22" i="1" s="1"/>
  <c r="K22" i="1" s="1"/>
  <c r="T21" i="1"/>
  <c r="L21" i="1"/>
  <c r="H21" i="1"/>
  <c r="I21" i="1" s="1"/>
  <c r="K21" i="1" s="1"/>
  <c r="T20" i="1"/>
  <c r="L20" i="1"/>
  <c r="H20" i="1"/>
  <c r="I20" i="1" s="1"/>
  <c r="K20" i="1" s="1"/>
  <c r="T19" i="1"/>
  <c r="L19" i="1"/>
  <c r="H19" i="1"/>
  <c r="I19" i="1" s="1"/>
  <c r="K19" i="1" s="1"/>
  <c r="T18" i="1"/>
  <c r="L18" i="1"/>
  <c r="I18" i="1"/>
  <c r="K18" i="1" s="1"/>
  <c r="H18" i="1"/>
  <c r="T17" i="1"/>
  <c r="L17" i="1"/>
  <c r="I17" i="1"/>
  <c r="K17" i="1" s="1"/>
  <c r="H17" i="1"/>
  <c r="T16" i="1"/>
  <c r="L16" i="1"/>
  <c r="H16" i="1"/>
  <c r="I16" i="1" s="1"/>
  <c r="K16" i="1" s="1"/>
  <c r="T15" i="1"/>
  <c r="L15" i="1"/>
  <c r="H15" i="1"/>
  <c r="I15" i="1" s="1"/>
  <c r="K15" i="1" s="1"/>
  <c r="T14" i="1"/>
  <c r="L14" i="1"/>
  <c r="H14" i="1"/>
  <c r="I14" i="1" s="1"/>
  <c r="K14" i="1" s="1"/>
  <c r="T13" i="1"/>
  <c r="L13" i="1"/>
  <c r="H13" i="1"/>
  <c r="I13" i="1" s="1"/>
  <c r="K13" i="1" s="1"/>
  <c r="T12" i="1"/>
  <c r="L12" i="1"/>
  <c r="H12" i="1"/>
  <c r="I12" i="1" s="1"/>
  <c r="K12" i="1" s="1"/>
  <c r="T11" i="1"/>
  <c r="L11" i="1"/>
  <c r="H11" i="1"/>
  <c r="I11" i="1" s="1"/>
  <c r="K11" i="1" s="1"/>
  <c r="T10" i="1"/>
  <c r="L10" i="1"/>
  <c r="I10" i="1"/>
  <c r="K10" i="1" s="1"/>
  <c r="H10" i="1"/>
  <c r="L9" i="1"/>
  <c r="T9" i="1"/>
  <c r="H9" i="1"/>
  <c r="I9" i="1" s="1"/>
  <c r="K9" i="1" s="1"/>
</calcChain>
</file>

<file path=xl/sharedStrings.xml><?xml version="1.0" encoding="utf-8"?>
<sst xmlns="http://schemas.openxmlformats.org/spreadsheetml/2006/main" count="373" uniqueCount="168">
  <si>
    <t>RANK</t>
  </si>
  <si>
    <t>BIB NUMBER</t>
  </si>
  <si>
    <t xml:space="preserve">FULL NAME </t>
  </si>
  <si>
    <t>COUNTRY</t>
  </si>
  <si>
    <t>DIF</t>
  </si>
  <si>
    <t>TIME</t>
  </si>
  <si>
    <t>YEAR OF BIRTH</t>
  </si>
  <si>
    <t/>
  </si>
  <si>
    <t>01:59:29</t>
  </si>
  <si>
    <t>01:59:30</t>
  </si>
  <si>
    <t>+00:00.70</t>
  </si>
  <si>
    <t>GRANGEON Lara</t>
  </si>
  <si>
    <t>MULLER Aurelie</t>
  </si>
  <si>
    <t>FRANCE</t>
  </si>
  <si>
    <t>LEN OPEN WATER CUP 2020
LEG 1 - EILAT (ISR)
RESULTS</t>
  </si>
  <si>
    <t>Abrosimov Kirill</t>
  </si>
  <si>
    <t>RUS</t>
  </si>
  <si>
    <t>01:52:09.31</t>
  </si>
  <si>
    <t>Adeev Denis</t>
  </si>
  <si>
    <t>01:52:18.16</t>
  </si>
  <si>
    <t>+00:08.85</t>
  </si>
  <si>
    <t>Roditi Matan</t>
  </si>
  <si>
    <t>ISR</t>
  </si>
  <si>
    <t>01:52:19.16</t>
  </si>
  <si>
    <t>+00:09.85</t>
  </si>
  <si>
    <t>Robinson Tobias</t>
  </si>
  <si>
    <t>GBR</t>
  </si>
  <si>
    <t>01:52:21.46</t>
  </si>
  <si>
    <t>+00:12.15</t>
  </si>
  <si>
    <t>Kozubek Matej</t>
  </si>
  <si>
    <t>CZE</t>
  </si>
  <si>
    <t>01:52:22.51</t>
  </si>
  <si>
    <t>+00:13.20</t>
  </si>
  <si>
    <t>Safra yuval</t>
  </si>
  <si>
    <t>01:52:30.36</t>
  </si>
  <si>
    <t>+00:21.05</t>
  </si>
  <si>
    <t>Drattcev Evgenii</t>
  </si>
  <si>
    <t>01:52:33.41</t>
  </si>
  <si>
    <t>+00:24.10</t>
  </si>
  <si>
    <t>Belyaev Kirill</t>
  </si>
  <si>
    <t>01:52:36.36</t>
  </si>
  <si>
    <t>+00:27.05</t>
  </si>
  <si>
    <t>Evsikov Anton</t>
  </si>
  <si>
    <t>01:52:36.56</t>
  </si>
  <si>
    <t>+00:27.25</t>
  </si>
  <si>
    <t>Gal Ido</t>
  </si>
  <si>
    <t>01:52:39.36</t>
  </si>
  <si>
    <t>+00:30.05</t>
  </si>
  <si>
    <t>SMITS PEPIJN</t>
  </si>
  <si>
    <t>NED</t>
  </si>
  <si>
    <t>01:52:51.46</t>
  </si>
  <si>
    <t>+00:42.15</t>
  </si>
  <si>
    <t>Mamushkin Artem</t>
  </si>
  <si>
    <t>01:52:54.36</t>
  </si>
  <si>
    <t>+00:45.05</t>
  </si>
  <si>
    <t>Ingeduld Vit</t>
  </si>
  <si>
    <t>01:53:10.16</t>
  </si>
  <si>
    <t>+01:00.85</t>
  </si>
  <si>
    <t>Pielowski Krzysztof</t>
  </si>
  <si>
    <t>POL</t>
  </si>
  <si>
    <t>01:54:48.81</t>
  </si>
  <si>
    <t>+02:39.50</t>
  </si>
  <si>
    <t>Ahdut Yonatan</t>
  </si>
  <si>
    <t>01:54:49.86</t>
  </si>
  <si>
    <t>+02:40.55</t>
  </si>
  <si>
    <t>Farkas Tamas</t>
  </si>
  <si>
    <t>SRB</t>
  </si>
  <si>
    <t>01:55:05.81</t>
  </si>
  <si>
    <t>+02:56.50</t>
  </si>
  <si>
    <t>Resman Shahar</t>
  </si>
  <si>
    <t>01:55:07.61</t>
  </si>
  <si>
    <t>+02:58.30</t>
  </si>
  <si>
    <t>SODEMANN ELLIOT</t>
  </si>
  <si>
    <t>SWE</t>
  </si>
  <si>
    <t>01:55:10.66</t>
  </si>
  <si>
    <t>+03:01.35</t>
  </si>
  <si>
    <t>Chervynskiy Igor</t>
  </si>
  <si>
    <t>UKR</t>
  </si>
  <si>
    <t>01:55:12.06</t>
  </si>
  <si>
    <t>+03:02.75</t>
  </si>
  <si>
    <t>Cohen ziv</t>
  </si>
  <si>
    <t>01:55:12.16</t>
  </si>
  <si>
    <t>+03:02.85</t>
  </si>
  <si>
    <t>Titov Dmitrii</t>
  </si>
  <si>
    <t>01:55:13.41</t>
  </si>
  <si>
    <t>+03:04.10</t>
  </si>
  <si>
    <t>Dolgov Kirill</t>
  </si>
  <si>
    <t>01:55:16.96</t>
  </si>
  <si>
    <t>+03:07.65</t>
  </si>
  <si>
    <t>Soloveychik Bar</t>
  </si>
  <si>
    <t>01:55:19.81</t>
  </si>
  <si>
    <t>+03:10.50</t>
  </si>
  <si>
    <t>PINAR BATUHAN ECRIN</t>
  </si>
  <si>
    <t>TUR</t>
  </si>
  <si>
    <t>01:56:36.46</t>
  </si>
  <si>
    <t>+04:27.15</t>
  </si>
  <si>
    <t>01:57:23.51</t>
  </si>
  <si>
    <t>+05:14.20</t>
  </si>
  <si>
    <t>Polischuk Daniel</t>
  </si>
  <si>
    <t>01:57:29.51</t>
  </si>
  <si>
    <t>+05:20.20</t>
  </si>
  <si>
    <t>Matveev Fedor</t>
  </si>
  <si>
    <t>01:58:37.51</t>
  </si>
  <si>
    <t>+06:28.20</t>
  </si>
  <si>
    <t>horev levy orr</t>
  </si>
  <si>
    <t>01:58:38.21</t>
  </si>
  <si>
    <t>+06:28.90</t>
  </si>
  <si>
    <t>Rosin Yonatan Sharon</t>
  </si>
  <si>
    <t>01:58:41.36</t>
  </si>
  <si>
    <t>+06:32.05</t>
  </si>
  <si>
    <t>Mordel Idan</t>
  </si>
  <si>
    <t>01:58:49.71</t>
  </si>
  <si>
    <t>+06:40.40</t>
  </si>
  <si>
    <t>JEDEL CHRISTOPHER</t>
  </si>
  <si>
    <t>01:59:01.31</t>
  </si>
  <si>
    <t>+06:52.00</t>
  </si>
  <si>
    <t>Utrobin Vladislav</t>
  </si>
  <si>
    <t>01:59:18.86</t>
  </si>
  <si>
    <t>+07:09.55</t>
  </si>
  <si>
    <t>02:01:31.86</t>
  </si>
  <si>
    <t>+09:22.55</t>
  </si>
  <si>
    <t>TURNALI POLAT UZER</t>
  </si>
  <si>
    <t>02:07:55.11</t>
  </si>
  <si>
    <t>+15:45.80</t>
  </si>
  <si>
    <t>Paavo Sander</t>
  </si>
  <si>
    <t>EST</t>
  </si>
  <si>
    <t>02:09:19.76</t>
  </si>
  <si>
    <t>+17:10.45</t>
  </si>
  <si>
    <t>Tzur Dvir Moshe</t>
  </si>
  <si>
    <t>02:09:55.41</t>
  </si>
  <si>
    <t>+17:46.10</t>
  </si>
  <si>
    <t>Poliacik Jakub</t>
  </si>
  <si>
    <t>SVK</t>
  </si>
  <si>
    <t>02:10:41.26</t>
  </si>
  <si>
    <t>+18:31.95</t>
  </si>
  <si>
    <t>Arzibachev Nikita</t>
  </si>
  <si>
    <t>02:11:03.66</t>
  </si>
  <si>
    <t>+18:54.35</t>
  </si>
  <si>
    <t>Polak Filip</t>
  </si>
  <si>
    <t>02:11:32.21</t>
  </si>
  <si>
    <t>+19:22.90</t>
  </si>
  <si>
    <t>Kaplan Ben</t>
  </si>
  <si>
    <t>02:12:42.06</t>
  </si>
  <si>
    <t>+20:32.75</t>
  </si>
  <si>
    <t>kerlman yuval</t>
  </si>
  <si>
    <t>no score</t>
  </si>
  <si>
    <t>98:48:30.68</t>
  </si>
  <si>
    <t>Druzhinin Ilia</t>
  </si>
  <si>
    <t>Nemolochnov Danil</t>
  </si>
  <si>
    <t>Hughes Nathan</t>
  </si>
  <si>
    <t>Rosa David</t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</si>
  <si>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</si>
  <si>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</si>
  <si>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</si>
  <si>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</si>
  <si>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</si>
  <si>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</si>
  <si>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</si>
  <si>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</si>
  <si>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</si>
  <si>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</si>
  <si>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</si>
  <si>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Eilat, ISR</t>
  </si>
  <si>
    <t>No Current</t>
  </si>
  <si>
    <t>Neutral</t>
  </si>
  <si>
    <t>ROU</t>
  </si>
  <si>
    <t>PETRE BOGDAN</t>
  </si>
  <si>
    <t>USTUNUNAL ALPER CAGATAY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</si>
</sst>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6">
    <font>
      <sz val="11"/>
      <color theme="1"/>
      <name val="Calibri"/>
      <family val="2"/>
      <scheme val="minor"/>
    </font>
    <font>
      <b/>
      <sz val="16"/>
      <color theme="1"/>
      <name val="Helvetica Neue"/>
    </font>
    <font>
      <b/>
      <sz val="11"/>
      <color theme="0"/>
      <name val="Helvetica Neue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0" borderId="3" xfId="1" applyFont="1" applyFill="1" applyBorder="1" applyAlignment="1">
      <alignment horizontal="left" wrapText="1"/>
    </xf>
    <xf numFmtId="0" fontId="5" fillId="0" borderId="4" xfId="1" applyFont="1" applyFill="1" applyBorder="1" applyAlignment="1">
      <alignment horizontal="left" wrapText="1"/>
    </xf>
    <xf numFmtId="0" fontId="5" fillId="0" borderId="5" xfId="1" applyFont="1" applyFill="1" applyBorder="1" applyAlignment="1">
      <alignment horizontal="left" wrapText="1"/>
    </xf>
    <xf numFmtId="0" fontId="5" fillId="0" borderId="6" xfId="1" applyFont="1" applyFill="1" applyBorder="1" applyAlignment="1">
      <alignment horizontal="left" wrapText="1"/>
    </xf>
    <xf numFmtId="0" fontId="5" fillId="0" borderId="7" xfId="1" applyFont="1" applyFill="1" applyBorder="1" applyAlignment="1">
      <alignment horizontal="left" wrapText="1"/>
    </xf>
    <xf numFmtId="0" fontId="5" fillId="0" borderId="8" xfId="1" applyFont="1" applyFill="1" applyBorder="1" applyAlignment="1">
      <alignment horizontal="left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/>
    </xf>
    <xf numFmtId="164" fontId="0" fillId="0" borderId="0" xfId="0" applyNumberFormat="1"/>
    <xf numFmtId="1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2">
    <cellStyle name="Normal" xfId="0" builtinId="0"/>
    <cellStyle name="Normal_Men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68580</xdr:rowOff>
    </xdr:from>
    <xdr:to>
      <xdr:col>1</xdr:col>
      <xdr:colOff>553708</xdr:colOff>
      <xdr:row>4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09" t="5027" r="5337" b="4749"/>
        <a:stretch/>
      </xdr:blipFill>
      <xdr:spPr>
        <a:xfrm>
          <a:off x="76200" y="68580"/>
          <a:ext cx="1212838" cy="784860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</xdr:colOff>
      <xdr:row>0</xdr:row>
      <xdr:rowOff>68580</xdr:rowOff>
    </xdr:from>
    <xdr:to>
      <xdr:col>1</xdr:col>
      <xdr:colOff>553708</xdr:colOff>
      <xdr:row>4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D284DB-44AD-4C9B-80B4-DBE77D45DA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09" t="5027" r="5337" b="4749"/>
        <a:stretch/>
      </xdr:blipFill>
      <xdr:spPr>
        <a:xfrm>
          <a:off x="83820" y="68580"/>
          <a:ext cx="1245223" cy="7772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68580</xdr:rowOff>
    </xdr:from>
    <xdr:to>
      <xdr:col>1</xdr:col>
      <xdr:colOff>553708</xdr:colOff>
      <xdr:row>4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000B7C-749B-4502-AD58-1909C6DFCC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09" t="5027" r="5337" b="4749"/>
        <a:stretch/>
      </xdr:blipFill>
      <xdr:spPr>
        <a:xfrm>
          <a:off x="76200" y="68580"/>
          <a:ext cx="1245223" cy="777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68580</xdr:rowOff>
    </xdr:from>
    <xdr:to>
      <xdr:col>1</xdr:col>
      <xdr:colOff>557518</xdr:colOff>
      <xdr:row>4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09" t="5027" r="5337" b="4749"/>
        <a:stretch/>
      </xdr:blipFill>
      <xdr:spPr>
        <a:xfrm>
          <a:off x="83820" y="68580"/>
          <a:ext cx="1212838" cy="78486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68580</xdr:rowOff>
    </xdr:from>
    <xdr:to>
      <xdr:col>1</xdr:col>
      <xdr:colOff>549898</xdr:colOff>
      <xdr:row>4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09" t="5027" r="5337" b="4749"/>
        <a:stretch/>
      </xdr:blipFill>
      <xdr:spPr>
        <a:xfrm>
          <a:off x="76200" y="68580"/>
          <a:ext cx="1212838" cy="784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topLeftCell="A23" zoomScale="85" zoomScaleNormal="85" zoomScaleSheetLayoutView="100" workbookViewId="0">
      <selection activeCell="L39" sqref="L39"/>
    </sheetView>
  </sheetViews>
  <sheetFormatPr defaultRowHeight="14.4"/>
  <cols>
    <col min="1" max="1" width="10.77734375" customWidth="1"/>
    <col min="2" max="2" width="20.77734375" customWidth="1"/>
    <col min="3" max="3" width="30.77734375" customWidth="1"/>
    <col min="4" max="4" width="16.77734375" customWidth="1"/>
    <col min="5" max="5" width="21.6640625" customWidth="1"/>
    <col min="6" max="6" width="18.77734375" customWidth="1"/>
    <col min="7" max="10" width="11.77734375" customWidth="1"/>
    <col min="11" max="11" width="23.44140625" bestFit="1" customWidth="1"/>
    <col min="12" max="19" width="11.77734375" customWidth="1"/>
  </cols>
  <sheetData>
    <row r="1" spans="1:20" ht="14.55" customHeight="1">
      <c r="A1" s="17" t="s">
        <v>14</v>
      </c>
      <c r="B1" s="17"/>
      <c r="C1" s="17"/>
      <c r="D1" s="17"/>
      <c r="E1" s="17"/>
      <c r="F1" s="17"/>
      <c r="G1" s="1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20" ht="14.55" customHeight="1">
      <c r="A2" s="17"/>
      <c r="B2" s="17"/>
      <c r="C2" s="17"/>
      <c r="D2" s="17"/>
      <c r="E2" s="17"/>
      <c r="F2" s="17"/>
      <c r="G2" s="1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20" ht="14.55" customHeight="1">
      <c r="A3" s="17"/>
      <c r="B3" s="17"/>
      <c r="C3" s="17"/>
      <c r="D3" s="17"/>
      <c r="E3" s="17"/>
      <c r="F3" s="17"/>
      <c r="G3" s="17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0" ht="14.55" customHeight="1">
      <c r="A4" s="17"/>
      <c r="B4" s="17"/>
      <c r="C4" s="17"/>
      <c r="D4" s="17"/>
      <c r="E4" s="17"/>
      <c r="F4" s="17"/>
      <c r="G4" s="17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4.25" customHeight="1">
      <c r="A5" s="17"/>
      <c r="B5" s="17"/>
      <c r="C5" s="17"/>
      <c r="D5" s="17"/>
      <c r="E5" s="17"/>
      <c r="F5" s="17"/>
      <c r="G5" s="1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7" spans="1:20" ht="15" thickBot="1"/>
    <row r="8" spans="1:20" ht="15" thickBot="1">
      <c r="A8" s="5" t="s">
        <v>0</v>
      </c>
      <c r="B8" s="6" t="s">
        <v>1</v>
      </c>
      <c r="C8" s="5" t="s">
        <v>2</v>
      </c>
      <c r="D8" s="6" t="s">
        <v>6</v>
      </c>
      <c r="E8" s="5" t="s">
        <v>3</v>
      </c>
      <c r="F8" s="6" t="s">
        <v>5</v>
      </c>
      <c r="G8" s="5" t="s">
        <v>4</v>
      </c>
      <c r="H8" s="18"/>
      <c r="I8" s="18"/>
      <c r="J8" s="18"/>
      <c r="K8" t="s">
        <v>151</v>
      </c>
      <c r="L8" t="s">
        <v>152</v>
      </c>
      <c r="M8" s="19" t="s">
        <v>153</v>
      </c>
      <c r="N8" t="s">
        <v>154</v>
      </c>
      <c r="O8" t="s">
        <v>155</v>
      </c>
      <c r="P8" t="s">
        <v>156</v>
      </c>
      <c r="Q8" t="s">
        <v>157</v>
      </c>
      <c r="R8" t="s">
        <v>158</v>
      </c>
      <c r="S8" t="s">
        <v>159</v>
      </c>
      <c r="T8" t="s">
        <v>160</v>
      </c>
    </row>
    <row r="9" spans="1:20">
      <c r="A9">
        <v>1</v>
      </c>
      <c r="B9">
        <v>223</v>
      </c>
      <c r="C9" t="s">
        <v>15</v>
      </c>
      <c r="D9">
        <v>1991</v>
      </c>
      <c r="E9" t="s">
        <v>16</v>
      </c>
      <c r="F9" t="s">
        <v>17</v>
      </c>
      <c r="H9" s="18" t="str">
        <f>LEFT(C9,SEARCH(" ",C9)-1)</f>
        <v>Abrosimov</v>
      </c>
      <c r="I9" s="18" t="str">
        <f>TRIM(SUBSTITUTE(C9,H9,""))</f>
        <v>Kirill</v>
      </c>
      <c r="J9" s="18"/>
      <c r="K9" s="18" t="str">
        <f>TRIM(PROPER(I9&amp;" "&amp;H9))</f>
        <v>Kirill Abrosimov</v>
      </c>
      <c r="L9" s="18" t="str">
        <f>E9</f>
        <v>RUS</v>
      </c>
      <c r="M9" s="20">
        <v>43898</v>
      </c>
      <c r="N9" s="18" t="s">
        <v>161</v>
      </c>
      <c r="O9" s="18" t="s">
        <v>162</v>
      </c>
      <c r="P9" s="18">
        <v>10</v>
      </c>
      <c r="Q9" s="18" t="s">
        <v>163</v>
      </c>
      <c r="R9" s="18" t="s">
        <v>164</v>
      </c>
      <c r="S9" s="18">
        <v>45</v>
      </c>
      <c r="T9" s="21">
        <f>F9*86400</f>
        <v>6729.31</v>
      </c>
    </row>
    <row r="10" spans="1:20">
      <c r="A10">
        <v>2</v>
      </c>
      <c r="B10">
        <v>239</v>
      </c>
      <c r="C10" t="s">
        <v>18</v>
      </c>
      <c r="D10">
        <v>1997</v>
      </c>
      <c r="E10" t="s">
        <v>16</v>
      </c>
      <c r="F10" t="s">
        <v>19</v>
      </c>
      <c r="G10" t="s">
        <v>20</v>
      </c>
      <c r="H10" s="18" t="str">
        <f t="shared" ref="H10:H53" si="0">LEFT(C10,SEARCH(" ",C10)-1)</f>
        <v>Adeev</v>
      </c>
      <c r="I10" s="18" t="str">
        <f t="shared" ref="I10:I53" si="1">TRIM(SUBSTITUTE(C10,H10,""))</f>
        <v>Denis</v>
      </c>
      <c r="J10" s="18"/>
      <c r="K10" s="18" t="str">
        <f t="shared" ref="K10:K53" si="2">TRIM(PROPER(I10&amp;" "&amp;H10))</f>
        <v>Denis Adeev</v>
      </c>
      <c r="L10" s="18" t="str">
        <f t="shared" ref="L10:L53" si="3">E10</f>
        <v>RUS</v>
      </c>
      <c r="M10" s="20">
        <v>43898</v>
      </c>
      <c r="N10" s="18" t="s">
        <v>161</v>
      </c>
      <c r="O10" s="18" t="s">
        <v>162</v>
      </c>
      <c r="P10" s="18">
        <v>10</v>
      </c>
      <c r="Q10" s="18" t="s">
        <v>163</v>
      </c>
      <c r="R10" s="18" t="s">
        <v>164</v>
      </c>
      <c r="S10" s="18">
        <v>70</v>
      </c>
      <c r="T10" s="21">
        <f t="shared" ref="T10:T53" si="4">F10*86400</f>
        <v>6738.1600000000008</v>
      </c>
    </row>
    <row r="11" spans="1:20">
      <c r="A11">
        <v>3</v>
      </c>
      <c r="B11">
        <v>242</v>
      </c>
      <c r="C11" t="s">
        <v>21</v>
      </c>
      <c r="D11">
        <v>1998</v>
      </c>
      <c r="E11" t="s">
        <v>22</v>
      </c>
      <c r="F11" t="s">
        <v>23</v>
      </c>
      <c r="G11" t="s">
        <v>24</v>
      </c>
      <c r="H11" s="18" t="str">
        <f t="shared" si="0"/>
        <v>Roditi</v>
      </c>
      <c r="I11" s="18" t="str">
        <f t="shared" si="1"/>
        <v>Matan</v>
      </c>
      <c r="J11" s="18"/>
      <c r="K11" s="18" t="str">
        <f t="shared" si="2"/>
        <v>Matan Roditi</v>
      </c>
      <c r="L11" s="18" t="str">
        <f t="shared" si="3"/>
        <v>ISR</v>
      </c>
      <c r="M11" s="20">
        <v>43898</v>
      </c>
      <c r="N11" s="18" t="s">
        <v>161</v>
      </c>
      <c r="O11" s="18" t="s">
        <v>162</v>
      </c>
      <c r="P11" s="18">
        <v>10</v>
      </c>
      <c r="Q11" s="18" t="s">
        <v>163</v>
      </c>
      <c r="R11" s="18" t="s">
        <v>164</v>
      </c>
      <c r="S11" s="18">
        <v>70</v>
      </c>
      <c r="T11" s="21">
        <f t="shared" si="4"/>
        <v>6739.16</v>
      </c>
    </row>
    <row r="12" spans="1:20">
      <c r="A12">
        <v>4</v>
      </c>
      <c r="B12">
        <v>230</v>
      </c>
      <c r="C12" t="s">
        <v>25</v>
      </c>
      <c r="D12">
        <v>1996</v>
      </c>
      <c r="E12" t="s">
        <v>26</v>
      </c>
      <c r="F12" t="s">
        <v>27</v>
      </c>
      <c r="G12" t="s">
        <v>28</v>
      </c>
      <c r="H12" s="18" t="str">
        <f t="shared" si="0"/>
        <v>Robinson</v>
      </c>
      <c r="I12" s="18" t="str">
        <f t="shared" si="1"/>
        <v>Tobias</v>
      </c>
      <c r="J12" s="18"/>
      <c r="K12" s="18" t="str">
        <f t="shared" si="2"/>
        <v>Tobias Robinson</v>
      </c>
      <c r="L12" s="18" t="str">
        <f t="shared" si="3"/>
        <v>GBR</v>
      </c>
      <c r="M12" s="20">
        <v>43898</v>
      </c>
      <c r="N12" s="18" t="s">
        <v>161</v>
      </c>
      <c r="O12" s="18" t="s">
        <v>162</v>
      </c>
      <c r="P12" s="18">
        <v>10</v>
      </c>
      <c r="Q12" s="18" t="s">
        <v>163</v>
      </c>
      <c r="R12" s="18" t="s">
        <v>164</v>
      </c>
      <c r="S12" s="18">
        <v>70</v>
      </c>
      <c r="T12" s="21">
        <f t="shared" si="4"/>
        <v>6741.46</v>
      </c>
    </row>
    <row r="13" spans="1:20">
      <c r="A13">
        <v>5</v>
      </c>
      <c r="B13">
        <v>227</v>
      </c>
      <c r="C13" t="s">
        <v>29</v>
      </c>
      <c r="D13">
        <v>1996</v>
      </c>
      <c r="E13" t="s">
        <v>30</v>
      </c>
      <c r="F13" t="s">
        <v>31</v>
      </c>
      <c r="G13" t="s">
        <v>32</v>
      </c>
      <c r="H13" s="18" t="str">
        <f t="shared" si="0"/>
        <v>Kozubek</v>
      </c>
      <c r="I13" s="18" t="str">
        <f t="shared" si="1"/>
        <v>Matej</v>
      </c>
      <c r="J13" s="18"/>
      <c r="K13" s="18" t="str">
        <f t="shared" si="2"/>
        <v>Matej Kozubek</v>
      </c>
      <c r="L13" s="18" t="str">
        <f t="shared" si="3"/>
        <v>CZE</v>
      </c>
      <c r="M13" s="20">
        <v>43898</v>
      </c>
      <c r="N13" s="18" t="s">
        <v>161</v>
      </c>
      <c r="O13" s="18" t="s">
        <v>162</v>
      </c>
      <c r="P13" s="18">
        <v>10</v>
      </c>
      <c r="Q13" s="18" t="s">
        <v>163</v>
      </c>
      <c r="R13" s="18" t="s">
        <v>164</v>
      </c>
      <c r="S13" s="18">
        <v>70</v>
      </c>
      <c r="T13" s="21">
        <f t="shared" si="4"/>
        <v>6742.51</v>
      </c>
    </row>
    <row r="14" spans="1:20">
      <c r="A14">
        <v>6</v>
      </c>
      <c r="B14">
        <v>224</v>
      </c>
      <c r="C14" t="s">
        <v>33</v>
      </c>
      <c r="D14">
        <v>2000</v>
      </c>
      <c r="E14" t="s">
        <v>22</v>
      </c>
      <c r="F14" t="s">
        <v>34</v>
      </c>
      <c r="G14" t="s">
        <v>35</v>
      </c>
      <c r="H14" s="18" t="str">
        <f t="shared" si="0"/>
        <v>Safra</v>
      </c>
      <c r="I14" s="18" t="str">
        <f t="shared" si="1"/>
        <v>yuval</v>
      </c>
      <c r="J14" s="18"/>
      <c r="K14" s="18" t="str">
        <f t="shared" si="2"/>
        <v>Yuval Safra</v>
      </c>
      <c r="L14" s="18" t="str">
        <f t="shared" si="3"/>
        <v>ISR</v>
      </c>
      <c r="M14" s="20">
        <v>43898</v>
      </c>
      <c r="N14" s="18" t="s">
        <v>161</v>
      </c>
      <c r="O14" s="18" t="s">
        <v>162</v>
      </c>
      <c r="P14" s="18">
        <v>10</v>
      </c>
      <c r="Q14" s="18" t="s">
        <v>163</v>
      </c>
      <c r="R14" s="18" t="s">
        <v>164</v>
      </c>
      <c r="S14" s="18">
        <v>70</v>
      </c>
      <c r="T14" s="21">
        <f t="shared" si="4"/>
        <v>6750.36</v>
      </c>
    </row>
    <row r="15" spans="1:20">
      <c r="A15">
        <v>7</v>
      </c>
      <c r="B15">
        <v>232</v>
      </c>
      <c r="C15" t="s">
        <v>36</v>
      </c>
      <c r="D15">
        <v>1983</v>
      </c>
      <c r="E15" t="s">
        <v>16</v>
      </c>
      <c r="F15" t="s">
        <v>37</v>
      </c>
      <c r="G15" t="s">
        <v>38</v>
      </c>
      <c r="H15" s="18" t="str">
        <f t="shared" si="0"/>
        <v>Drattcev</v>
      </c>
      <c r="I15" s="18" t="str">
        <f t="shared" si="1"/>
        <v>Evgenii</v>
      </c>
      <c r="J15" s="18"/>
      <c r="K15" s="18" t="str">
        <f t="shared" si="2"/>
        <v>Evgenii Drattcev</v>
      </c>
      <c r="L15" s="18" t="str">
        <f t="shared" si="3"/>
        <v>RUS</v>
      </c>
      <c r="M15" s="20">
        <v>43898</v>
      </c>
      <c r="N15" s="18" t="s">
        <v>161</v>
      </c>
      <c r="O15" s="18" t="s">
        <v>162</v>
      </c>
      <c r="P15" s="18">
        <v>10</v>
      </c>
      <c r="Q15" s="18" t="s">
        <v>163</v>
      </c>
      <c r="R15" s="18" t="s">
        <v>164</v>
      </c>
      <c r="S15" s="18">
        <v>70</v>
      </c>
      <c r="T15" s="21">
        <f t="shared" si="4"/>
        <v>6753.41</v>
      </c>
    </row>
    <row r="16" spans="1:20">
      <c r="A16">
        <v>8</v>
      </c>
      <c r="B16">
        <v>215</v>
      </c>
      <c r="C16" t="s">
        <v>39</v>
      </c>
      <c r="D16">
        <v>1997</v>
      </c>
      <c r="E16" t="s">
        <v>16</v>
      </c>
      <c r="F16" t="s">
        <v>40</v>
      </c>
      <c r="G16" t="s">
        <v>41</v>
      </c>
      <c r="H16" s="18" t="str">
        <f t="shared" si="0"/>
        <v>Belyaev</v>
      </c>
      <c r="I16" s="18" t="str">
        <f t="shared" si="1"/>
        <v>Kirill</v>
      </c>
      <c r="J16" s="18"/>
      <c r="K16" s="18" t="str">
        <f t="shared" si="2"/>
        <v>Kirill Belyaev</v>
      </c>
      <c r="L16" s="18" t="str">
        <f t="shared" si="3"/>
        <v>RUS</v>
      </c>
      <c r="M16" s="20">
        <v>43898</v>
      </c>
      <c r="N16" s="18" t="s">
        <v>161</v>
      </c>
      <c r="O16" s="18" t="s">
        <v>162</v>
      </c>
      <c r="P16" s="18">
        <v>10</v>
      </c>
      <c r="Q16" s="18" t="s">
        <v>163</v>
      </c>
      <c r="R16" s="18" t="s">
        <v>164</v>
      </c>
      <c r="S16" s="18">
        <v>70</v>
      </c>
      <c r="T16" s="21">
        <f t="shared" si="4"/>
        <v>6756.36</v>
      </c>
    </row>
    <row r="17" spans="1:20">
      <c r="A17">
        <v>9</v>
      </c>
      <c r="B17">
        <v>248</v>
      </c>
      <c r="C17" t="s">
        <v>42</v>
      </c>
      <c r="D17">
        <v>1996</v>
      </c>
      <c r="E17" t="s">
        <v>16</v>
      </c>
      <c r="F17" t="s">
        <v>43</v>
      </c>
      <c r="G17" t="s">
        <v>44</v>
      </c>
      <c r="H17" s="18" t="str">
        <f t="shared" si="0"/>
        <v>Evsikov</v>
      </c>
      <c r="I17" s="18" t="str">
        <f t="shared" si="1"/>
        <v>Anton</v>
      </c>
      <c r="J17" s="18"/>
      <c r="K17" s="18" t="str">
        <f t="shared" si="2"/>
        <v>Anton Evsikov</v>
      </c>
      <c r="L17" s="18" t="str">
        <f t="shared" si="3"/>
        <v>RUS</v>
      </c>
      <c r="M17" s="20">
        <v>43898</v>
      </c>
      <c r="N17" s="18" t="s">
        <v>161</v>
      </c>
      <c r="O17" s="18" t="s">
        <v>162</v>
      </c>
      <c r="P17" s="18">
        <v>10</v>
      </c>
      <c r="Q17" s="18" t="s">
        <v>163</v>
      </c>
      <c r="R17" s="18" t="s">
        <v>164</v>
      </c>
      <c r="S17" s="18">
        <v>70</v>
      </c>
      <c r="T17" s="21">
        <f t="shared" si="4"/>
        <v>6756.5599999999995</v>
      </c>
    </row>
    <row r="18" spans="1:20">
      <c r="A18">
        <v>10</v>
      </c>
      <c r="B18">
        <v>241</v>
      </c>
      <c r="C18" t="s">
        <v>45</v>
      </c>
      <c r="D18">
        <v>2000</v>
      </c>
      <c r="E18" t="s">
        <v>22</v>
      </c>
      <c r="F18" t="s">
        <v>46</v>
      </c>
      <c r="G18" t="s">
        <v>47</v>
      </c>
      <c r="H18" s="18" t="str">
        <f t="shared" si="0"/>
        <v>Gal</v>
      </c>
      <c r="I18" s="18" t="str">
        <f t="shared" si="1"/>
        <v>Ido</v>
      </c>
      <c r="J18" s="18"/>
      <c r="K18" s="18" t="str">
        <f t="shared" si="2"/>
        <v>Ido Gal</v>
      </c>
      <c r="L18" s="18" t="str">
        <f t="shared" si="3"/>
        <v>ISR</v>
      </c>
      <c r="M18" s="20">
        <v>43898</v>
      </c>
      <c r="N18" s="18" t="s">
        <v>161</v>
      </c>
      <c r="O18" s="18" t="s">
        <v>162</v>
      </c>
      <c r="P18" s="18">
        <v>10</v>
      </c>
      <c r="Q18" s="18" t="s">
        <v>163</v>
      </c>
      <c r="R18" s="18" t="s">
        <v>164</v>
      </c>
      <c r="S18" s="18">
        <v>70</v>
      </c>
      <c r="T18" s="21">
        <f t="shared" si="4"/>
        <v>6759.3600000000006</v>
      </c>
    </row>
    <row r="19" spans="1:20">
      <c r="A19">
        <v>11</v>
      </c>
      <c r="B19">
        <v>213</v>
      </c>
      <c r="C19" t="s">
        <v>48</v>
      </c>
      <c r="D19">
        <v>1996</v>
      </c>
      <c r="E19" t="s">
        <v>49</v>
      </c>
      <c r="F19" t="s">
        <v>50</v>
      </c>
      <c r="G19" t="s">
        <v>51</v>
      </c>
      <c r="H19" s="18" t="str">
        <f t="shared" si="0"/>
        <v>SMITS</v>
      </c>
      <c r="I19" s="18" t="str">
        <f t="shared" si="1"/>
        <v>PEPIJN</v>
      </c>
      <c r="J19" s="18"/>
      <c r="K19" s="18" t="str">
        <f t="shared" si="2"/>
        <v>Pepijn Smits</v>
      </c>
      <c r="L19" s="18" t="str">
        <f t="shared" si="3"/>
        <v>NED</v>
      </c>
      <c r="M19" s="20">
        <v>43898</v>
      </c>
      <c r="N19" s="18" t="s">
        <v>161</v>
      </c>
      <c r="O19" s="18" t="s">
        <v>162</v>
      </c>
      <c r="P19" s="18">
        <v>10</v>
      </c>
      <c r="Q19" s="18" t="s">
        <v>163</v>
      </c>
      <c r="R19" s="18" t="s">
        <v>164</v>
      </c>
      <c r="S19" s="18">
        <v>70</v>
      </c>
      <c r="T19" s="21">
        <f t="shared" si="4"/>
        <v>6771.46</v>
      </c>
    </row>
    <row r="20" spans="1:20">
      <c r="A20">
        <v>12</v>
      </c>
      <c r="B20">
        <v>225</v>
      </c>
      <c r="C20" t="s">
        <v>52</v>
      </c>
      <c r="D20">
        <v>1999</v>
      </c>
      <c r="E20" t="s">
        <v>16</v>
      </c>
      <c r="F20" t="s">
        <v>53</v>
      </c>
      <c r="G20" t="s">
        <v>54</v>
      </c>
      <c r="H20" s="18" t="str">
        <f t="shared" si="0"/>
        <v>Mamushkin</v>
      </c>
      <c r="I20" s="18" t="str">
        <f t="shared" si="1"/>
        <v>Artem</v>
      </c>
      <c r="J20" s="18"/>
      <c r="K20" s="18" t="str">
        <f t="shared" si="2"/>
        <v>Artem Mamushkin</v>
      </c>
      <c r="L20" s="18" t="str">
        <f t="shared" si="3"/>
        <v>RUS</v>
      </c>
      <c r="M20" s="20">
        <v>43898</v>
      </c>
      <c r="N20" s="18" t="s">
        <v>161</v>
      </c>
      <c r="O20" s="18" t="s">
        <v>162</v>
      </c>
      <c r="P20" s="18">
        <v>10</v>
      </c>
      <c r="Q20" s="18" t="s">
        <v>163</v>
      </c>
      <c r="R20" s="18" t="s">
        <v>164</v>
      </c>
      <c r="S20" s="18">
        <v>70</v>
      </c>
      <c r="T20" s="21">
        <f t="shared" si="4"/>
        <v>6774.36</v>
      </c>
    </row>
    <row r="21" spans="1:20">
      <c r="A21">
        <v>13</v>
      </c>
      <c r="B21">
        <v>237</v>
      </c>
      <c r="C21" t="s">
        <v>55</v>
      </c>
      <c r="D21">
        <v>1994</v>
      </c>
      <c r="E21" t="s">
        <v>30</v>
      </c>
      <c r="F21" t="s">
        <v>56</v>
      </c>
      <c r="G21" t="s">
        <v>57</v>
      </c>
      <c r="H21" s="18" t="str">
        <f t="shared" si="0"/>
        <v>Ingeduld</v>
      </c>
      <c r="I21" s="18" t="str">
        <f t="shared" si="1"/>
        <v>Vit</v>
      </c>
      <c r="J21" s="18"/>
      <c r="K21" s="18" t="str">
        <f t="shared" si="2"/>
        <v>Vit Ingeduld</v>
      </c>
      <c r="L21" s="18" t="str">
        <f t="shared" si="3"/>
        <v>CZE</v>
      </c>
      <c r="M21" s="20">
        <v>43898</v>
      </c>
      <c r="N21" s="18" t="s">
        <v>161</v>
      </c>
      <c r="O21" s="18" t="s">
        <v>162</v>
      </c>
      <c r="P21" s="18">
        <v>10</v>
      </c>
      <c r="Q21" s="18" t="s">
        <v>163</v>
      </c>
      <c r="R21" s="18" t="s">
        <v>164</v>
      </c>
      <c r="S21" s="18">
        <v>70</v>
      </c>
      <c r="T21" s="21">
        <f t="shared" si="4"/>
        <v>6790.1600000000008</v>
      </c>
    </row>
    <row r="22" spans="1:20">
      <c r="A22">
        <v>14</v>
      </c>
      <c r="B22">
        <v>238</v>
      </c>
      <c r="C22" t="s">
        <v>58</v>
      </c>
      <c r="D22">
        <v>1991</v>
      </c>
      <c r="E22" t="s">
        <v>59</v>
      </c>
      <c r="F22" t="s">
        <v>60</v>
      </c>
      <c r="G22" t="s">
        <v>61</v>
      </c>
      <c r="H22" s="18" t="str">
        <f t="shared" si="0"/>
        <v>Pielowski</v>
      </c>
      <c r="I22" s="18" t="str">
        <f t="shared" si="1"/>
        <v>Krzysztof</v>
      </c>
      <c r="J22" s="18"/>
      <c r="K22" s="18" t="str">
        <f t="shared" si="2"/>
        <v>Krzysztof Pielowski</v>
      </c>
      <c r="L22" s="18" t="str">
        <f t="shared" si="3"/>
        <v>POL</v>
      </c>
      <c r="M22" s="20">
        <v>43898</v>
      </c>
      <c r="N22" s="18" t="s">
        <v>161</v>
      </c>
      <c r="O22" s="18" t="s">
        <v>162</v>
      </c>
      <c r="P22" s="18">
        <v>10</v>
      </c>
      <c r="Q22" s="18" t="s">
        <v>163</v>
      </c>
      <c r="R22" s="18" t="s">
        <v>164</v>
      </c>
      <c r="S22" s="18">
        <v>70</v>
      </c>
      <c r="T22" s="21">
        <f t="shared" si="4"/>
        <v>6888.8099999999995</v>
      </c>
    </row>
    <row r="23" spans="1:20">
      <c r="A23">
        <v>15</v>
      </c>
      <c r="B23">
        <v>207</v>
      </c>
      <c r="C23" t="s">
        <v>62</v>
      </c>
      <c r="D23">
        <v>2003</v>
      </c>
      <c r="E23" t="s">
        <v>22</v>
      </c>
      <c r="F23" t="s">
        <v>63</v>
      </c>
      <c r="G23" t="s">
        <v>64</v>
      </c>
      <c r="H23" s="18" t="str">
        <f t="shared" si="0"/>
        <v>Ahdut</v>
      </c>
      <c r="I23" s="18" t="str">
        <f t="shared" si="1"/>
        <v>Yonatan</v>
      </c>
      <c r="J23" s="18"/>
      <c r="K23" s="18" t="str">
        <f t="shared" si="2"/>
        <v>Yonatan Ahdut</v>
      </c>
      <c r="L23" s="18" t="str">
        <f t="shared" si="3"/>
        <v>ISR</v>
      </c>
      <c r="M23" s="20">
        <v>43898</v>
      </c>
      <c r="N23" s="18" t="s">
        <v>161</v>
      </c>
      <c r="O23" s="18" t="s">
        <v>162</v>
      </c>
      <c r="P23" s="18">
        <v>10</v>
      </c>
      <c r="Q23" s="18" t="s">
        <v>163</v>
      </c>
      <c r="R23" s="18" t="s">
        <v>164</v>
      </c>
      <c r="S23" s="18">
        <v>70</v>
      </c>
      <c r="T23" s="21">
        <f t="shared" si="4"/>
        <v>6889.8600000000006</v>
      </c>
    </row>
    <row r="24" spans="1:20">
      <c r="A24">
        <v>16</v>
      </c>
      <c r="B24">
        <v>208</v>
      </c>
      <c r="C24" t="s">
        <v>65</v>
      </c>
      <c r="D24">
        <v>1995</v>
      </c>
      <c r="E24" t="s">
        <v>66</v>
      </c>
      <c r="F24" t="s">
        <v>67</v>
      </c>
      <c r="G24" t="s">
        <v>68</v>
      </c>
      <c r="H24" s="18" t="str">
        <f t="shared" si="0"/>
        <v>Farkas</v>
      </c>
      <c r="I24" s="18" t="str">
        <f t="shared" si="1"/>
        <v>Tamas</v>
      </c>
      <c r="J24" s="18"/>
      <c r="K24" s="18" t="str">
        <f t="shared" si="2"/>
        <v>Tamas Farkas</v>
      </c>
      <c r="L24" s="18" t="str">
        <f t="shared" si="3"/>
        <v>SRB</v>
      </c>
      <c r="M24" s="20">
        <v>43898</v>
      </c>
      <c r="N24" s="18" t="s">
        <v>161</v>
      </c>
      <c r="O24" s="18" t="s">
        <v>162</v>
      </c>
      <c r="P24" s="18">
        <v>10</v>
      </c>
      <c r="Q24" s="18" t="s">
        <v>163</v>
      </c>
      <c r="R24" s="18" t="s">
        <v>164</v>
      </c>
      <c r="S24" s="18">
        <v>70</v>
      </c>
      <c r="T24" s="21">
        <f t="shared" si="4"/>
        <v>6905.81</v>
      </c>
    </row>
    <row r="25" spans="1:20">
      <c r="A25">
        <v>17</v>
      </c>
      <c r="B25">
        <v>247</v>
      </c>
      <c r="C25" t="s">
        <v>69</v>
      </c>
      <c r="D25">
        <v>1991</v>
      </c>
      <c r="E25" t="s">
        <v>22</v>
      </c>
      <c r="F25" t="s">
        <v>70</v>
      </c>
      <c r="G25" t="s">
        <v>71</v>
      </c>
      <c r="H25" s="18" t="str">
        <f t="shared" si="0"/>
        <v>Resman</v>
      </c>
      <c r="I25" s="18" t="str">
        <f t="shared" si="1"/>
        <v>Shahar</v>
      </c>
      <c r="J25" s="18"/>
      <c r="K25" s="18" t="str">
        <f t="shared" si="2"/>
        <v>Shahar Resman</v>
      </c>
      <c r="L25" s="18" t="str">
        <f t="shared" si="3"/>
        <v>ISR</v>
      </c>
      <c r="M25" s="20">
        <v>43898</v>
      </c>
      <c r="N25" s="18" t="s">
        <v>161</v>
      </c>
      <c r="O25" s="18" t="s">
        <v>162</v>
      </c>
      <c r="P25" s="18">
        <v>10</v>
      </c>
      <c r="Q25" s="18" t="s">
        <v>163</v>
      </c>
      <c r="R25" s="18" t="s">
        <v>164</v>
      </c>
      <c r="S25" s="18">
        <v>70</v>
      </c>
      <c r="T25" s="21">
        <f t="shared" si="4"/>
        <v>6907.6100000000006</v>
      </c>
    </row>
    <row r="26" spans="1:20">
      <c r="A26">
        <v>18</v>
      </c>
      <c r="B26">
        <v>219</v>
      </c>
      <c r="C26" t="s">
        <v>72</v>
      </c>
      <c r="D26">
        <v>1998</v>
      </c>
      <c r="E26" t="s">
        <v>73</v>
      </c>
      <c r="F26" t="s">
        <v>74</v>
      </c>
      <c r="G26" t="s">
        <v>75</v>
      </c>
      <c r="H26" s="18" t="str">
        <f t="shared" si="0"/>
        <v>SODEMANN</v>
      </c>
      <c r="I26" s="18" t="str">
        <f t="shared" si="1"/>
        <v>ELLIOT</v>
      </c>
      <c r="J26" s="18"/>
      <c r="K26" s="18" t="str">
        <f t="shared" si="2"/>
        <v>Elliot Sodemann</v>
      </c>
      <c r="L26" s="18" t="str">
        <f t="shared" si="3"/>
        <v>SWE</v>
      </c>
      <c r="M26" s="20">
        <v>43898</v>
      </c>
      <c r="N26" s="18" t="s">
        <v>161</v>
      </c>
      <c r="O26" s="18" t="s">
        <v>162</v>
      </c>
      <c r="P26" s="18">
        <v>10</v>
      </c>
      <c r="Q26" s="18" t="s">
        <v>163</v>
      </c>
      <c r="R26" s="18" t="s">
        <v>164</v>
      </c>
      <c r="S26" s="18">
        <v>70</v>
      </c>
      <c r="T26" s="21">
        <f t="shared" si="4"/>
        <v>6910.6600000000008</v>
      </c>
    </row>
    <row r="27" spans="1:20">
      <c r="A27">
        <v>19</v>
      </c>
      <c r="B27">
        <v>212</v>
      </c>
      <c r="C27" t="s">
        <v>76</v>
      </c>
      <c r="D27">
        <v>1981</v>
      </c>
      <c r="E27" t="s">
        <v>77</v>
      </c>
      <c r="F27" t="s">
        <v>78</v>
      </c>
      <c r="G27" t="s">
        <v>79</v>
      </c>
      <c r="H27" s="18" t="str">
        <f t="shared" si="0"/>
        <v>Chervynskiy</v>
      </c>
      <c r="I27" s="18" t="str">
        <f t="shared" si="1"/>
        <v>Igor</v>
      </c>
      <c r="J27" s="18"/>
      <c r="K27" s="18" t="str">
        <f t="shared" si="2"/>
        <v>Igor Chervynskiy</v>
      </c>
      <c r="L27" s="18" t="str">
        <f t="shared" si="3"/>
        <v>UKR</v>
      </c>
      <c r="M27" s="20">
        <v>43898</v>
      </c>
      <c r="N27" s="18" t="s">
        <v>161</v>
      </c>
      <c r="O27" s="18" t="s">
        <v>162</v>
      </c>
      <c r="P27" s="18">
        <v>10</v>
      </c>
      <c r="Q27" s="18" t="s">
        <v>163</v>
      </c>
      <c r="R27" s="18" t="s">
        <v>164</v>
      </c>
      <c r="S27" s="18">
        <v>70</v>
      </c>
      <c r="T27" s="21">
        <f t="shared" si="4"/>
        <v>6912.06</v>
      </c>
    </row>
    <row r="28" spans="1:20">
      <c r="A28">
        <v>20</v>
      </c>
      <c r="B28">
        <v>220</v>
      </c>
      <c r="C28" t="s">
        <v>80</v>
      </c>
      <c r="D28">
        <v>2002</v>
      </c>
      <c r="E28" t="s">
        <v>22</v>
      </c>
      <c r="F28" t="s">
        <v>81</v>
      </c>
      <c r="G28" t="s">
        <v>82</v>
      </c>
      <c r="H28" s="18" t="str">
        <f t="shared" si="0"/>
        <v>Cohen</v>
      </c>
      <c r="I28" s="18" t="str">
        <f t="shared" si="1"/>
        <v>ziv</v>
      </c>
      <c r="J28" s="18"/>
      <c r="K28" s="18" t="str">
        <f t="shared" si="2"/>
        <v>Ziv Cohen</v>
      </c>
      <c r="L28" s="18" t="str">
        <f t="shared" si="3"/>
        <v>ISR</v>
      </c>
      <c r="M28" s="20">
        <v>43898</v>
      </c>
      <c r="N28" s="18" t="s">
        <v>161</v>
      </c>
      <c r="O28" s="18" t="s">
        <v>162</v>
      </c>
      <c r="P28" s="18">
        <v>10</v>
      </c>
      <c r="Q28" s="18" t="s">
        <v>163</v>
      </c>
      <c r="R28" s="18" t="s">
        <v>164</v>
      </c>
      <c r="S28" s="18">
        <v>70</v>
      </c>
      <c r="T28" s="21">
        <f t="shared" si="4"/>
        <v>6912.16</v>
      </c>
    </row>
    <row r="29" spans="1:20">
      <c r="A29">
        <v>21</v>
      </c>
      <c r="B29">
        <v>244</v>
      </c>
      <c r="C29" t="s">
        <v>83</v>
      </c>
      <c r="D29">
        <v>2000</v>
      </c>
      <c r="E29" t="s">
        <v>16</v>
      </c>
      <c r="F29" t="s">
        <v>84</v>
      </c>
      <c r="G29" t="s">
        <v>85</v>
      </c>
      <c r="H29" s="18" t="str">
        <f t="shared" si="0"/>
        <v>Titov</v>
      </c>
      <c r="I29" s="18" t="str">
        <f t="shared" si="1"/>
        <v>Dmitrii</v>
      </c>
      <c r="J29" s="18"/>
      <c r="K29" s="18" t="str">
        <f t="shared" si="2"/>
        <v>Dmitrii Titov</v>
      </c>
      <c r="L29" s="18" t="str">
        <f t="shared" si="3"/>
        <v>RUS</v>
      </c>
      <c r="M29" s="20">
        <v>43898</v>
      </c>
      <c r="N29" s="18" t="s">
        <v>161</v>
      </c>
      <c r="O29" s="18" t="s">
        <v>162</v>
      </c>
      <c r="P29" s="18">
        <v>10</v>
      </c>
      <c r="Q29" s="18" t="s">
        <v>163</v>
      </c>
      <c r="R29" s="18" t="s">
        <v>164</v>
      </c>
      <c r="S29" s="18">
        <v>70</v>
      </c>
      <c r="T29" s="21">
        <f t="shared" si="4"/>
        <v>6913.41</v>
      </c>
    </row>
    <row r="30" spans="1:20">
      <c r="A30">
        <v>22</v>
      </c>
      <c r="B30">
        <v>240</v>
      </c>
      <c r="C30" t="s">
        <v>86</v>
      </c>
      <c r="D30">
        <v>1999</v>
      </c>
      <c r="E30" t="s">
        <v>16</v>
      </c>
      <c r="F30" t="s">
        <v>87</v>
      </c>
      <c r="G30" t="s">
        <v>88</v>
      </c>
      <c r="H30" s="18" t="str">
        <f t="shared" si="0"/>
        <v>Dolgov</v>
      </c>
      <c r="I30" s="18" t="str">
        <f t="shared" si="1"/>
        <v>Kirill</v>
      </c>
      <c r="J30" s="18"/>
      <c r="K30" s="18" t="str">
        <f t="shared" si="2"/>
        <v>Kirill Dolgov</v>
      </c>
      <c r="L30" s="18" t="str">
        <f t="shared" si="3"/>
        <v>RUS</v>
      </c>
      <c r="M30" s="20">
        <v>43898</v>
      </c>
      <c r="N30" s="18" t="s">
        <v>161</v>
      </c>
      <c r="O30" s="18" t="s">
        <v>162</v>
      </c>
      <c r="P30" s="18">
        <v>10</v>
      </c>
      <c r="Q30" s="18" t="s">
        <v>163</v>
      </c>
      <c r="R30" s="18" t="s">
        <v>164</v>
      </c>
      <c r="S30" s="18">
        <v>70</v>
      </c>
      <c r="T30" s="21">
        <f t="shared" si="4"/>
        <v>6916.96</v>
      </c>
    </row>
    <row r="31" spans="1:20">
      <c r="A31">
        <v>23</v>
      </c>
      <c r="B31">
        <v>217</v>
      </c>
      <c r="C31" t="s">
        <v>89</v>
      </c>
      <c r="D31">
        <v>2000</v>
      </c>
      <c r="E31" t="s">
        <v>22</v>
      </c>
      <c r="F31" t="s">
        <v>90</v>
      </c>
      <c r="G31" t="s">
        <v>91</v>
      </c>
      <c r="H31" s="18" t="str">
        <f t="shared" si="0"/>
        <v>Soloveychik</v>
      </c>
      <c r="I31" s="18" t="str">
        <f t="shared" si="1"/>
        <v>Bar</v>
      </c>
      <c r="J31" s="18"/>
      <c r="K31" s="18" t="str">
        <f t="shared" si="2"/>
        <v>Bar Soloveychik</v>
      </c>
      <c r="L31" s="18" t="str">
        <f t="shared" si="3"/>
        <v>ISR</v>
      </c>
      <c r="M31" s="20">
        <v>43898</v>
      </c>
      <c r="N31" s="18" t="s">
        <v>161</v>
      </c>
      <c r="O31" s="18" t="s">
        <v>162</v>
      </c>
      <c r="P31" s="18">
        <v>10</v>
      </c>
      <c r="Q31" s="18" t="s">
        <v>163</v>
      </c>
      <c r="R31" s="18" t="s">
        <v>164</v>
      </c>
      <c r="S31" s="18">
        <v>70</v>
      </c>
      <c r="T31" s="21">
        <f t="shared" si="4"/>
        <v>6919.8099999999995</v>
      </c>
    </row>
    <row r="32" spans="1:20">
      <c r="A32">
        <v>24</v>
      </c>
      <c r="B32">
        <v>202</v>
      </c>
      <c r="C32" t="s">
        <v>92</v>
      </c>
      <c r="D32">
        <v>2003</v>
      </c>
      <c r="E32" t="s">
        <v>93</v>
      </c>
      <c r="F32" t="s">
        <v>94</v>
      </c>
      <c r="G32" t="s">
        <v>95</v>
      </c>
      <c r="H32" s="18" t="str">
        <f t="shared" si="0"/>
        <v>PINAR</v>
      </c>
      <c r="I32" s="18" t="str">
        <f t="shared" si="1"/>
        <v>BATUHAN ECRIN</v>
      </c>
      <c r="J32" s="18"/>
      <c r="K32" s="18" t="str">
        <f t="shared" si="2"/>
        <v>Batuhan Ecrin Pinar</v>
      </c>
      <c r="L32" s="18" t="str">
        <f t="shared" si="3"/>
        <v>TUR</v>
      </c>
      <c r="M32" s="20">
        <v>43898</v>
      </c>
      <c r="N32" s="18" t="s">
        <v>161</v>
      </c>
      <c r="O32" s="18" t="s">
        <v>162</v>
      </c>
      <c r="P32" s="18">
        <v>10</v>
      </c>
      <c r="Q32" s="18" t="s">
        <v>163</v>
      </c>
      <c r="R32" s="18" t="s">
        <v>164</v>
      </c>
      <c r="S32" s="18">
        <v>70</v>
      </c>
      <c r="T32" s="21">
        <f t="shared" si="4"/>
        <v>6996.4599999999991</v>
      </c>
    </row>
    <row r="33" spans="1:20">
      <c r="A33">
        <v>25</v>
      </c>
      <c r="B33">
        <v>233</v>
      </c>
      <c r="C33" t="s">
        <v>166</v>
      </c>
      <c r="D33">
        <v>1997</v>
      </c>
      <c r="E33" t="s">
        <v>165</v>
      </c>
      <c r="F33" t="s">
        <v>96</v>
      </c>
      <c r="G33" t="s">
        <v>97</v>
      </c>
      <c r="H33" s="18" t="str">
        <f t="shared" si="0"/>
        <v>PETRE</v>
      </c>
      <c r="I33" s="18" t="str">
        <f t="shared" si="1"/>
        <v>BOGDAN</v>
      </c>
      <c r="J33" s="18"/>
      <c r="K33" s="18" t="str">
        <f t="shared" si="2"/>
        <v>Bogdan Petre</v>
      </c>
      <c r="L33" s="18" t="str">
        <f t="shared" si="3"/>
        <v>ROU</v>
      </c>
      <c r="M33" s="20">
        <v>43898</v>
      </c>
      <c r="N33" s="18" t="s">
        <v>161</v>
      </c>
      <c r="O33" s="18" t="s">
        <v>162</v>
      </c>
      <c r="P33" s="18">
        <v>10</v>
      </c>
      <c r="Q33" s="18" t="s">
        <v>163</v>
      </c>
      <c r="R33" s="18" t="s">
        <v>164</v>
      </c>
      <c r="S33" s="18">
        <v>70</v>
      </c>
      <c r="T33" s="21">
        <f t="shared" si="4"/>
        <v>7043.5100000000011</v>
      </c>
    </row>
    <row r="34" spans="1:20">
      <c r="A34">
        <v>26</v>
      </c>
      <c r="B34">
        <v>201</v>
      </c>
      <c r="C34" t="s">
        <v>98</v>
      </c>
      <c r="D34">
        <v>2001</v>
      </c>
      <c r="E34" t="s">
        <v>22</v>
      </c>
      <c r="F34" t="s">
        <v>99</v>
      </c>
      <c r="G34" t="s">
        <v>100</v>
      </c>
      <c r="H34" s="18" t="str">
        <f t="shared" si="0"/>
        <v>Polischuk</v>
      </c>
      <c r="I34" s="18" t="str">
        <f t="shared" si="1"/>
        <v>Daniel</v>
      </c>
      <c r="J34" s="18"/>
      <c r="K34" s="18" t="str">
        <f t="shared" si="2"/>
        <v>Daniel Polischuk</v>
      </c>
      <c r="L34" s="18" t="str">
        <f t="shared" si="3"/>
        <v>ISR</v>
      </c>
      <c r="M34" s="20">
        <v>43898</v>
      </c>
      <c r="N34" s="18" t="s">
        <v>161</v>
      </c>
      <c r="O34" s="18" t="s">
        <v>162</v>
      </c>
      <c r="P34" s="18">
        <v>10</v>
      </c>
      <c r="Q34" s="18" t="s">
        <v>163</v>
      </c>
      <c r="R34" s="18" t="s">
        <v>164</v>
      </c>
      <c r="S34" s="18">
        <v>70</v>
      </c>
      <c r="T34" s="21">
        <f t="shared" si="4"/>
        <v>7049.5099999999993</v>
      </c>
    </row>
    <row r="35" spans="1:20">
      <c r="A35">
        <v>27</v>
      </c>
      <c r="B35">
        <v>246</v>
      </c>
      <c r="C35" t="s">
        <v>101</v>
      </c>
      <c r="D35">
        <v>2001</v>
      </c>
      <c r="E35" t="s">
        <v>16</v>
      </c>
      <c r="F35" t="s">
        <v>102</v>
      </c>
      <c r="G35" t="s">
        <v>103</v>
      </c>
      <c r="H35" s="18" t="str">
        <f t="shared" si="0"/>
        <v>Matveev</v>
      </c>
      <c r="I35" s="18" t="str">
        <f t="shared" si="1"/>
        <v>Fedor</v>
      </c>
      <c r="J35" s="18"/>
      <c r="K35" s="18" t="str">
        <f t="shared" si="2"/>
        <v>Fedor Matveev</v>
      </c>
      <c r="L35" s="18" t="str">
        <f t="shared" si="3"/>
        <v>RUS</v>
      </c>
      <c r="M35" s="20">
        <v>43898</v>
      </c>
      <c r="N35" s="18" t="s">
        <v>161</v>
      </c>
      <c r="O35" s="18" t="s">
        <v>162</v>
      </c>
      <c r="P35" s="18">
        <v>10</v>
      </c>
      <c r="Q35" s="18" t="s">
        <v>163</v>
      </c>
      <c r="R35" s="18" t="s">
        <v>164</v>
      </c>
      <c r="S35" s="18">
        <v>70</v>
      </c>
      <c r="T35" s="21">
        <f t="shared" si="4"/>
        <v>7117.51</v>
      </c>
    </row>
    <row r="36" spans="1:20">
      <c r="A36">
        <v>28</v>
      </c>
      <c r="B36">
        <v>221</v>
      </c>
      <c r="C36" t="s">
        <v>104</v>
      </c>
      <c r="D36">
        <v>2003</v>
      </c>
      <c r="E36" t="s">
        <v>22</v>
      </c>
      <c r="F36" t="s">
        <v>105</v>
      </c>
      <c r="G36" t="s">
        <v>106</v>
      </c>
      <c r="H36" s="18" t="str">
        <f t="shared" si="0"/>
        <v>horev</v>
      </c>
      <c r="I36" s="18" t="str">
        <f t="shared" si="1"/>
        <v>levy orr</v>
      </c>
      <c r="J36" s="18"/>
      <c r="K36" s="18" t="str">
        <f t="shared" si="2"/>
        <v>Levy Orr Horev</v>
      </c>
      <c r="L36" s="18" t="str">
        <f t="shared" si="3"/>
        <v>ISR</v>
      </c>
      <c r="M36" s="20">
        <v>43898</v>
      </c>
      <c r="N36" s="18" t="s">
        <v>161</v>
      </c>
      <c r="O36" s="18" t="s">
        <v>162</v>
      </c>
      <c r="P36" s="18">
        <v>10</v>
      </c>
      <c r="Q36" s="18" t="s">
        <v>163</v>
      </c>
      <c r="R36" s="18" t="s">
        <v>164</v>
      </c>
      <c r="S36" s="18">
        <v>70</v>
      </c>
      <c r="T36" s="21">
        <f t="shared" si="4"/>
        <v>7118.2100000000009</v>
      </c>
    </row>
    <row r="37" spans="1:20">
      <c r="A37">
        <v>29</v>
      </c>
      <c r="B37">
        <v>209</v>
      </c>
      <c r="C37" t="s">
        <v>107</v>
      </c>
      <c r="D37">
        <v>2000</v>
      </c>
      <c r="E37" t="s">
        <v>22</v>
      </c>
      <c r="F37" t="s">
        <v>108</v>
      </c>
      <c r="G37" t="s">
        <v>109</v>
      </c>
      <c r="H37" s="18" t="str">
        <f t="shared" si="0"/>
        <v>Rosin</v>
      </c>
      <c r="I37" s="18" t="str">
        <f t="shared" si="1"/>
        <v>Yonatan Sharon</v>
      </c>
      <c r="J37" s="18"/>
      <c r="K37" s="18" t="str">
        <f t="shared" si="2"/>
        <v>Yonatan Sharon Rosin</v>
      </c>
      <c r="L37" s="18" t="str">
        <f t="shared" si="3"/>
        <v>ISR</v>
      </c>
      <c r="M37" s="20">
        <v>43898</v>
      </c>
      <c r="N37" s="18" t="s">
        <v>161</v>
      </c>
      <c r="O37" s="18" t="s">
        <v>162</v>
      </c>
      <c r="P37" s="18">
        <v>10</v>
      </c>
      <c r="Q37" s="18" t="s">
        <v>163</v>
      </c>
      <c r="R37" s="18" t="s">
        <v>164</v>
      </c>
      <c r="S37" s="18">
        <v>70</v>
      </c>
      <c r="T37" s="21">
        <f t="shared" si="4"/>
        <v>7121.36</v>
      </c>
    </row>
    <row r="38" spans="1:20">
      <c r="A38">
        <v>30</v>
      </c>
      <c r="B38">
        <v>229</v>
      </c>
      <c r="C38" t="s">
        <v>110</v>
      </c>
      <c r="D38">
        <v>1993</v>
      </c>
      <c r="E38" t="s">
        <v>22</v>
      </c>
      <c r="F38" t="s">
        <v>111</v>
      </c>
      <c r="G38" t="s">
        <v>112</v>
      </c>
      <c r="H38" s="18" t="str">
        <f t="shared" si="0"/>
        <v>Mordel</v>
      </c>
      <c r="I38" s="18" t="str">
        <f t="shared" si="1"/>
        <v>Idan</v>
      </c>
      <c r="J38" s="18"/>
      <c r="K38" s="18" t="str">
        <f t="shared" si="2"/>
        <v>Idan Mordel</v>
      </c>
      <c r="L38" s="18" t="str">
        <f t="shared" si="3"/>
        <v>ISR</v>
      </c>
      <c r="M38" s="20">
        <v>43898</v>
      </c>
      <c r="N38" s="18" t="s">
        <v>161</v>
      </c>
      <c r="O38" s="18" t="s">
        <v>162</v>
      </c>
      <c r="P38" s="18">
        <v>10</v>
      </c>
      <c r="Q38" s="18" t="s">
        <v>163</v>
      </c>
      <c r="R38" s="18" t="s">
        <v>164</v>
      </c>
      <c r="S38" s="18">
        <v>70</v>
      </c>
      <c r="T38" s="21">
        <f t="shared" si="4"/>
        <v>7129.7099999999991</v>
      </c>
    </row>
    <row r="39" spans="1:20">
      <c r="A39">
        <v>31</v>
      </c>
      <c r="B39">
        <v>210</v>
      </c>
      <c r="C39" t="s">
        <v>113</v>
      </c>
      <c r="D39">
        <v>2000</v>
      </c>
      <c r="E39" t="s">
        <v>73</v>
      </c>
      <c r="F39" t="s">
        <v>114</v>
      </c>
      <c r="G39" t="s">
        <v>115</v>
      </c>
      <c r="H39" s="18" t="str">
        <f t="shared" si="0"/>
        <v>JEDEL</v>
      </c>
      <c r="I39" s="18" t="str">
        <f t="shared" si="1"/>
        <v>CHRISTOPHER</v>
      </c>
      <c r="J39" s="18"/>
      <c r="K39" s="18" t="str">
        <f t="shared" si="2"/>
        <v>Christopher Jedel</v>
      </c>
      <c r="L39" s="18" t="str">
        <f t="shared" si="3"/>
        <v>SWE</v>
      </c>
      <c r="M39" s="20">
        <v>43898</v>
      </c>
      <c r="N39" s="18" t="s">
        <v>161</v>
      </c>
      <c r="O39" s="18" t="s">
        <v>162</v>
      </c>
      <c r="P39" s="18">
        <v>10</v>
      </c>
      <c r="Q39" s="18" t="s">
        <v>163</v>
      </c>
      <c r="R39" s="18" t="s">
        <v>164</v>
      </c>
      <c r="S39" s="18">
        <v>70</v>
      </c>
      <c r="T39" s="21">
        <f t="shared" si="4"/>
        <v>7141.31</v>
      </c>
    </row>
    <row r="40" spans="1:20">
      <c r="A40">
        <v>32</v>
      </c>
      <c r="B40">
        <v>228</v>
      </c>
      <c r="C40" t="s">
        <v>116</v>
      </c>
      <c r="D40">
        <v>1998</v>
      </c>
      <c r="E40" t="s">
        <v>16</v>
      </c>
      <c r="F40" t="s">
        <v>117</v>
      </c>
      <c r="G40" t="s">
        <v>118</v>
      </c>
      <c r="H40" s="18" t="str">
        <f t="shared" si="0"/>
        <v>Utrobin</v>
      </c>
      <c r="I40" s="18" t="str">
        <f t="shared" si="1"/>
        <v>Vladislav</v>
      </c>
      <c r="J40" s="18"/>
      <c r="K40" s="18" t="str">
        <f t="shared" si="2"/>
        <v>Vladislav Utrobin</v>
      </c>
      <c r="L40" s="18" t="str">
        <f t="shared" si="3"/>
        <v>RUS</v>
      </c>
      <c r="M40" s="20">
        <v>43898</v>
      </c>
      <c r="N40" s="18" t="s">
        <v>161</v>
      </c>
      <c r="O40" s="18" t="s">
        <v>162</v>
      </c>
      <c r="P40" s="18">
        <v>10</v>
      </c>
      <c r="Q40" s="18" t="s">
        <v>163</v>
      </c>
      <c r="R40" s="18" t="s">
        <v>164</v>
      </c>
      <c r="S40" s="18">
        <v>70</v>
      </c>
      <c r="T40" s="21">
        <f t="shared" si="4"/>
        <v>7158.86</v>
      </c>
    </row>
    <row r="41" spans="1:20">
      <c r="A41">
        <v>33</v>
      </c>
      <c r="B41">
        <v>236</v>
      </c>
      <c r="C41" t="s">
        <v>167</v>
      </c>
      <c r="D41">
        <v>2002</v>
      </c>
      <c r="E41" t="s">
        <v>93</v>
      </c>
      <c r="F41" t="s">
        <v>119</v>
      </c>
      <c r="G41" t="s">
        <v>120</v>
      </c>
      <c r="H41" s="18" t="str">
        <f t="shared" si="0"/>
        <v>USTUNUNAL</v>
      </c>
      <c r="I41" s="18" t="str">
        <f t="shared" si="1"/>
        <v>ALPER CAGATAY</v>
      </c>
      <c r="J41" s="18"/>
      <c r="K41" s="18" t="str">
        <f t="shared" si="2"/>
        <v>Alper Cagatay Ustununal</v>
      </c>
      <c r="L41" s="18" t="str">
        <f t="shared" si="3"/>
        <v>TUR</v>
      </c>
      <c r="M41" s="20">
        <v>43898</v>
      </c>
      <c r="N41" s="18" t="s">
        <v>161</v>
      </c>
      <c r="O41" s="18" t="s">
        <v>162</v>
      </c>
      <c r="P41" s="18">
        <v>10</v>
      </c>
      <c r="Q41" s="18" t="s">
        <v>163</v>
      </c>
      <c r="R41" s="18" t="s">
        <v>164</v>
      </c>
      <c r="S41" s="18">
        <v>70</v>
      </c>
      <c r="T41" s="21">
        <f t="shared" si="4"/>
        <v>7291.8600000000006</v>
      </c>
    </row>
    <row r="42" spans="1:20">
      <c r="A42">
        <v>34</v>
      </c>
      <c r="B42">
        <v>245</v>
      </c>
      <c r="C42" t="s">
        <v>121</v>
      </c>
      <c r="D42">
        <v>2002</v>
      </c>
      <c r="E42" t="s">
        <v>93</v>
      </c>
      <c r="F42" t="s">
        <v>122</v>
      </c>
      <c r="G42" t="s">
        <v>123</v>
      </c>
      <c r="H42" s="18" t="str">
        <f t="shared" si="0"/>
        <v>TURNALI</v>
      </c>
      <c r="I42" s="18" t="str">
        <f t="shared" si="1"/>
        <v>POLAT UZER</v>
      </c>
      <c r="J42" s="18"/>
      <c r="K42" s="18" t="str">
        <f t="shared" si="2"/>
        <v>Polat Uzer Turnali</v>
      </c>
      <c r="L42" s="18" t="str">
        <f t="shared" si="3"/>
        <v>TUR</v>
      </c>
      <c r="M42" s="20">
        <v>43898</v>
      </c>
      <c r="N42" s="18" t="s">
        <v>161</v>
      </c>
      <c r="O42" s="18" t="s">
        <v>162</v>
      </c>
      <c r="P42" s="18">
        <v>10</v>
      </c>
      <c r="Q42" s="18" t="s">
        <v>163</v>
      </c>
      <c r="R42" s="18" t="s">
        <v>164</v>
      </c>
      <c r="S42" s="18">
        <v>70</v>
      </c>
      <c r="T42" s="21">
        <f t="shared" si="4"/>
        <v>7675.1100000000006</v>
      </c>
    </row>
    <row r="43" spans="1:20">
      <c r="A43">
        <v>35</v>
      </c>
      <c r="B43">
        <v>203</v>
      </c>
      <c r="C43" t="s">
        <v>124</v>
      </c>
      <c r="D43">
        <v>1998</v>
      </c>
      <c r="E43" t="s">
        <v>125</v>
      </c>
      <c r="F43" t="s">
        <v>126</v>
      </c>
      <c r="G43" t="s">
        <v>127</v>
      </c>
      <c r="H43" s="18" t="str">
        <f t="shared" si="0"/>
        <v>Paavo</v>
      </c>
      <c r="I43" s="18" t="str">
        <f t="shared" si="1"/>
        <v>Sander</v>
      </c>
      <c r="J43" s="18"/>
      <c r="K43" s="18" t="str">
        <f t="shared" si="2"/>
        <v>Sander Paavo</v>
      </c>
      <c r="L43" s="18" t="str">
        <f t="shared" si="3"/>
        <v>EST</v>
      </c>
      <c r="M43" s="20">
        <v>43898</v>
      </c>
      <c r="N43" s="18" t="s">
        <v>161</v>
      </c>
      <c r="O43" s="18" t="s">
        <v>162</v>
      </c>
      <c r="P43" s="18">
        <v>10</v>
      </c>
      <c r="Q43" s="18" t="s">
        <v>163</v>
      </c>
      <c r="R43" s="18" t="s">
        <v>164</v>
      </c>
      <c r="S43" s="18">
        <v>70</v>
      </c>
      <c r="T43" s="21">
        <f t="shared" si="4"/>
        <v>7759.76</v>
      </c>
    </row>
    <row r="44" spans="1:20">
      <c r="A44">
        <v>36</v>
      </c>
      <c r="B44">
        <v>243</v>
      </c>
      <c r="C44" t="s">
        <v>128</v>
      </c>
      <c r="D44">
        <v>2002</v>
      </c>
      <c r="E44" t="s">
        <v>22</v>
      </c>
      <c r="F44" t="s">
        <v>129</v>
      </c>
      <c r="G44" t="s">
        <v>130</v>
      </c>
      <c r="H44" s="18" t="str">
        <f t="shared" si="0"/>
        <v>Tzur</v>
      </c>
      <c r="I44" s="18" t="str">
        <f t="shared" si="1"/>
        <v>Dvir Moshe</v>
      </c>
      <c r="J44" s="18"/>
      <c r="K44" s="18" t="str">
        <f t="shared" si="2"/>
        <v>Dvir Moshe Tzur</v>
      </c>
      <c r="L44" s="18" t="str">
        <f t="shared" si="3"/>
        <v>ISR</v>
      </c>
      <c r="M44" s="20">
        <v>43898</v>
      </c>
      <c r="N44" s="18" t="s">
        <v>161</v>
      </c>
      <c r="O44" s="18" t="s">
        <v>162</v>
      </c>
      <c r="P44" s="18">
        <v>10</v>
      </c>
      <c r="Q44" s="18" t="s">
        <v>163</v>
      </c>
      <c r="R44" s="18" t="s">
        <v>164</v>
      </c>
      <c r="S44" s="18">
        <v>70</v>
      </c>
      <c r="T44" s="21">
        <f t="shared" si="4"/>
        <v>7795.4100000000008</v>
      </c>
    </row>
    <row r="45" spans="1:20">
      <c r="A45">
        <v>37</v>
      </c>
      <c r="B45">
        <v>222</v>
      </c>
      <c r="C45" t="s">
        <v>131</v>
      </c>
      <c r="D45">
        <v>2004</v>
      </c>
      <c r="E45" t="s">
        <v>132</v>
      </c>
      <c r="F45" t="s">
        <v>133</v>
      </c>
      <c r="G45" t="s">
        <v>134</v>
      </c>
      <c r="H45" s="18" t="str">
        <f t="shared" si="0"/>
        <v>Poliacik</v>
      </c>
      <c r="I45" s="18" t="str">
        <f t="shared" si="1"/>
        <v>Jakub</v>
      </c>
      <c r="J45" s="18"/>
      <c r="K45" s="18" t="str">
        <f t="shared" si="2"/>
        <v>Jakub Poliacik</v>
      </c>
      <c r="L45" s="18" t="str">
        <f t="shared" si="3"/>
        <v>SVK</v>
      </c>
      <c r="M45" s="20">
        <v>43898</v>
      </c>
      <c r="N45" s="18" t="s">
        <v>161</v>
      </c>
      <c r="O45" s="18" t="s">
        <v>162</v>
      </c>
      <c r="P45" s="18">
        <v>10</v>
      </c>
      <c r="Q45" s="18" t="s">
        <v>163</v>
      </c>
      <c r="R45" s="18" t="s">
        <v>164</v>
      </c>
      <c r="S45" s="18">
        <v>70</v>
      </c>
      <c r="T45" s="21">
        <f t="shared" si="4"/>
        <v>7841.2599999999993</v>
      </c>
    </row>
    <row r="46" spans="1:20">
      <c r="A46">
        <v>38</v>
      </c>
      <c r="B46">
        <v>205</v>
      </c>
      <c r="C46" t="s">
        <v>135</v>
      </c>
      <c r="D46">
        <v>2004</v>
      </c>
      <c r="E46" t="s">
        <v>22</v>
      </c>
      <c r="F46" t="s">
        <v>136</v>
      </c>
      <c r="G46" t="s">
        <v>137</v>
      </c>
      <c r="H46" s="18" t="str">
        <f t="shared" si="0"/>
        <v>Arzibachev</v>
      </c>
      <c r="I46" s="18" t="str">
        <f t="shared" si="1"/>
        <v>Nikita</v>
      </c>
      <c r="J46" s="18"/>
      <c r="K46" s="18" t="str">
        <f t="shared" si="2"/>
        <v>Nikita Arzibachev</v>
      </c>
      <c r="L46" s="18" t="str">
        <f t="shared" si="3"/>
        <v>ISR</v>
      </c>
      <c r="M46" s="20">
        <v>43898</v>
      </c>
      <c r="N46" s="18" t="s">
        <v>161</v>
      </c>
      <c r="O46" s="18" t="s">
        <v>162</v>
      </c>
      <c r="P46" s="18">
        <v>10</v>
      </c>
      <c r="Q46" s="18" t="s">
        <v>163</v>
      </c>
      <c r="R46" s="18" t="s">
        <v>164</v>
      </c>
      <c r="S46" s="18">
        <v>70</v>
      </c>
      <c r="T46" s="21">
        <f t="shared" si="4"/>
        <v>7863.66</v>
      </c>
    </row>
    <row r="47" spans="1:20">
      <c r="A47">
        <v>39</v>
      </c>
      <c r="B47">
        <v>231</v>
      </c>
      <c r="C47" t="s">
        <v>138</v>
      </c>
      <c r="D47">
        <v>2004</v>
      </c>
      <c r="E47" t="s">
        <v>132</v>
      </c>
      <c r="F47" t="s">
        <v>139</v>
      </c>
      <c r="G47" t="s">
        <v>140</v>
      </c>
      <c r="H47" s="18" t="str">
        <f t="shared" si="0"/>
        <v>Polak</v>
      </c>
      <c r="I47" s="18" t="str">
        <f t="shared" si="1"/>
        <v>Filip</v>
      </c>
      <c r="J47" s="18"/>
      <c r="K47" s="18" t="str">
        <f t="shared" si="2"/>
        <v>Filip Polak</v>
      </c>
      <c r="L47" s="18" t="str">
        <f t="shared" si="3"/>
        <v>SVK</v>
      </c>
      <c r="M47" s="20">
        <v>43898</v>
      </c>
      <c r="N47" s="18" t="s">
        <v>161</v>
      </c>
      <c r="O47" s="18" t="s">
        <v>162</v>
      </c>
      <c r="P47" s="18">
        <v>10</v>
      </c>
      <c r="Q47" s="18" t="s">
        <v>163</v>
      </c>
      <c r="R47" s="18" t="s">
        <v>164</v>
      </c>
      <c r="S47" s="18">
        <v>70</v>
      </c>
      <c r="T47" s="21">
        <f t="shared" si="4"/>
        <v>7892.21</v>
      </c>
    </row>
    <row r="48" spans="1:20">
      <c r="A48">
        <v>40</v>
      </c>
      <c r="B48">
        <v>211</v>
      </c>
      <c r="C48" t="s">
        <v>141</v>
      </c>
      <c r="D48">
        <v>2003</v>
      </c>
      <c r="E48" t="s">
        <v>22</v>
      </c>
      <c r="F48" t="s">
        <v>142</v>
      </c>
      <c r="G48" t="s">
        <v>143</v>
      </c>
      <c r="H48" s="18" t="str">
        <f t="shared" si="0"/>
        <v>Kaplan</v>
      </c>
      <c r="I48" s="18" t="str">
        <f t="shared" si="1"/>
        <v>Ben</v>
      </c>
      <c r="J48" s="18"/>
      <c r="K48" s="18" t="str">
        <f t="shared" si="2"/>
        <v>Ben Kaplan</v>
      </c>
      <c r="L48" s="18" t="str">
        <f t="shared" si="3"/>
        <v>ISR</v>
      </c>
      <c r="M48" s="20">
        <v>43898</v>
      </c>
      <c r="N48" s="18" t="s">
        <v>161</v>
      </c>
      <c r="O48" s="18" t="s">
        <v>162</v>
      </c>
      <c r="P48" s="18">
        <v>10</v>
      </c>
      <c r="Q48" s="18" t="s">
        <v>163</v>
      </c>
      <c r="R48" s="18" t="s">
        <v>164</v>
      </c>
      <c r="S48" s="18">
        <v>70</v>
      </c>
      <c r="T48" s="21">
        <f t="shared" si="4"/>
        <v>7962.0599999999995</v>
      </c>
    </row>
    <row r="49" spans="1:20">
      <c r="A49">
        <v>41</v>
      </c>
      <c r="B49">
        <v>206</v>
      </c>
      <c r="C49" t="s">
        <v>144</v>
      </c>
      <c r="D49">
        <v>2004</v>
      </c>
      <c r="E49" t="s">
        <v>22</v>
      </c>
      <c r="F49" t="s">
        <v>145</v>
      </c>
      <c r="G49" t="s">
        <v>146</v>
      </c>
      <c r="H49" s="18" t="str">
        <f t="shared" si="0"/>
        <v>kerlman</v>
      </c>
      <c r="I49" s="18" t="str">
        <f t="shared" si="1"/>
        <v>yuval</v>
      </c>
      <c r="J49" s="18"/>
      <c r="K49" s="18"/>
      <c r="L49" s="18"/>
      <c r="M49" s="20"/>
      <c r="N49" s="18"/>
      <c r="O49" s="18"/>
      <c r="P49" s="18"/>
      <c r="Q49" s="18"/>
      <c r="R49" s="18"/>
      <c r="S49" s="18"/>
      <c r="T49" s="21"/>
    </row>
    <row r="50" spans="1:20">
      <c r="A50">
        <v>42</v>
      </c>
      <c r="B50">
        <v>204</v>
      </c>
      <c r="C50" t="s">
        <v>147</v>
      </c>
      <c r="D50">
        <v>1998</v>
      </c>
      <c r="E50" t="s">
        <v>16</v>
      </c>
      <c r="F50" t="s">
        <v>145</v>
      </c>
      <c r="G50" t="s">
        <v>146</v>
      </c>
      <c r="H50" s="18" t="str">
        <f t="shared" si="0"/>
        <v>Druzhinin</v>
      </c>
      <c r="I50" s="18" t="str">
        <f t="shared" si="1"/>
        <v>Ilia</v>
      </c>
      <c r="J50" s="18"/>
      <c r="K50" s="18"/>
      <c r="L50" s="18"/>
      <c r="M50" s="20"/>
      <c r="N50" s="18"/>
      <c r="O50" s="18"/>
      <c r="P50" s="18"/>
      <c r="Q50" s="18"/>
      <c r="R50" s="18"/>
      <c r="S50" s="18"/>
      <c r="T50" s="21"/>
    </row>
    <row r="51" spans="1:20">
      <c r="A51">
        <v>43</v>
      </c>
      <c r="B51">
        <v>214</v>
      </c>
      <c r="C51" t="s">
        <v>148</v>
      </c>
      <c r="D51">
        <v>2001</v>
      </c>
      <c r="E51" t="s">
        <v>16</v>
      </c>
      <c r="F51" t="s">
        <v>145</v>
      </c>
      <c r="G51" t="s">
        <v>146</v>
      </c>
      <c r="H51" s="18" t="str">
        <f t="shared" si="0"/>
        <v>Nemolochnov</v>
      </c>
      <c r="I51" s="18" t="str">
        <f t="shared" si="1"/>
        <v>Danil</v>
      </c>
      <c r="J51" s="18"/>
      <c r="K51" s="18"/>
      <c r="L51" s="18"/>
      <c r="M51" s="20"/>
      <c r="N51" s="18"/>
      <c r="O51" s="18"/>
      <c r="P51" s="18"/>
      <c r="Q51" s="18"/>
      <c r="R51" s="18"/>
      <c r="S51" s="18"/>
      <c r="T51" s="21"/>
    </row>
    <row r="52" spans="1:20">
      <c r="A52">
        <v>44</v>
      </c>
      <c r="B52">
        <v>218</v>
      </c>
      <c r="C52" t="s">
        <v>149</v>
      </c>
      <c r="D52">
        <v>2000</v>
      </c>
      <c r="E52" t="s">
        <v>26</v>
      </c>
      <c r="F52" t="s">
        <v>145</v>
      </c>
      <c r="G52" t="s">
        <v>146</v>
      </c>
      <c r="H52" s="18" t="str">
        <f t="shared" si="0"/>
        <v>Hughes</v>
      </c>
      <c r="I52" s="18" t="str">
        <f t="shared" si="1"/>
        <v>Nathan</v>
      </c>
      <c r="J52" s="18"/>
      <c r="K52" s="18"/>
      <c r="L52" s="18"/>
      <c r="M52" s="20"/>
      <c r="N52" s="18"/>
      <c r="O52" s="18"/>
      <c r="P52" s="18"/>
      <c r="Q52" s="18"/>
      <c r="R52" s="18"/>
      <c r="S52" s="18"/>
      <c r="T52" s="21"/>
    </row>
    <row r="53" spans="1:20">
      <c r="A53">
        <v>45</v>
      </c>
      <c r="B53">
        <v>234</v>
      </c>
      <c r="C53" t="s">
        <v>150</v>
      </c>
      <c r="D53">
        <v>2001</v>
      </c>
      <c r="E53" t="s">
        <v>132</v>
      </c>
      <c r="F53" t="s">
        <v>145</v>
      </c>
      <c r="G53" t="s">
        <v>146</v>
      </c>
      <c r="H53" s="18" t="str">
        <f t="shared" si="0"/>
        <v>Rosa</v>
      </c>
      <c r="I53" s="18" t="str">
        <f t="shared" si="1"/>
        <v>David</v>
      </c>
      <c r="J53" s="18"/>
      <c r="K53" s="18"/>
      <c r="L53" s="18"/>
      <c r="M53" s="20"/>
      <c r="N53" s="18"/>
      <c r="O53" s="18"/>
      <c r="P53" s="18"/>
      <c r="Q53" s="18"/>
      <c r="R53" s="18"/>
      <c r="S53" s="18"/>
      <c r="T53" s="21"/>
    </row>
  </sheetData>
  <mergeCells count="1">
    <mergeCell ref="A1:G5"/>
  </mergeCells>
  <pageMargins left="0.7" right="0.7" top="0.75" bottom="0.75" header="0.3" footer="0.3"/>
  <pageSetup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9"/>
  <sheetViews>
    <sheetView view="pageBreakPreview" zoomScaleNormal="100" zoomScaleSheetLayoutView="100" workbookViewId="0">
      <selection sqref="A1:G5"/>
    </sheetView>
  </sheetViews>
  <sheetFormatPr defaultRowHeight="14.4"/>
  <cols>
    <col min="1" max="1" width="10.77734375" customWidth="1"/>
    <col min="2" max="2" width="20.77734375" customWidth="1"/>
    <col min="3" max="3" width="30.77734375" customWidth="1"/>
    <col min="4" max="4" width="16.77734375" customWidth="1"/>
    <col min="5" max="5" width="21.6640625" customWidth="1"/>
    <col min="6" max="6" width="18.77734375" customWidth="1"/>
    <col min="7" max="7" width="11.77734375" customWidth="1"/>
  </cols>
  <sheetData>
    <row r="1" spans="1:7" ht="14.55" customHeight="1">
      <c r="A1" s="17" t="s">
        <v>14</v>
      </c>
      <c r="B1" s="17"/>
      <c r="C1" s="17"/>
      <c r="D1" s="17"/>
      <c r="E1" s="17"/>
      <c r="F1" s="17"/>
      <c r="G1" s="17"/>
    </row>
    <row r="2" spans="1:7" ht="14.55" customHeight="1">
      <c r="A2" s="17"/>
      <c r="B2" s="17"/>
      <c r="C2" s="17"/>
      <c r="D2" s="17"/>
      <c r="E2" s="17"/>
      <c r="F2" s="17"/>
      <c r="G2" s="17"/>
    </row>
    <row r="3" spans="1:7" ht="14.55" customHeight="1">
      <c r="A3" s="17"/>
      <c r="B3" s="17"/>
      <c r="C3" s="17"/>
      <c r="D3" s="17"/>
      <c r="E3" s="17"/>
      <c r="F3" s="17"/>
      <c r="G3" s="17"/>
    </row>
    <row r="4" spans="1:7" ht="14.55" customHeight="1">
      <c r="A4" s="17"/>
      <c r="B4" s="17"/>
      <c r="C4" s="17"/>
      <c r="D4" s="17"/>
      <c r="E4" s="17"/>
      <c r="F4" s="17"/>
      <c r="G4" s="17"/>
    </row>
    <row r="5" spans="1:7" ht="14.55" customHeight="1">
      <c r="A5" s="17"/>
      <c r="B5" s="17"/>
      <c r="C5" s="17"/>
      <c r="D5" s="17"/>
      <c r="E5" s="17"/>
      <c r="F5" s="17"/>
      <c r="G5" s="17"/>
    </row>
    <row r="7" spans="1:7" ht="15" thickBot="1"/>
    <row r="8" spans="1:7" ht="15" thickBot="1">
      <c r="A8" s="5" t="s">
        <v>0</v>
      </c>
      <c r="B8" s="6" t="s">
        <v>1</v>
      </c>
      <c r="C8" s="5" t="s">
        <v>2</v>
      </c>
      <c r="D8" s="6" t="s">
        <v>6</v>
      </c>
      <c r="E8" s="1" t="s">
        <v>3</v>
      </c>
      <c r="F8" s="6" t="s">
        <v>5</v>
      </c>
      <c r="G8" s="5" t="s">
        <v>4</v>
      </c>
    </row>
    <row r="9" spans="1:7">
      <c r="A9" s="11">
        <v>1</v>
      </c>
      <c r="B9" s="12">
        <v>95</v>
      </c>
      <c r="C9" s="4" t="s">
        <v>11</v>
      </c>
      <c r="D9" s="12">
        <v>1991</v>
      </c>
      <c r="E9" s="15" t="s">
        <v>13</v>
      </c>
      <c r="F9" s="12" t="s">
        <v>8</v>
      </c>
      <c r="G9" s="11" t="s">
        <v>7</v>
      </c>
    </row>
    <row r="10" spans="1:7">
      <c r="A10" s="7">
        <v>2</v>
      </c>
      <c r="B10" s="9">
        <v>51</v>
      </c>
      <c r="C10" s="2" t="s">
        <v>12</v>
      </c>
      <c r="D10" s="9">
        <v>1990</v>
      </c>
      <c r="E10" s="13" t="s">
        <v>13</v>
      </c>
      <c r="F10" s="9" t="s">
        <v>9</v>
      </c>
      <c r="G10" s="7" t="s">
        <v>10</v>
      </c>
    </row>
    <row r="11" spans="1:7">
      <c r="A11" s="7"/>
      <c r="B11" s="9"/>
      <c r="C11" s="2"/>
      <c r="D11" s="9"/>
      <c r="E11" s="13"/>
      <c r="F11" s="9"/>
      <c r="G11" s="7"/>
    </row>
    <row r="12" spans="1:7">
      <c r="A12" s="7"/>
      <c r="B12" s="9"/>
      <c r="C12" s="2"/>
      <c r="D12" s="9"/>
      <c r="E12" s="13"/>
      <c r="F12" s="9"/>
      <c r="G12" s="7"/>
    </row>
    <row r="13" spans="1:7">
      <c r="A13" s="7"/>
      <c r="B13" s="9"/>
      <c r="C13" s="2"/>
      <c r="D13" s="9"/>
      <c r="E13" s="13"/>
      <c r="F13" s="9"/>
      <c r="G13" s="7"/>
    </row>
    <row r="14" spans="1:7">
      <c r="A14" s="7"/>
      <c r="B14" s="9"/>
      <c r="C14" s="2"/>
      <c r="D14" s="9"/>
      <c r="E14" s="13"/>
      <c r="F14" s="9"/>
      <c r="G14" s="7"/>
    </row>
    <row r="15" spans="1:7">
      <c r="A15" s="7"/>
      <c r="B15" s="9"/>
      <c r="C15" s="2"/>
      <c r="D15" s="9"/>
      <c r="E15" s="13"/>
      <c r="F15" s="9"/>
      <c r="G15" s="7"/>
    </row>
    <row r="16" spans="1:7">
      <c r="A16" s="7"/>
      <c r="B16" s="9"/>
      <c r="C16" s="2"/>
      <c r="D16" s="9"/>
      <c r="E16" s="13"/>
      <c r="F16" s="9"/>
      <c r="G16" s="7"/>
    </row>
    <row r="17" spans="1:7">
      <c r="A17" s="7"/>
      <c r="B17" s="9"/>
      <c r="C17" s="2"/>
      <c r="D17" s="9"/>
      <c r="E17" s="13"/>
      <c r="F17" s="9"/>
      <c r="G17" s="7"/>
    </row>
    <row r="18" spans="1:7">
      <c r="A18" s="7"/>
      <c r="B18" s="9"/>
      <c r="C18" s="2"/>
      <c r="D18" s="9"/>
      <c r="E18" s="13"/>
      <c r="F18" s="9"/>
      <c r="G18" s="7"/>
    </row>
    <row r="19" spans="1:7">
      <c r="A19" s="7"/>
      <c r="B19" s="9"/>
      <c r="C19" s="2"/>
      <c r="D19" s="9"/>
      <c r="E19" s="13"/>
      <c r="F19" s="9"/>
      <c r="G19" s="7"/>
    </row>
    <row r="20" spans="1:7">
      <c r="A20" s="7"/>
      <c r="B20" s="9"/>
      <c r="C20" s="2"/>
      <c r="D20" s="9"/>
      <c r="E20" s="13"/>
      <c r="F20" s="9"/>
      <c r="G20" s="7"/>
    </row>
    <row r="21" spans="1:7">
      <c r="A21" s="7"/>
      <c r="B21" s="9"/>
      <c r="C21" s="2"/>
      <c r="D21" s="9"/>
      <c r="E21" s="13"/>
      <c r="F21" s="9"/>
      <c r="G21" s="7"/>
    </row>
    <row r="22" spans="1:7">
      <c r="A22" s="7"/>
      <c r="B22" s="9"/>
      <c r="C22" s="2"/>
      <c r="D22" s="9"/>
      <c r="E22" s="13"/>
      <c r="F22" s="9"/>
      <c r="G22" s="7"/>
    </row>
    <row r="23" spans="1:7">
      <c r="A23" s="7"/>
      <c r="B23" s="9"/>
      <c r="C23" s="2"/>
      <c r="D23" s="9"/>
      <c r="E23" s="13"/>
      <c r="F23" s="9"/>
      <c r="G23" s="7"/>
    </row>
    <row r="24" spans="1:7">
      <c r="A24" s="7"/>
      <c r="B24" s="9"/>
      <c r="C24" s="2"/>
      <c r="D24" s="9"/>
      <c r="E24" s="13"/>
      <c r="F24" s="9"/>
      <c r="G24" s="7"/>
    </row>
    <row r="25" spans="1:7">
      <c r="A25" s="7"/>
      <c r="B25" s="9"/>
      <c r="C25" s="2"/>
      <c r="D25" s="9"/>
      <c r="E25" s="13"/>
      <c r="F25" s="9"/>
      <c r="G25" s="7"/>
    </row>
    <row r="26" spans="1:7">
      <c r="A26" s="7"/>
      <c r="B26" s="9"/>
      <c r="C26" s="2"/>
      <c r="D26" s="9"/>
      <c r="E26" s="13"/>
      <c r="F26" s="9"/>
      <c r="G26" s="7"/>
    </row>
    <row r="27" spans="1:7">
      <c r="A27" s="7"/>
      <c r="B27" s="9"/>
      <c r="C27" s="2"/>
      <c r="D27" s="9"/>
      <c r="E27" s="13"/>
      <c r="F27" s="9"/>
      <c r="G27" s="7"/>
    </row>
    <row r="28" spans="1:7">
      <c r="A28" s="7"/>
      <c r="B28" s="9"/>
      <c r="C28" s="2"/>
      <c r="D28" s="9"/>
      <c r="E28" s="13"/>
      <c r="F28" s="9"/>
      <c r="G28" s="7"/>
    </row>
    <row r="29" spans="1:7">
      <c r="A29" s="7"/>
      <c r="B29" s="9"/>
      <c r="C29" s="2"/>
      <c r="D29" s="9"/>
      <c r="E29" s="13"/>
      <c r="F29" s="9"/>
      <c r="G29" s="7"/>
    </row>
    <row r="30" spans="1:7">
      <c r="A30" s="7"/>
      <c r="B30" s="9"/>
      <c r="C30" s="2"/>
      <c r="D30" s="9"/>
      <c r="E30" s="13"/>
      <c r="F30" s="9"/>
      <c r="G30" s="7"/>
    </row>
    <row r="31" spans="1:7">
      <c r="A31" s="7"/>
      <c r="B31" s="9"/>
      <c r="C31" s="2"/>
      <c r="D31" s="9"/>
      <c r="E31" s="13"/>
      <c r="F31" s="9"/>
      <c r="G31" s="7"/>
    </row>
    <row r="32" spans="1:7">
      <c r="A32" s="7"/>
      <c r="B32" s="9"/>
      <c r="C32" s="2"/>
      <c r="D32" s="9"/>
      <c r="E32" s="13"/>
      <c r="F32" s="9"/>
      <c r="G32" s="7"/>
    </row>
    <row r="33" spans="1:7">
      <c r="A33" s="7"/>
      <c r="B33" s="9"/>
      <c r="C33" s="2"/>
      <c r="D33" s="9"/>
      <c r="E33" s="13"/>
      <c r="F33" s="9"/>
      <c r="G33" s="7"/>
    </row>
    <row r="34" spans="1:7">
      <c r="A34" s="7"/>
      <c r="B34" s="9"/>
      <c r="C34" s="2"/>
      <c r="D34" s="9"/>
      <c r="E34" s="13"/>
      <c r="F34" s="9"/>
      <c r="G34" s="7"/>
    </row>
    <row r="35" spans="1:7">
      <c r="A35" s="7"/>
      <c r="B35" s="9"/>
      <c r="C35" s="2"/>
      <c r="D35" s="9"/>
      <c r="E35" s="13"/>
      <c r="F35" s="9"/>
      <c r="G35" s="7"/>
    </row>
    <row r="36" spans="1:7">
      <c r="A36" s="7"/>
      <c r="B36" s="9"/>
      <c r="C36" s="2"/>
      <c r="D36" s="9"/>
      <c r="E36" s="13"/>
      <c r="F36" s="9"/>
      <c r="G36" s="7"/>
    </row>
    <row r="37" spans="1:7">
      <c r="A37" s="7"/>
      <c r="B37" s="9"/>
      <c r="C37" s="2"/>
      <c r="D37" s="9"/>
      <c r="E37" s="13"/>
      <c r="F37" s="9"/>
      <c r="G37" s="7"/>
    </row>
    <row r="38" spans="1:7">
      <c r="A38" s="7"/>
      <c r="B38" s="9"/>
      <c r="C38" s="2"/>
      <c r="D38" s="9"/>
      <c r="E38" s="13"/>
      <c r="F38" s="9"/>
      <c r="G38" s="7"/>
    </row>
    <row r="39" spans="1:7">
      <c r="A39" s="7"/>
      <c r="B39" s="9"/>
      <c r="C39" s="2"/>
      <c r="D39" s="9"/>
      <c r="E39" s="13"/>
      <c r="F39" s="9"/>
      <c r="G39" s="7"/>
    </row>
    <row r="40" spans="1:7">
      <c r="A40" s="7"/>
      <c r="B40" s="9"/>
      <c r="C40" s="2"/>
      <c r="D40" s="9"/>
      <c r="E40" s="13"/>
      <c r="F40" s="9"/>
      <c r="G40" s="7"/>
    </row>
    <row r="41" spans="1:7">
      <c r="A41" s="7"/>
      <c r="B41" s="9"/>
      <c r="C41" s="2"/>
      <c r="D41" s="9"/>
      <c r="E41" s="13"/>
      <c r="F41" s="9"/>
      <c r="G41" s="7"/>
    </row>
    <row r="42" spans="1:7">
      <c r="A42" s="7"/>
      <c r="B42" s="9"/>
      <c r="C42" s="2"/>
      <c r="D42" s="9"/>
      <c r="E42" s="13"/>
      <c r="F42" s="9"/>
      <c r="G42" s="7"/>
    </row>
    <row r="43" spans="1:7">
      <c r="A43" s="7"/>
      <c r="B43" s="9"/>
      <c r="C43" s="2"/>
      <c r="D43" s="9"/>
      <c r="E43" s="13"/>
      <c r="F43" s="9"/>
      <c r="G43" s="7"/>
    </row>
    <row r="44" spans="1:7">
      <c r="A44" s="7"/>
      <c r="B44" s="9"/>
      <c r="C44" s="2"/>
      <c r="D44" s="9"/>
      <c r="E44" s="13"/>
      <c r="F44" s="9"/>
      <c r="G44" s="7"/>
    </row>
    <row r="45" spans="1:7">
      <c r="A45" s="7"/>
      <c r="B45" s="9"/>
      <c r="C45" s="2"/>
      <c r="D45" s="9"/>
      <c r="E45" s="13"/>
      <c r="F45" s="9"/>
      <c r="G45" s="7"/>
    </row>
    <row r="46" spans="1:7">
      <c r="A46" s="7"/>
      <c r="B46" s="9"/>
      <c r="C46" s="2"/>
      <c r="D46" s="9"/>
      <c r="E46" s="13"/>
      <c r="F46" s="9"/>
      <c r="G46" s="7"/>
    </row>
    <row r="47" spans="1:7">
      <c r="A47" s="7"/>
      <c r="B47" s="9"/>
      <c r="C47" s="2"/>
      <c r="D47" s="9"/>
      <c r="E47" s="13"/>
      <c r="F47" s="9"/>
      <c r="G47" s="7"/>
    </row>
    <row r="48" spans="1:7">
      <c r="A48" s="7"/>
      <c r="B48" s="9"/>
      <c r="C48" s="2"/>
      <c r="D48" s="9"/>
      <c r="E48" s="13"/>
      <c r="F48" s="9"/>
      <c r="G48" s="7"/>
    </row>
    <row r="49" spans="1:7">
      <c r="A49" s="7"/>
      <c r="B49" s="9"/>
      <c r="C49" s="2"/>
      <c r="D49" s="9"/>
      <c r="E49" s="13"/>
      <c r="F49" s="9"/>
      <c r="G49" s="7"/>
    </row>
    <row r="50" spans="1:7">
      <c r="A50" s="7"/>
      <c r="B50" s="9"/>
      <c r="C50" s="2"/>
      <c r="D50" s="9"/>
      <c r="E50" s="13"/>
      <c r="F50" s="9"/>
      <c r="G50" s="7"/>
    </row>
    <row r="51" spans="1:7">
      <c r="A51" s="7"/>
      <c r="B51" s="9"/>
      <c r="C51" s="2"/>
      <c r="D51" s="9"/>
      <c r="E51" s="13"/>
      <c r="F51" s="9"/>
      <c r="G51" s="7"/>
    </row>
    <row r="52" spans="1:7">
      <c r="A52" s="7"/>
      <c r="B52" s="9"/>
      <c r="C52" s="2"/>
      <c r="D52" s="9"/>
      <c r="E52" s="13"/>
      <c r="F52" s="9"/>
      <c r="G52" s="7"/>
    </row>
    <row r="53" spans="1:7">
      <c r="A53" s="7"/>
      <c r="B53" s="9"/>
      <c r="C53" s="2"/>
      <c r="D53" s="9"/>
      <c r="E53" s="13"/>
      <c r="F53" s="9"/>
      <c r="G53" s="7"/>
    </row>
    <row r="54" spans="1:7">
      <c r="A54" s="7"/>
      <c r="B54" s="9"/>
      <c r="C54" s="2"/>
      <c r="D54" s="9"/>
      <c r="E54" s="13"/>
      <c r="F54" s="9"/>
      <c r="G54" s="7"/>
    </row>
    <row r="55" spans="1:7">
      <c r="A55" s="7"/>
      <c r="B55" s="9"/>
      <c r="C55" s="2"/>
      <c r="D55" s="9"/>
      <c r="E55" s="13"/>
      <c r="F55" s="9"/>
      <c r="G55" s="7"/>
    </row>
    <row r="56" spans="1:7">
      <c r="A56" s="7"/>
      <c r="B56" s="9"/>
      <c r="C56" s="2"/>
      <c r="D56" s="9"/>
      <c r="E56" s="13"/>
      <c r="F56" s="9"/>
      <c r="G56" s="7"/>
    </row>
    <row r="57" spans="1:7">
      <c r="A57" s="7"/>
      <c r="B57" s="9"/>
      <c r="C57" s="2"/>
      <c r="D57" s="9"/>
      <c r="E57" s="13"/>
      <c r="F57" s="9"/>
      <c r="G57" s="7"/>
    </row>
    <row r="58" spans="1:7">
      <c r="A58" s="7"/>
      <c r="B58" s="9"/>
      <c r="C58" s="2"/>
      <c r="D58" s="9"/>
      <c r="E58" s="13"/>
      <c r="F58" s="9"/>
      <c r="G58" s="7"/>
    </row>
    <row r="59" spans="1:7" ht="15" thickBot="1">
      <c r="A59" s="8"/>
      <c r="B59" s="10"/>
      <c r="C59" s="3"/>
      <c r="D59" s="10"/>
      <c r="E59" s="14"/>
      <c r="F59" s="10"/>
      <c r="G59" s="8"/>
    </row>
  </sheetData>
  <mergeCells count="1">
    <mergeCell ref="A1:G5"/>
  </mergeCells>
  <pageMargins left="0.7" right="0.7" top="0.75" bottom="0.75" header="0.3" footer="0.3"/>
  <pageSetup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</vt:lpstr>
      <vt:lpstr>Women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HAUE</dc:creator>
  <cp:lastModifiedBy>Alex Meyer</cp:lastModifiedBy>
  <cp:lastPrinted>2019-04-01T11:52:26Z</cp:lastPrinted>
  <dcterms:created xsi:type="dcterms:W3CDTF">2019-03-05T10:01:31Z</dcterms:created>
  <dcterms:modified xsi:type="dcterms:W3CDTF">2022-03-22T19:51:46Z</dcterms:modified>
</cp:coreProperties>
</file>