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exm\Documents\OW Rankings\consolidated results\LEN\excel\"/>
    </mc:Choice>
  </mc:AlternateContent>
  <xr:revisionPtr revIDLastSave="0" documentId="13_ncr:1_{C2403A40-54D2-4325-B04C-164261953D36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Table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W45" i="1" l="1"/>
  <c r="O45" i="1"/>
  <c r="K45" i="1"/>
  <c r="L45" i="1" s="1"/>
  <c r="N45" i="1" s="1"/>
  <c r="W44" i="1"/>
  <c r="O44" i="1"/>
  <c r="N44" i="1"/>
  <c r="L44" i="1"/>
  <c r="K44" i="1"/>
  <c r="W43" i="1"/>
  <c r="O43" i="1"/>
  <c r="N43" i="1"/>
  <c r="L43" i="1"/>
  <c r="K43" i="1"/>
  <c r="W42" i="1"/>
  <c r="O42" i="1"/>
  <c r="K42" i="1"/>
  <c r="L42" i="1" s="1"/>
  <c r="N42" i="1" s="1"/>
  <c r="W41" i="1"/>
  <c r="O41" i="1"/>
  <c r="L41" i="1"/>
  <c r="N41" i="1" s="1"/>
  <c r="K41" i="1"/>
  <c r="W40" i="1"/>
  <c r="O40" i="1"/>
  <c r="L40" i="1"/>
  <c r="N40" i="1" s="1"/>
  <c r="K40" i="1"/>
  <c r="W39" i="1"/>
  <c r="O39" i="1"/>
  <c r="N39" i="1"/>
  <c r="L39" i="1"/>
  <c r="K39" i="1"/>
  <c r="W38" i="1"/>
  <c r="O38" i="1"/>
  <c r="K38" i="1"/>
  <c r="L38" i="1" s="1"/>
  <c r="N38" i="1" s="1"/>
  <c r="W37" i="1"/>
  <c r="O37" i="1"/>
  <c r="K37" i="1"/>
  <c r="L37" i="1" s="1"/>
  <c r="N37" i="1" s="1"/>
  <c r="W36" i="1"/>
  <c r="O36" i="1"/>
  <c r="N36" i="1"/>
  <c r="L36" i="1"/>
  <c r="K36" i="1"/>
  <c r="W35" i="1"/>
  <c r="O35" i="1"/>
  <c r="K35" i="1"/>
  <c r="L35" i="1" s="1"/>
  <c r="N35" i="1" s="1"/>
  <c r="W34" i="1"/>
  <c r="O34" i="1"/>
  <c r="K34" i="1"/>
  <c r="L34" i="1" s="1"/>
  <c r="N34" i="1" s="1"/>
  <c r="W33" i="1"/>
  <c r="O33" i="1"/>
  <c r="L33" i="1"/>
  <c r="N33" i="1" s="1"/>
  <c r="K33" i="1"/>
  <c r="W32" i="1"/>
  <c r="O32" i="1"/>
  <c r="L32" i="1"/>
  <c r="N32" i="1" s="1"/>
  <c r="K32" i="1"/>
  <c r="W31" i="1"/>
  <c r="O31" i="1"/>
  <c r="N31" i="1"/>
  <c r="L31" i="1"/>
  <c r="K31" i="1"/>
  <c r="W30" i="1"/>
  <c r="O30" i="1"/>
  <c r="K30" i="1"/>
  <c r="L30" i="1" s="1"/>
  <c r="N30" i="1" s="1"/>
  <c r="W29" i="1"/>
  <c r="O29" i="1"/>
  <c r="K29" i="1"/>
  <c r="L29" i="1" s="1"/>
  <c r="N29" i="1" s="1"/>
  <c r="W28" i="1"/>
  <c r="O28" i="1"/>
  <c r="L28" i="1"/>
  <c r="N28" i="1" s="1"/>
  <c r="K28" i="1"/>
  <c r="W27" i="1"/>
  <c r="O27" i="1"/>
  <c r="K27" i="1"/>
  <c r="L27" i="1" s="1"/>
  <c r="N27" i="1" s="1"/>
  <c r="W26" i="1"/>
  <c r="O26" i="1"/>
  <c r="K26" i="1"/>
  <c r="L26" i="1" s="1"/>
  <c r="N26" i="1" s="1"/>
  <c r="W25" i="1"/>
  <c r="O25" i="1"/>
  <c r="K25" i="1"/>
  <c r="L25" i="1" s="1"/>
  <c r="N25" i="1" s="1"/>
  <c r="W24" i="1"/>
  <c r="O24" i="1"/>
  <c r="L24" i="1"/>
  <c r="N24" i="1" s="1"/>
  <c r="K24" i="1"/>
  <c r="W23" i="1"/>
  <c r="O23" i="1"/>
  <c r="N23" i="1"/>
  <c r="L23" i="1"/>
  <c r="K23" i="1"/>
  <c r="W22" i="1"/>
  <c r="O22" i="1"/>
  <c r="K22" i="1"/>
  <c r="L22" i="1" s="1"/>
  <c r="N22" i="1" s="1"/>
  <c r="W21" i="1"/>
  <c r="O21" i="1"/>
  <c r="K21" i="1"/>
  <c r="L21" i="1" s="1"/>
  <c r="N21" i="1" s="1"/>
  <c r="W20" i="1"/>
  <c r="O20" i="1"/>
  <c r="L20" i="1"/>
  <c r="N20" i="1" s="1"/>
  <c r="K20" i="1"/>
  <c r="W19" i="1"/>
  <c r="O19" i="1"/>
  <c r="K19" i="1"/>
  <c r="L19" i="1" s="1"/>
  <c r="N19" i="1" s="1"/>
  <c r="W18" i="1"/>
  <c r="O18" i="1"/>
  <c r="K18" i="1"/>
  <c r="L18" i="1" s="1"/>
  <c r="N18" i="1" s="1"/>
  <c r="W17" i="1"/>
  <c r="O17" i="1"/>
  <c r="K17" i="1"/>
  <c r="L17" i="1" s="1"/>
  <c r="N17" i="1" s="1"/>
  <c r="W16" i="1"/>
  <c r="O16" i="1"/>
  <c r="L16" i="1"/>
  <c r="N16" i="1" s="1"/>
  <c r="K16" i="1"/>
  <c r="W15" i="1"/>
  <c r="O15" i="1"/>
  <c r="N15" i="1"/>
  <c r="L15" i="1"/>
  <c r="K15" i="1"/>
  <c r="W14" i="1"/>
  <c r="O14" i="1"/>
  <c r="K14" i="1"/>
  <c r="L14" i="1" s="1"/>
  <c r="N14" i="1" s="1"/>
  <c r="W13" i="1"/>
  <c r="O13" i="1"/>
  <c r="K13" i="1"/>
  <c r="L13" i="1" s="1"/>
  <c r="N13" i="1" s="1"/>
  <c r="W12" i="1"/>
  <c r="O12" i="1"/>
  <c r="L12" i="1"/>
  <c r="N12" i="1" s="1"/>
  <c r="K12" i="1"/>
  <c r="W11" i="1"/>
  <c r="O11" i="1"/>
  <c r="K11" i="1"/>
  <c r="L11" i="1" s="1"/>
  <c r="N11" i="1" s="1"/>
  <c r="W10" i="1"/>
  <c r="O10" i="1"/>
  <c r="K10" i="1"/>
  <c r="L10" i="1" s="1"/>
  <c r="N10" i="1" s="1"/>
  <c r="W9" i="1"/>
  <c r="O9" i="1"/>
  <c r="K9" i="1"/>
  <c r="L9" i="1" s="1"/>
  <c r="N9" i="1" s="1"/>
  <c r="W8" i="1"/>
  <c r="O8" i="1"/>
  <c r="L8" i="1"/>
  <c r="N8" i="1" s="1"/>
  <c r="K8" i="1"/>
  <c r="W7" i="1"/>
  <c r="O7" i="1"/>
  <c r="N7" i="1"/>
  <c r="L7" i="1"/>
  <c r="K7" i="1"/>
  <c r="W6" i="1"/>
  <c r="O6" i="1"/>
  <c r="K6" i="1"/>
  <c r="L6" i="1" s="1"/>
  <c r="N6" i="1" s="1"/>
  <c r="W5" i="1"/>
  <c r="O5" i="1"/>
  <c r="N5" i="1"/>
  <c r="L5" i="1"/>
  <c r="K5" i="1"/>
</calcChain>
</file>

<file path=xl/sharedStrings.xml><?xml version="1.0" encoding="utf-8"?>
<sst xmlns="http://schemas.openxmlformats.org/spreadsheetml/2006/main" count="320" uniqueCount="116">
  <si>
    <r>
      <rPr>
        <b/>
        <sz val="13.5"/>
        <rFont val="Arial"/>
        <family val="2"/>
      </rPr>
      <t>LEN Open Water Cup 2021 Leg 4 - Piombino, ITA</t>
    </r>
  </si>
  <si>
    <r>
      <rPr>
        <sz val="12"/>
        <rFont val="Arial"/>
        <family val="2"/>
      </rPr>
      <t xml:space="preserve">Results
</t>
    </r>
    <r>
      <rPr>
        <i/>
        <sz val="7"/>
        <rFont val="Arial"/>
        <family val="2"/>
      </rPr>
      <t>RANK     BIB       SURNAME  &amp;  NAME                          NOC          BORN                                                                                                                      FINISH               GAP</t>
    </r>
  </si>
  <si>
    <r>
      <rPr>
        <b/>
        <sz val="7"/>
        <rFont val="Arial"/>
        <family val="2"/>
      </rPr>
      <t>03/10/2021 -  9:30</t>
    </r>
  </si>
  <si>
    <r>
      <rPr>
        <b/>
        <sz val="12"/>
        <rFont val="Arial"/>
        <family val="2"/>
      </rPr>
      <t>10 Km</t>
    </r>
  </si>
  <si>
    <r>
      <rPr>
        <b/>
        <sz val="12"/>
        <rFont val="Arial"/>
        <family val="2"/>
      </rPr>
      <t>Men</t>
    </r>
  </si>
  <si>
    <r>
      <rPr>
        <b/>
        <sz val="7"/>
        <rFont val="Arial"/>
        <family val="2"/>
      </rPr>
      <t>PALTRINIERI Gregorio</t>
    </r>
  </si>
  <si>
    <r>
      <rPr>
        <sz val="7"/>
        <rFont val="Arial"/>
        <family val="2"/>
      </rPr>
      <t>ITA</t>
    </r>
  </si>
  <si>
    <r>
      <rPr>
        <b/>
        <sz val="7"/>
        <rFont val="Arial"/>
        <family val="2"/>
      </rPr>
      <t>ACERENZA Domenico</t>
    </r>
  </si>
  <si>
    <r>
      <rPr>
        <b/>
        <sz val="7"/>
        <rFont val="Arial"/>
        <family val="2"/>
      </rPr>
      <t>RASOVSZKY Kristof</t>
    </r>
  </si>
  <si>
    <r>
      <rPr>
        <sz val="7"/>
        <rFont val="Arial"/>
        <family val="2"/>
      </rPr>
      <t>HUN</t>
    </r>
  </si>
  <si>
    <r>
      <rPr>
        <b/>
        <sz val="7"/>
        <rFont val="Arial"/>
        <family val="2"/>
      </rPr>
      <t>VERANI Dario</t>
    </r>
  </si>
  <si>
    <r>
      <rPr>
        <b/>
        <sz val="7"/>
        <rFont val="Arial"/>
        <family val="2"/>
      </rPr>
      <t>MANZI Andrea</t>
    </r>
  </si>
  <si>
    <r>
      <rPr>
        <b/>
        <sz val="7"/>
        <rFont val="Arial"/>
        <family val="2"/>
      </rPr>
      <t>REYMOND Axel</t>
    </r>
  </si>
  <si>
    <r>
      <rPr>
        <sz val="7"/>
        <rFont val="Arial"/>
        <family val="2"/>
      </rPr>
      <t>FRA</t>
    </r>
  </si>
  <si>
    <r>
      <rPr>
        <b/>
        <sz val="7"/>
        <rFont val="Arial"/>
        <family val="2"/>
      </rPr>
      <t>SANZULLO Pasquale</t>
    </r>
  </si>
  <si>
    <r>
      <rPr>
        <b/>
        <sz val="7"/>
        <rFont val="Arial"/>
        <family val="2"/>
      </rPr>
      <t>SCHOUTEN Marcel</t>
    </r>
  </si>
  <si>
    <r>
      <rPr>
        <sz val="7"/>
        <rFont val="Arial"/>
        <family val="2"/>
      </rPr>
      <t>NED</t>
    </r>
  </si>
  <si>
    <r>
      <rPr>
        <b/>
        <sz val="7"/>
        <rFont val="Arial"/>
        <family val="2"/>
      </rPr>
      <t>BETLEHEM David</t>
    </r>
  </si>
  <si>
    <r>
      <rPr>
        <b/>
        <sz val="7"/>
        <rFont val="Arial"/>
        <family val="2"/>
      </rPr>
      <t>FURLAN Matteo</t>
    </r>
  </si>
  <si>
    <r>
      <rPr>
        <b/>
        <sz val="7"/>
        <rFont val="Arial"/>
        <family val="2"/>
      </rPr>
      <t>WASCHBURGER Andreas</t>
    </r>
  </si>
  <si>
    <r>
      <rPr>
        <sz val="7"/>
        <rFont val="Arial"/>
        <family val="2"/>
      </rPr>
      <t>GER</t>
    </r>
  </si>
  <si>
    <r>
      <rPr>
        <b/>
        <sz val="7"/>
        <rFont val="Arial"/>
        <family val="2"/>
      </rPr>
      <t>SCHMIDT Aaron</t>
    </r>
  </si>
  <si>
    <r>
      <rPr>
        <b/>
        <sz val="7"/>
        <rFont val="Arial"/>
        <family val="2"/>
      </rPr>
      <t>SZEKELYI Daniel</t>
    </r>
  </si>
  <si>
    <r>
      <rPr>
        <b/>
        <sz val="7"/>
        <rFont val="Arial"/>
        <family val="2"/>
      </rPr>
      <t>PINTER Adam</t>
    </r>
  </si>
  <si>
    <r>
      <rPr>
        <b/>
        <sz val="7"/>
        <rFont val="Arial"/>
        <family val="2"/>
      </rPr>
      <t>STEPANOV Aleksandr</t>
    </r>
  </si>
  <si>
    <r>
      <rPr>
        <sz val="7"/>
        <rFont val="Arial"/>
        <family val="2"/>
      </rPr>
      <t>RUS</t>
    </r>
  </si>
  <si>
    <r>
      <rPr>
        <b/>
        <sz val="7"/>
        <rFont val="Arial"/>
        <family val="2"/>
      </rPr>
      <t>MAGNE Matthieu</t>
    </r>
  </si>
  <si>
    <r>
      <rPr>
        <sz val="6.5"/>
        <rFont val="Arial"/>
        <family val="2"/>
      </rPr>
      <t>1:01.7</t>
    </r>
  </si>
  <si>
    <r>
      <rPr>
        <b/>
        <sz val="7"/>
        <rFont val="Arial"/>
        <family val="2"/>
      </rPr>
      <t>STRAKA Martin</t>
    </r>
  </si>
  <si>
    <r>
      <rPr>
        <sz val="7"/>
        <rFont val="Arial"/>
        <family val="2"/>
      </rPr>
      <t>CZE</t>
    </r>
  </si>
  <si>
    <r>
      <rPr>
        <sz val="6.5"/>
        <rFont val="Arial"/>
        <family val="2"/>
      </rPr>
      <t>1:04.1</t>
    </r>
  </si>
  <si>
    <r>
      <rPr>
        <b/>
        <sz val="7"/>
        <rFont val="Arial"/>
        <family val="2"/>
      </rPr>
      <t>FILADELLI Andrea</t>
    </r>
  </si>
  <si>
    <r>
      <rPr>
        <sz val="6.5"/>
        <rFont val="Arial"/>
        <family val="2"/>
      </rPr>
      <t>1:08.6</t>
    </r>
  </si>
  <si>
    <r>
      <rPr>
        <b/>
        <sz val="7"/>
        <rFont val="Arial"/>
        <family val="2"/>
      </rPr>
      <t>SCHWEDLER Linus</t>
    </r>
  </si>
  <si>
    <r>
      <rPr>
        <sz val="6.5"/>
        <rFont val="Arial"/>
        <family val="2"/>
      </rPr>
      <t>1:29.0</t>
    </r>
  </si>
  <si>
    <r>
      <rPr>
        <b/>
        <sz val="7"/>
        <rFont val="Arial"/>
        <family val="2"/>
      </rPr>
      <t>KOVACSICS Mark</t>
    </r>
  </si>
  <si>
    <r>
      <rPr>
        <sz val="6.5"/>
        <rFont val="Arial"/>
        <family val="2"/>
      </rPr>
      <t>1:32.6</t>
    </r>
  </si>
  <si>
    <r>
      <rPr>
        <b/>
        <sz val="7"/>
        <rFont val="Arial"/>
        <family val="2"/>
      </rPr>
      <t>LANGNER Ben</t>
    </r>
  </si>
  <si>
    <r>
      <rPr>
        <sz val="6.5"/>
        <rFont val="Arial"/>
        <family val="2"/>
      </rPr>
      <t>1:39.0</t>
    </r>
  </si>
  <si>
    <r>
      <rPr>
        <b/>
        <sz val="7"/>
        <rFont val="Arial"/>
        <family val="2"/>
      </rPr>
      <t>HAMBARDZUMYAN Arshak</t>
    </r>
  </si>
  <si>
    <r>
      <rPr>
        <sz val="6.5"/>
        <rFont val="Arial"/>
        <family val="2"/>
      </rPr>
      <t>1:39.3</t>
    </r>
  </si>
  <si>
    <r>
      <rPr>
        <b/>
        <sz val="7"/>
        <rFont val="Arial"/>
        <family val="2"/>
      </rPr>
      <t>RUSSO Emanuele</t>
    </r>
  </si>
  <si>
    <r>
      <rPr>
        <sz val="6.5"/>
        <rFont val="Arial"/>
        <family val="2"/>
      </rPr>
      <t>1:39.5</t>
    </r>
  </si>
  <si>
    <r>
      <rPr>
        <b/>
        <sz val="7"/>
        <rFont val="Arial"/>
        <family val="2"/>
      </rPr>
      <t>SARKANY Zalan</t>
    </r>
  </si>
  <si>
    <r>
      <rPr>
        <sz val="6.5"/>
        <rFont val="Arial"/>
        <family val="2"/>
      </rPr>
      <t>1:47.5</t>
    </r>
  </si>
  <si>
    <r>
      <rPr>
        <b/>
        <sz val="7"/>
        <rFont val="Arial"/>
        <family val="2"/>
      </rPr>
      <t>SADYKOV Ruslan</t>
    </r>
  </si>
  <si>
    <r>
      <rPr>
        <sz val="6.5"/>
        <rFont val="Arial"/>
        <family val="2"/>
      </rPr>
      <t>2:04.3</t>
    </r>
  </si>
  <si>
    <r>
      <rPr>
        <b/>
        <sz val="7"/>
        <rFont val="Arial"/>
        <family val="2"/>
      </rPr>
      <t>LYUBAVSKIY Aleksander</t>
    </r>
  </si>
  <si>
    <r>
      <rPr>
        <sz val="6.5"/>
        <rFont val="Arial"/>
        <family val="2"/>
      </rPr>
      <t>3:07.4</t>
    </r>
  </si>
  <si>
    <r>
      <rPr>
        <b/>
        <sz val="7"/>
        <rFont val="Arial"/>
        <family val="2"/>
      </rPr>
      <t>ILARIO Giuseppe</t>
    </r>
  </si>
  <si>
    <r>
      <rPr>
        <sz val="6.5"/>
        <rFont val="Arial"/>
        <family val="2"/>
      </rPr>
      <t>3:08.4</t>
    </r>
  </si>
  <si>
    <r>
      <rPr>
        <b/>
        <sz val="7"/>
        <rFont val="Arial"/>
        <family val="2"/>
      </rPr>
      <t>VERPLAETSE Alexandre</t>
    </r>
  </si>
  <si>
    <r>
      <rPr>
        <sz val="6.5"/>
        <rFont val="Arial"/>
        <family val="2"/>
      </rPr>
      <t>3:20.2</t>
    </r>
  </si>
  <si>
    <r>
      <rPr>
        <b/>
        <sz val="7"/>
        <rFont val="Arial"/>
        <family val="2"/>
      </rPr>
      <t>SULEV Roman</t>
    </r>
  </si>
  <si>
    <r>
      <rPr>
        <sz val="6.5"/>
        <rFont val="Arial"/>
        <family val="2"/>
      </rPr>
      <t>3:41.2</t>
    </r>
  </si>
  <si>
    <r>
      <rPr>
        <b/>
        <sz val="7"/>
        <rFont val="Arial"/>
        <family val="2"/>
      </rPr>
      <t>GALICZ Peter</t>
    </r>
  </si>
  <si>
    <r>
      <rPr>
        <sz val="6.5"/>
        <rFont val="Arial"/>
        <family val="2"/>
      </rPr>
      <t>4:17.9</t>
    </r>
  </si>
  <si>
    <r>
      <rPr>
        <b/>
        <sz val="7"/>
        <rFont val="Arial"/>
        <family val="2"/>
      </rPr>
      <t>MURATOV Vladimir</t>
    </r>
  </si>
  <si>
    <r>
      <rPr>
        <sz val="6.5"/>
        <rFont val="Arial"/>
        <family val="2"/>
      </rPr>
      <t>5:44.4</t>
    </r>
  </si>
  <si>
    <r>
      <rPr>
        <b/>
        <sz val="7"/>
        <rFont val="Arial"/>
        <family val="2"/>
      </rPr>
      <t>JEDEL Christopher</t>
    </r>
  </si>
  <si>
    <r>
      <rPr>
        <sz val="7"/>
        <rFont val="Arial"/>
        <family val="2"/>
      </rPr>
      <t>SWE</t>
    </r>
  </si>
  <si>
    <r>
      <rPr>
        <sz val="6.5"/>
        <rFont val="Arial"/>
        <family val="2"/>
      </rPr>
      <t>6:08.4</t>
    </r>
  </si>
  <si>
    <r>
      <rPr>
        <b/>
        <sz val="7"/>
        <rFont val="Arial"/>
        <family val="2"/>
      </rPr>
      <t>GIOVANNONI Ivan</t>
    </r>
  </si>
  <si>
    <r>
      <rPr>
        <sz val="6.5"/>
        <rFont val="Arial"/>
        <family val="2"/>
      </rPr>
      <t>6:28.1</t>
    </r>
  </si>
  <si>
    <r>
      <rPr>
        <b/>
        <sz val="7"/>
        <rFont val="Arial"/>
        <family val="2"/>
      </rPr>
      <t>SALGHETTI-DRIOLI Federic</t>
    </r>
  </si>
  <si>
    <r>
      <rPr>
        <sz val="7"/>
        <rFont val="Arial"/>
        <family val="2"/>
      </rPr>
      <t>SUI</t>
    </r>
  </si>
  <si>
    <r>
      <rPr>
        <sz val="6.5"/>
        <rFont val="Arial"/>
        <family val="2"/>
      </rPr>
      <t>6:31.1</t>
    </r>
  </si>
  <si>
    <r>
      <rPr>
        <b/>
        <sz val="7"/>
        <rFont val="Arial"/>
        <family val="2"/>
      </rPr>
      <t>COOPER Alexander</t>
    </r>
  </si>
  <si>
    <r>
      <rPr>
        <sz val="7"/>
        <rFont val="Arial"/>
        <family val="2"/>
      </rPr>
      <t>GBR</t>
    </r>
  </si>
  <si>
    <r>
      <rPr>
        <sz val="6.5"/>
        <rFont val="Arial"/>
        <family val="2"/>
      </rPr>
      <t>7:10.7</t>
    </r>
  </si>
  <si>
    <r>
      <rPr>
        <b/>
        <sz val="7"/>
        <rFont val="Arial"/>
        <family val="2"/>
      </rPr>
      <t>KHACHATRIAN Stepan</t>
    </r>
  </si>
  <si>
    <r>
      <rPr>
        <sz val="6.5"/>
        <rFont val="Arial"/>
        <family val="2"/>
      </rPr>
      <t>9:39.0</t>
    </r>
  </si>
  <si>
    <r>
      <rPr>
        <b/>
        <sz val="7"/>
        <rFont val="Arial"/>
        <family val="2"/>
      </rPr>
      <t>OUMAILIA Enzo</t>
    </r>
  </si>
  <si>
    <r>
      <rPr>
        <sz val="6.5"/>
        <rFont val="Arial"/>
        <family val="2"/>
      </rPr>
      <t>11:24.2</t>
    </r>
  </si>
  <si>
    <r>
      <rPr>
        <b/>
        <sz val="7"/>
        <rFont val="Arial"/>
        <family val="2"/>
      </rPr>
      <t>GRGO Mujan</t>
    </r>
  </si>
  <si>
    <r>
      <rPr>
        <sz val="7"/>
        <rFont val="Arial"/>
        <family val="2"/>
      </rPr>
      <t>CRO</t>
    </r>
  </si>
  <si>
    <r>
      <rPr>
        <sz val="6.5"/>
        <rFont val="Arial"/>
        <family val="2"/>
      </rPr>
      <t>11:43.0</t>
    </r>
  </si>
  <si>
    <r>
      <rPr>
        <b/>
        <sz val="7"/>
        <rFont val="Arial"/>
        <family val="2"/>
      </rPr>
      <t>LUDVIK David</t>
    </r>
  </si>
  <si>
    <r>
      <rPr>
        <sz val="6.5"/>
        <rFont val="Arial"/>
        <family val="2"/>
      </rPr>
      <t>12:05.3</t>
    </r>
  </si>
  <si>
    <r>
      <rPr>
        <b/>
        <sz val="7"/>
        <rFont val="Arial"/>
        <family val="2"/>
      </rPr>
      <t>DODDS Isaac</t>
    </r>
  </si>
  <si>
    <r>
      <rPr>
        <sz val="6.5"/>
        <rFont val="Arial"/>
        <family val="2"/>
      </rPr>
      <t>12:29.4</t>
    </r>
  </si>
  <si>
    <r>
      <rPr>
        <b/>
        <sz val="7"/>
        <rFont val="Arial"/>
        <family val="2"/>
      </rPr>
      <t>DRUENNE Theo</t>
    </r>
  </si>
  <si>
    <r>
      <rPr>
        <sz val="7"/>
        <rFont val="Arial"/>
        <family val="2"/>
      </rPr>
      <t>MON</t>
    </r>
  </si>
  <si>
    <r>
      <rPr>
        <sz val="6.5"/>
        <rFont val="Arial"/>
        <family val="2"/>
      </rPr>
      <t>13:02.0</t>
    </r>
  </si>
  <si>
    <r>
      <rPr>
        <sz val="8"/>
        <rFont val="Arial"/>
        <family val="2"/>
      </rPr>
      <t>NOT  CLASSIFIED</t>
    </r>
  </si>
  <si>
    <r>
      <rPr>
        <b/>
        <sz val="7"/>
        <rFont val="Arial"/>
        <family val="2"/>
      </rPr>
      <t>OLEKSYSHYN Oleksandr</t>
    </r>
  </si>
  <si>
    <r>
      <rPr>
        <sz val="7"/>
        <rFont val="Arial"/>
        <family val="2"/>
      </rPr>
      <t>UKR</t>
    </r>
  </si>
  <si>
    <r>
      <rPr>
        <b/>
        <sz val="7"/>
        <rFont val="Arial"/>
        <family val="2"/>
      </rPr>
      <t>DNF</t>
    </r>
  </si>
  <si>
    <r>
      <rPr>
        <b/>
        <sz val="7"/>
        <rFont val="Arial"/>
        <family val="2"/>
      </rPr>
      <t>WESTON Joshua</t>
    </r>
  </si>
  <si>
    <r>
      <rPr>
        <b/>
        <sz val="7"/>
        <rFont val="Arial"/>
        <family val="2"/>
      </rPr>
      <t>ZITOUNI Fares</t>
    </r>
  </si>
  <si>
    <r>
      <rPr>
        <b/>
        <sz val="7"/>
        <rFont val="Arial"/>
        <family val="2"/>
      </rPr>
      <t>HUTCHISON Charlie</t>
    </r>
  </si>
  <si>
    <r>
      <rPr>
        <b/>
        <sz val="7"/>
        <rFont val="Arial"/>
        <family val="2"/>
      </rPr>
      <t>DSQ</t>
    </r>
  </si>
  <si>
    <r>
      <rPr>
        <b/>
        <sz val="7"/>
        <rFont val="Arial"/>
        <family val="2"/>
      </rPr>
      <t>SODEMANN Elliot</t>
    </r>
  </si>
  <si>
    <r>
      <rPr>
        <b/>
        <sz val="7"/>
        <rFont val="Arial"/>
        <family val="2"/>
      </rPr>
      <t>VANHUYS Logan</t>
    </r>
  </si>
  <si>
    <r>
      <rPr>
        <sz val="7"/>
        <rFont val="Arial"/>
        <family val="2"/>
      </rPr>
      <t>BEL</t>
    </r>
  </si>
  <si>
    <r>
      <rPr>
        <b/>
        <sz val="7"/>
        <rFont val="Arial"/>
        <family val="2"/>
      </rPr>
      <t>KHALIL Gael</t>
    </r>
  </si>
  <si>
    <r>
      <rPr>
        <sz val="7"/>
        <rFont val="Arial"/>
        <family val="2"/>
      </rPr>
      <t>LBN</t>
    </r>
  </si>
  <si>
    <r>
      <rPr>
        <b/>
        <sz val="7"/>
        <rFont val="Arial"/>
        <family val="2"/>
      </rPr>
      <t>TRAMIER Gaspard</t>
    </r>
  </si>
  <si>
    <r>
      <rPr>
        <b/>
        <sz val="7"/>
        <rFont val="Arial"/>
        <family val="2"/>
      </rPr>
      <t>KHALIL Adid</t>
    </r>
  </si>
  <si>
    <r>
      <rPr>
        <b/>
        <sz val="7"/>
        <rFont val="Arial"/>
        <family val="2"/>
      </rPr>
      <t>KOVACS SERES Hunor</t>
    </r>
  </si>
  <si>
    <r>
      <rPr>
        <b/>
        <i/>
        <sz val="7"/>
        <rFont val="Arial"/>
        <family val="2"/>
      </rPr>
      <t>Issued: 03/10/2021 at 12:28</t>
    </r>
  </si>
  <si>
    <r>
      <rPr>
        <b/>
        <vertAlign val="superscript"/>
        <sz val="7"/>
        <rFont val="Arial"/>
        <family val="2"/>
      </rPr>
      <t xml:space="preserve">Data Processing and Timing by Microplus Informatica - www.microplustiming.com                                                                  </t>
    </r>
    <r>
      <rPr>
        <sz val="5.5"/>
        <rFont val="Arial"/>
        <family val="2"/>
      </rPr>
      <t>Page 1 Report Created  03 OCT 2021 at 12:29</t>
    </r>
  </si>
  <si>
    <t>athlete_name</t>
  </si>
  <si>
    <t>country</t>
  </si>
  <si>
    <t>date</t>
  </si>
  <si>
    <t>event</t>
  </si>
  <si>
    <t>location</t>
  </si>
  <si>
    <t>distance</t>
  </si>
  <si>
    <t>current_type</t>
  </si>
  <si>
    <t>temp</t>
  </si>
  <si>
    <t>field_size</t>
  </si>
  <si>
    <t>time</t>
  </si>
  <si>
    <t>LEN Cup</t>
  </si>
  <si>
    <t>Piombino, ITA</t>
  </si>
  <si>
    <t>No Current</t>
  </si>
  <si>
    <t>Neutral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</si>
</sst>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m/yyyy;@"/>
    <numFmt numFmtId="165" formatCode="h:mm:ss.0;@"/>
    <numFmt numFmtId="166" formatCode="0.0"/>
    <numFmt numFmtId="167" formatCode="mm/dd/yyyy"/>
  </numFmts>
  <fonts count="16" x14ac:knownFonts="1">
    <font>
      <sz val="10"/>
      <color rgb="FF000000"/>
      <name val="Times New Roman"/>
      <charset val="204"/>
    </font>
    <font>
      <b/>
      <sz val="13.5"/>
      <name val="Arial"/>
      <family val="2"/>
    </font>
    <font>
      <b/>
      <sz val="7"/>
      <name val="Arial"/>
      <family val="2"/>
    </font>
    <font>
      <b/>
      <sz val="12"/>
      <name val="Arial"/>
      <family val="2"/>
    </font>
    <font>
      <sz val="7"/>
      <color rgb="FF000000"/>
      <name val="Arial"/>
      <family val="2"/>
    </font>
    <font>
      <sz val="7"/>
      <name val="Arial"/>
      <family val="2"/>
    </font>
    <font>
      <b/>
      <sz val="7"/>
      <color rgb="FF000000"/>
      <name val="Arial"/>
      <family val="2"/>
    </font>
    <font>
      <sz val="6.5"/>
      <color rgb="FF000000"/>
      <name val="Arial"/>
      <family val="2"/>
    </font>
    <font>
      <sz val="6.5"/>
      <name val="Arial"/>
      <family val="2"/>
    </font>
    <font>
      <sz val="8"/>
      <name val="Arial"/>
      <family val="2"/>
    </font>
    <font>
      <b/>
      <i/>
      <sz val="7"/>
      <name val="Arial"/>
      <family val="2"/>
    </font>
    <font>
      <sz val="12"/>
      <name val="Arial"/>
      <family val="2"/>
    </font>
    <font>
      <i/>
      <sz val="7"/>
      <name val="Arial"/>
      <family val="2"/>
    </font>
    <font>
      <b/>
      <vertAlign val="superscript"/>
      <sz val="7"/>
      <name val="Arial"/>
      <family val="2"/>
    </font>
    <font>
      <sz val="5.5"/>
      <name val="Arial"/>
      <family val="2"/>
    </font>
    <font>
      <sz val="10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 applyFill="1" applyBorder="1" applyAlignment="1">
      <alignment horizontal="left" vertical="top"/>
    </xf>
    <xf numFmtId="0" fontId="0" fillId="0" borderId="0" xfId="0" applyFill="1" applyBorder="1" applyAlignment="1">
      <alignment horizontal="left" vertical="center" wrapText="1"/>
    </xf>
    <xf numFmtId="0" fontId="3" fillId="0" borderId="0" xfId="0" applyFont="1" applyFill="1" applyBorder="1" applyAlignment="1">
      <alignment horizontal="left" vertical="top" wrapText="1" indent="1"/>
    </xf>
    <xf numFmtId="1" fontId="4" fillId="0" borderId="0" xfId="0" applyNumberFormat="1" applyFont="1" applyFill="1" applyBorder="1" applyAlignment="1">
      <alignment horizontal="right" vertical="center" indent="1" shrinkToFit="1"/>
    </xf>
    <xf numFmtId="0" fontId="5" fillId="0" borderId="0" xfId="0" applyFont="1" applyFill="1" applyBorder="1" applyAlignment="1">
      <alignment horizontal="right" vertical="center" wrapText="1" indent="1"/>
    </xf>
    <xf numFmtId="164" fontId="4" fillId="0" borderId="0" xfId="0" applyNumberFormat="1" applyFont="1" applyFill="1" applyBorder="1" applyAlignment="1">
      <alignment horizontal="right" vertical="center" indent="1" shrinkToFit="1"/>
    </xf>
    <xf numFmtId="165" fontId="6" fillId="0" borderId="0" xfId="0" applyNumberFormat="1" applyFont="1" applyFill="1" applyBorder="1" applyAlignment="1">
      <alignment horizontal="right" vertical="center" indent="1" shrinkToFit="1"/>
    </xf>
    <xf numFmtId="0" fontId="0" fillId="0" borderId="0" xfId="0" applyFill="1" applyBorder="1" applyAlignment="1">
      <alignment horizontal="left" wrapText="1"/>
    </xf>
    <xf numFmtId="1" fontId="4" fillId="0" borderId="0" xfId="0" applyNumberFormat="1" applyFont="1" applyFill="1" applyBorder="1" applyAlignment="1">
      <alignment horizontal="right" vertical="top" indent="1" shrinkToFit="1"/>
    </xf>
    <xf numFmtId="0" fontId="5" fillId="0" borderId="0" xfId="0" applyFont="1" applyFill="1" applyBorder="1" applyAlignment="1">
      <alignment horizontal="right" vertical="top" wrapText="1" indent="1"/>
    </xf>
    <xf numFmtId="164" fontId="4" fillId="0" borderId="0" xfId="0" applyNumberFormat="1" applyFont="1" applyFill="1" applyBorder="1" applyAlignment="1">
      <alignment horizontal="right" vertical="top" indent="1" shrinkToFit="1"/>
    </xf>
    <xf numFmtId="165" fontId="6" fillId="0" borderId="0" xfId="0" applyNumberFormat="1" applyFont="1" applyFill="1" applyBorder="1" applyAlignment="1">
      <alignment horizontal="right" vertical="top" indent="1" shrinkToFit="1"/>
    </xf>
    <xf numFmtId="166" fontId="7" fillId="0" borderId="0" xfId="0" applyNumberFormat="1" applyFont="1" applyFill="1" applyBorder="1" applyAlignment="1">
      <alignment horizontal="right" vertical="top" shrinkToFit="1"/>
    </xf>
    <xf numFmtId="0" fontId="8" fillId="0" borderId="0" xfId="0" applyFont="1" applyFill="1" applyBorder="1" applyAlignment="1">
      <alignment horizontal="right" vertical="top" wrapText="1"/>
    </xf>
    <xf numFmtId="0" fontId="1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3" fillId="0" borderId="0" xfId="0" applyFont="1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2" fillId="0" borderId="0" xfId="0" applyFont="1" applyFill="1" applyBorder="1" applyAlignment="1">
      <alignment horizontal="left" vertical="center" wrapText="1" indent="1"/>
    </xf>
    <xf numFmtId="0" fontId="2" fillId="0" borderId="0" xfId="0" applyFont="1" applyFill="1" applyBorder="1" applyAlignment="1">
      <alignment horizontal="left" vertical="top" wrapText="1" indent="1"/>
    </xf>
    <xf numFmtId="0" fontId="9" fillId="0" borderId="0" xfId="0" applyFont="1" applyFill="1" applyBorder="1" applyAlignment="1">
      <alignment horizontal="left" vertical="top" wrapText="1" indent="2"/>
    </xf>
    <xf numFmtId="1" fontId="4" fillId="0" borderId="0" xfId="0" applyNumberFormat="1" applyFont="1" applyFill="1" applyBorder="1" applyAlignment="1">
      <alignment horizontal="left" vertical="top" indent="3" shrinkToFit="1"/>
    </xf>
    <xf numFmtId="0" fontId="2" fillId="0" borderId="0" xfId="0" applyFont="1" applyFill="1" applyBorder="1" applyAlignment="1">
      <alignment horizontal="right" vertical="top" wrapText="1" indent="7"/>
    </xf>
    <xf numFmtId="1" fontId="4" fillId="0" borderId="0" xfId="0" applyNumberFormat="1" applyFont="1" applyFill="1" applyBorder="1" applyAlignment="1">
      <alignment horizontal="right" vertical="top" indent="1" shrinkToFit="1"/>
    </xf>
    <xf numFmtId="0" fontId="10" fillId="0" borderId="0" xfId="0" applyFont="1" applyFill="1" applyBorder="1" applyAlignment="1">
      <alignment horizontal="left" vertical="top" wrapText="1" indent="1"/>
    </xf>
    <xf numFmtId="0" fontId="0" fillId="0" borderId="0" xfId="0" applyFill="1" applyBorder="1" applyAlignment="1">
      <alignment horizontal="left" wrapText="1" indent="20"/>
    </xf>
    <xf numFmtId="0" fontId="0" fillId="0" borderId="0" xfId="0"/>
    <xf numFmtId="167" fontId="0" fillId="0" borderId="0" xfId="0" applyNumberFormat="1"/>
    <xf numFmtId="14" fontId="0" fillId="0" borderId="0" xfId="0" applyNumberFormat="1" applyFill="1" applyBorder="1" applyAlignment="1">
      <alignment horizontal="left" vertical="top"/>
    </xf>
    <xf numFmtId="0" fontId="15" fillId="0" borderId="0" xfId="0" applyFont="1" applyFill="1" applyBorder="1" applyAlignment="1">
      <alignment horizontal="left" vertical="top"/>
    </xf>
    <xf numFmtId="2" fontId="0" fillId="0" borderId="0" xfId="0" applyNumberFormat="1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425195</xdr:rowOff>
    </xdr:from>
    <xdr:ext cx="7207250" cy="3175"/>
    <xdr:sp macro="" textlink="">
      <xdr:nvSpPr>
        <xdr:cNvPr id="2" name="Shap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0" y="0"/>
          <a:ext cx="7207250" cy="3175"/>
        </a:xfrm>
        <a:custGeom>
          <a:avLst/>
          <a:gdLst/>
          <a:ahLst/>
          <a:cxnLst/>
          <a:rect l="0" t="0" r="0" b="0"/>
          <a:pathLst>
            <a:path w="7207250" h="3175">
              <a:moveTo>
                <a:pt x="7206996" y="0"/>
              </a:moveTo>
              <a:lnTo>
                <a:pt x="7205472" y="0"/>
              </a:lnTo>
              <a:lnTo>
                <a:pt x="1524" y="0"/>
              </a:lnTo>
              <a:lnTo>
                <a:pt x="0" y="0"/>
              </a:lnTo>
              <a:lnTo>
                <a:pt x="0" y="1524"/>
              </a:lnTo>
              <a:lnTo>
                <a:pt x="0" y="3048"/>
              </a:lnTo>
              <a:lnTo>
                <a:pt x="1524" y="3048"/>
              </a:lnTo>
              <a:lnTo>
                <a:pt x="7205472" y="3048"/>
              </a:lnTo>
              <a:lnTo>
                <a:pt x="7206996" y="3048"/>
              </a:lnTo>
              <a:lnTo>
                <a:pt x="7206996" y="1524"/>
              </a:lnTo>
              <a:lnTo>
                <a:pt x="7206996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0</xdr:col>
      <xdr:colOff>19997</xdr:colOff>
      <xdr:row>0</xdr:row>
      <xdr:rowOff>580638</xdr:rowOff>
    </xdr:from>
    <xdr:ext cx="1406466" cy="563593"/>
    <xdr:pic>
      <xdr:nvPicPr>
        <xdr:cNvPr id="3" name="image1.jpe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406466" cy="563593"/>
        </a:xfrm>
        <a:prstGeom prst="rect">
          <a:avLst/>
        </a:prstGeom>
      </xdr:spPr>
    </xdr:pic>
    <xdr:clientData/>
  </xdr:oneCellAnchor>
  <xdr:oneCellAnchor>
    <xdr:from>
      <xdr:col>8</xdr:col>
      <xdr:colOff>1523585</xdr:colOff>
      <xdr:row>0</xdr:row>
      <xdr:rowOff>580638</xdr:rowOff>
    </xdr:from>
    <xdr:ext cx="840646" cy="560258"/>
    <xdr:pic>
      <xdr:nvPicPr>
        <xdr:cNvPr id="4" name="image2.jpeg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840646" cy="560258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431291</xdr:rowOff>
    </xdr:from>
    <xdr:ext cx="7207250" cy="3175"/>
    <xdr:sp macro="" textlink="">
      <xdr:nvSpPr>
        <xdr:cNvPr id="5" name="Shape 5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0" y="0"/>
          <a:ext cx="7207250" cy="3175"/>
        </a:xfrm>
        <a:custGeom>
          <a:avLst/>
          <a:gdLst/>
          <a:ahLst/>
          <a:cxnLst/>
          <a:rect l="0" t="0" r="0" b="0"/>
          <a:pathLst>
            <a:path w="7207250" h="3175">
              <a:moveTo>
                <a:pt x="7206996" y="0"/>
              </a:moveTo>
              <a:lnTo>
                <a:pt x="7205472" y="0"/>
              </a:lnTo>
              <a:lnTo>
                <a:pt x="1524" y="0"/>
              </a:lnTo>
              <a:lnTo>
                <a:pt x="0" y="0"/>
              </a:lnTo>
              <a:lnTo>
                <a:pt x="0" y="1524"/>
              </a:lnTo>
              <a:lnTo>
                <a:pt x="0" y="3048"/>
              </a:lnTo>
              <a:lnTo>
                <a:pt x="1524" y="3048"/>
              </a:lnTo>
              <a:lnTo>
                <a:pt x="7205472" y="3048"/>
              </a:lnTo>
              <a:lnTo>
                <a:pt x="7206996" y="3048"/>
              </a:lnTo>
              <a:lnTo>
                <a:pt x="7206996" y="1524"/>
              </a:lnTo>
              <a:lnTo>
                <a:pt x="7206996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0</xdr:col>
      <xdr:colOff>0</xdr:colOff>
      <xdr:row>57</xdr:row>
      <xdr:rowOff>961643</xdr:rowOff>
    </xdr:from>
    <xdr:ext cx="7207250" cy="3175"/>
    <xdr:sp macro="" textlink="">
      <xdr:nvSpPr>
        <xdr:cNvPr id="6" name="Shape 6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0" y="0"/>
          <a:ext cx="7207250" cy="3175"/>
        </a:xfrm>
        <a:custGeom>
          <a:avLst/>
          <a:gdLst/>
          <a:ahLst/>
          <a:cxnLst/>
          <a:rect l="0" t="0" r="0" b="0"/>
          <a:pathLst>
            <a:path w="7207250" h="3175">
              <a:moveTo>
                <a:pt x="7206996" y="0"/>
              </a:moveTo>
              <a:lnTo>
                <a:pt x="7205472" y="0"/>
              </a:lnTo>
              <a:lnTo>
                <a:pt x="1524" y="0"/>
              </a:lnTo>
              <a:lnTo>
                <a:pt x="0" y="0"/>
              </a:lnTo>
              <a:lnTo>
                <a:pt x="0" y="1524"/>
              </a:lnTo>
              <a:lnTo>
                <a:pt x="0" y="3048"/>
              </a:lnTo>
              <a:lnTo>
                <a:pt x="1524" y="3048"/>
              </a:lnTo>
              <a:lnTo>
                <a:pt x="7205472" y="3048"/>
              </a:lnTo>
              <a:lnTo>
                <a:pt x="7206996" y="3048"/>
              </a:lnTo>
              <a:lnTo>
                <a:pt x="7206996" y="1524"/>
              </a:lnTo>
              <a:lnTo>
                <a:pt x="7206996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4</xdr:col>
      <xdr:colOff>39790</xdr:colOff>
      <xdr:row>57</xdr:row>
      <xdr:rowOff>1201419</xdr:rowOff>
    </xdr:from>
    <xdr:ext cx="5598648" cy="454109"/>
    <xdr:pic>
      <xdr:nvPicPr>
        <xdr:cNvPr id="7" name="image3.jpeg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598648" cy="454109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://www.microplustiming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59"/>
  <sheetViews>
    <sheetView tabSelected="1" topLeftCell="A3" workbookViewId="0">
      <selection activeCell="I23" sqref="I23"/>
    </sheetView>
  </sheetViews>
  <sheetFormatPr defaultRowHeight="13.2" x14ac:dyDescent="0.25"/>
  <cols>
    <col min="1" max="1" width="2.21875" customWidth="1"/>
    <col min="2" max="2" width="5.77734375" customWidth="1"/>
    <col min="3" max="3" width="3.33203125" customWidth="1"/>
    <col min="4" max="4" width="2.21875" customWidth="1"/>
    <col min="5" max="5" width="24.44140625" customWidth="1"/>
    <col min="6" max="6" width="9.33203125" customWidth="1"/>
    <col min="7" max="7" width="12.6640625" customWidth="1"/>
    <col min="8" max="9" width="28" customWidth="1"/>
    <col min="10" max="10" width="8" customWidth="1"/>
    <col min="11" max="11" width="10.44140625" customWidth="1"/>
    <col min="16" max="16" width="9.109375" bestFit="1" customWidth="1"/>
  </cols>
  <sheetData>
    <row r="1" spans="1:23" ht="69" customHeight="1" x14ac:dyDescent="0.25">
      <c r="A1" s="14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</row>
    <row r="2" spans="1:23" ht="48" customHeight="1" x14ac:dyDescent="0.25">
      <c r="A2" s="15" t="s">
        <v>1</v>
      </c>
      <c r="B2" s="15"/>
      <c r="C2" s="15"/>
      <c r="D2" s="15"/>
      <c r="E2" s="15"/>
      <c r="F2" s="15"/>
      <c r="G2" s="15"/>
      <c r="H2" s="15"/>
      <c r="I2" s="15"/>
      <c r="J2" s="15"/>
      <c r="K2" s="15"/>
    </row>
    <row r="3" spans="1:23" ht="46.5" customHeight="1" x14ac:dyDescent="0.25">
      <c r="A3" s="16" t="s">
        <v>2</v>
      </c>
      <c r="B3" s="16"/>
      <c r="C3" s="16"/>
      <c r="D3" s="16"/>
      <c r="E3" s="17" t="s">
        <v>3</v>
      </c>
      <c r="F3" s="17"/>
      <c r="G3" s="17"/>
      <c r="H3" s="17"/>
      <c r="I3" s="17"/>
      <c r="J3" s="17"/>
      <c r="K3" s="17"/>
    </row>
    <row r="4" spans="1:23" ht="22.05" customHeight="1" x14ac:dyDescent="0.25">
      <c r="A4" s="1"/>
      <c r="B4" s="15"/>
      <c r="C4" s="15"/>
      <c r="D4" s="15"/>
      <c r="E4" s="15"/>
      <c r="F4" s="15"/>
      <c r="G4" s="15"/>
      <c r="H4" s="2" t="s">
        <v>4</v>
      </c>
      <c r="I4" s="1"/>
      <c r="J4" s="18"/>
      <c r="K4" s="1"/>
      <c r="N4" s="27" t="s">
        <v>102</v>
      </c>
      <c r="O4" s="27" t="s">
        <v>103</v>
      </c>
      <c r="P4" s="28" t="s">
        <v>104</v>
      </c>
      <c r="Q4" s="27" t="s">
        <v>105</v>
      </c>
      <c r="R4" s="27" t="s">
        <v>106</v>
      </c>
      <c r="S4" s="27" t="s">
        <v>107</v>
      </c>
      <c r="T4" s="27" t="s">
        <v>108</v>
      </c>
      <c r="U4" s="27" t="s">
        <v>109</v>
      </c>
      <c r="V4" s="27" t="s">
        <v>110</v>
      </c>
      <c r="W4" s="27" t="s">
        <v>111</v>
      </c>
    </row>
    <row r="5" spans="1:23" ht="18.75" customHeight="1" x14ac:dyDescent="0.25">
      <c r="A5" s="1"/>
      <c r="B5" s="3">
        <v>1</v>
      </c>
      <c r="C5" s="3">
        <v>9</v>
      </c>
      <c r="D5" s="19" t="s">
        <v>5</v>
      </c>
      <c r="E5" s="19"/>
      <c r="F5" s="4" t="s">
        <v>6</v>
      </c>
      <c r="G5" s="5">
        <v>34582</v>
      </c>
      <c r="H5" s="1"/>
      <c r="I5" s="6">
        <v>7.9004679999999994E-2</v>
      </c>
      <c r="J5" s="18"/>
      <c r="K5" s="1" t="str">
        <f>LEFT(D5,SEARCH(" ",D5)-1)</f>
        <v>PALTRINIERI</v>
      </c>
      <c r="L5" t="str">
        <f>SUBSTITUTE(D5,K5,"")</f>
        <v xml:space="preserve"> Gregorio</v>
      </c>
      <c r="N5" t="str">
        <f>TRIM(PROPER(L5&amp;" "&amp;K5))</f>
        <v>Gregorio Paltrinieri</v>
      </c>
      <c r="O5" t="str">
        <f>TRIM(F5)</f>
        <v>ITA</v>
      </c>
      <c r="P5" s="29">
        <v>44472</v>
      </c>
      <c r="Q5" s="30" t="s">
        <v>112</v>
      </c>
      <c r="R5" s="30" t="s">
        <v>113</v>
      </c>
      <c r="S5">
        <v>10</v>
      </c>
      <c r="T5" s="30" t="s">
        <v>114</v>
      </c>
      <c r="U5" s="30" t="s">
        <v>115</v>
      </c>
      <c r="V5">
        <v>51</v>
      </c>
      <c r="W5" s="31">
        <f>I5*86400</f>
        <v>6826.004351999999</v>
      </c>
    </row>
    <row r="6" spans="1:23" ht="9" customHeight="1" x14ac:dyDescent="0.25">
      <c r="A6" s="7"/>
      <c r="B6" s="8">
        <v>2</v>
      </c>
      <c r="C6" s="8">
        <v>50</v>
      </c>
      <c r="D6" s="20" t="s">
        <v>7</v>
      </c>
      <c r="E6" s="20"/>
      <c r="F6" s="9" t="s">
        <v>6</v>
      </c>
      <c r="G6" s="10">
        <v>34718</v>
      </c>
      <c r="H6" s="7"/>
      <c r="I6" s="11">
        <v>7.9004690000000002E-2</v>
      </c>
      <c r="J6" s="12">
        <v>0.1</v>
      </c>
      <c r="K6" s="1" t="str">
        <f t="shared" ref="K6:K45" si="0">LEFT(D6,SEARCH(" ",D6)-1)</f>
        <v>ACERENZA</v>
      </c>
      <c r="L6" t="str">
        <f t="shared" ref="L6:L45" si="1">SUBSTITUTE(D6,K6,"")</f>
        <v xml:space="preserve"> Domenico</v>
      </c>
      <c r="N6" t="str">
        <f t="shared" ref="N6:N45" si="2">TRIM(PROPER(L6&amp;" "&amp;K6))</f>
        <v>Domenico Acerenza</v>
      </c>
      <c r="O6" t="str">
        <f t="shared" ref="O6:O45" si="3">TRIM(F6)</f>
        <v>ITA</v>
      </c>
      <c r="P6" s="29">
        <v>44472</v>
      </c>
      <c r="Q6" s="30" t="s">
        <v>112</v>
      </c>
      <c r="R6" s="30" t="s">
        <v>113</v>
      </c>
      <c r="S6">
        <v>10</v>
      </c>
      <c r="T6" s="30" t="s">
        <v>114</v>
      </c>
      <c r="U6" s="30" t="s">
        <v>115</v>
      </c>
      <c r="V6">
        <v>51</v>
      </c>
      <c r="W6" s="31">
        <f t="shared" ref="W6:W45" si="4">I6*86400</f>
        <v>6826.0052160000005</v>
      </c>
    </row>
    <row r="7" spans="1:23" ht="9" customHeight="1" x14ac:dyDescent="0.25">
      <c r="A7" s="7"/>
      <c r="B7" s="8">
        <v>3</v>
      </c>
      <c r="C7" s="8">
        <v>41</v>
      </c>
      <c r="D7" s="20" t="s">
        <v>8</v>
      </c>
      <c r="E7" s="20"/>
      <c r="F7" s="9" t="s">
        <v>9</v>
      </c>
      <c r="G7" s="10">
        <v>35516</v>
      </c>
      <c r="H7" s="7"/>
      <c r="I7" s="11">
        <v>7.9016230000000007E-2</v>
      </c>
      <c r="J7" s="12">
        <v>0.8</v>
      </c>
      <c r="K7" s="1" t="str">
        <f t="shared" si="0"/>
        <v>RASOVSZKY</v>
      </c>
      <c r="L7" t="str">
        <f t="shared" si="1"/>
        <v xml:space="preserve"> Kristof</v>
      </c>
      <c r="N7" t="str">
        <f t="shared" si="2"/>
        <v>Kristof Rasovszky</v>
      </c>
      <c r="O7" t="str">
        <f t="shared" si="3"/>
        <v>HUN</v>
      </c>
      <c r="P7" s="29">
        <v>44472</v>
      </c>
      <c r="Q7" s="30" t="s">
        <v>112</v>
      </c>
      <c r="R7" s="30" t="s">
        <v>113</v>
      </c>
      <c r="S7">
        <v>10</v>
      </c>
      <c r="T7" s="30" t="s">
        <v>114</v>
      </c>
      <c r="U7" s="30" t="s">
        <v>115</v>
      </c>
      <c r="V7">
        <v>51</v>
      </c>
      <c r="W7" s="31">
        <f t="shared" si="4"/>
        <v>6827.0022720000006</v>
      </c>
    </row>
    <row r="8" spans="1:23" ht="9" customHeight="1" x14ac:dyDescent="0.25">
      <c r="A8" s="7"/>
      <c r="B8" s="8">
        <v>4</v>
      </c>
      <c r="C8" s="8">
        <v>20</v>
      </c>
      <c r="D8" s="20" t="s">
        <v>10</v>
      </c>
      <c r="E8" s="20"/>
      <c r="F8" s="9" t="s">
        <v>6</v>
      </c>
      <c r="G8" s="10">
        <v>34700</v>
      </c>
      <c r="H8" s="7"/>
      <c r="I8" s="11">
        <v>7.9016299999999998E-2</v>
      </c>
      <c r="J8" s="12">
        <v>1.4</v>
      </c>
      <c r="K8" s="1" t="str">
        <f t="shared" si="0"/>
        <v>VERANI</v>
      </c>
      <c r="L8" t="str">
        <f t="shared" si="1"/>
        <v xml:space="preserve"> Dario</v>
      </c>
      <c r="N8" t="str">
        <f t="shared" si="2"/>
        <v>Dario Verani</v>
      </c>
      <c r="O8" t="str">
        <f t="shared" si="3"/>
        <v>ITA</v>
      </c>
      <c r="P8" s="29">
        <v>44472</v>
      </c>
      <c r="Q8" s="30" t="s">
        <v>112</v>
      </c>
      <c r="R8" s="30" t="s">
        <v>113</v>
      </c>
      <c r="S8">
        <v>10</v>
      </c>
      <c r="T8" s="30" t="s">
        <v>114</v>
      </c>
      <c r="U8" s="30" t="s">
        <v>115</v>
      </c>
      <c r="V8">
        <v>51</v>
      </c>
      <c r="W8" s="31">
        <f t="shared" si="4"/>
        <v>6827.0083199999999</v>
      </c>
    </row>
    <row r="9" spans="1:23" ht="9" customHeight="1" x14ac:dyDescent="0.25">
      <c r="A9" s="7"/>
      <c r="B9" s="8">
        <v>5</v>
      </c>
      <c r="C9" s="8">
        <v>29</v>
      </c>
      <c r="D9" s="20" t="s">
        <v>11</v>
      </c>
      <c r="E9" s="20"/>
      <c r="F9" s="9" t="s">
        <v>6</v>
      </c>
      <c r="G9" s="8">
        <v>1997</v>
      </c>
      <c r="H9" s="7"/>
      <c r="I9" s="11">
        <v>7.9050930000000005E-2</v>
      </c>
      <c r="J9" s="12">
        <v>3.6</v>
      </c>
      <c r="K9" s="1" t="str">
        <f t="shared" si="0"/>
        <v>MANZI</v>
      </c>
      <c r="L9" t="str">
        <f t="shared" si="1"/>
        <v xml:space="preserve"> Andrea</v>
      </c>
      <c r="N9" t="str">
        <f t="shared" si="2"/>
        <v>Andrea Manzi</v>
      </c>
      <c r="O9" t="str">
        <f t="shared" si="3"/>
        <v>ITA</v>
      </c>
      <c r="P9" s="29">
        <v>44472</v>
      </c>
      <c r="Q9" s="30" t="s">
        <v>112</v>
      </c>
      <c r="R9" s="30" t="s">
        <v>113</v>
      </c>
      <c r="S9">
        <v>10</v>
      </c>
      <c r="T9" s="30" t="s">
        <v>114</v>
      </c>
      <c r="U9" s="30" t="s">
        <v>115</v>
      </c>
      <c r="V9">
        <v>51</v>
      </c>
      <c r="W9" s="31">
        <f t="shared" si="4"/>
        <v>6830.000352</v>
      </c>
    </row>
    <row r="10" spans="1:23" ht="9" customHeight="1" x14ac:dyDescent="0.25">
      <c r="A10" s="7"/>
      <c r="B10" s="8">
        <v>6</v>
      </c>
      <c r="C10" s="8">
        <v>12</v>
      </c>
      <c r="D10" s="20" t="s">
        <v>12</v>
      </c>
      <c r="E10" s="20"/>
      <c r="F10" s="9" t="s">
        <v>13</v>
      </c>
      <c r="G10" s="10">
        <v>34378</v>
      </c>
      <c r="H10" s="7"/>
      <c r="I10" s="11">
        <v>7.9062530000000006E-2</v>
      </c>
      <c r="J10" s="12">
        <v>4.9000000000000004</v>
      </c>
      <c r="K10" s="1" t="str">
        <f t="shared" si="0"/>
        <v>REYMOND</v>
      </c>
      <c r="L10" t="str">
        <f t="shared" si="1"/>
        <v xml:space="preserve"> Axel</v>
      </c>
      <c r="N10" t="str">
        <f t="shared" si="2"/>
        <v>Axel Reymond</v>
      </c>
      <c r="O10" t="str">
        <f t="shared" si="3"/>
        <v>FRA</v>
      </c>
      <c r="P10" s="29">
        <v>44472</v>
      </c>
      <c r="Q10" s="30" t="s">
        <v>112</v>
      </c>
      <c r="R10" s="30" t="s">
        <v>113</v>
      </c>
      <c r="S10">
        <v>10</v>
      </c>
      <c r="T10" s="30" t="s">
        <v>114</v>
      </c>
      <c r="U10" s="30" t="s">
        <v>115</v>
      </c>
      <c r="V10">
        <v>51</v>
      </c>
      <c r="W10" s="31">
        <f t="shared" si="4"/>
        <v>6831.0025920000007</v>
      </c>
    </row>
    <row r="11" spans="1:23" ht="9" customHeight="1" x14ac:dyDescent="0.25">
      <c r="A11" s="7"/>
      <c r="B11" s="8">
        <v>7</v>
      </c>
      <c r="C11" s="8">
        <v>8</v>
      </c>
      <c r="D11" s="20" t="s">
        <v>14</v>
      </c>
      <c r="E11" s="20"/>
      <c r="F11" s="9" t="s">
        <v>6</v>
      </c>
      <c r="G11" s="10">
        <v>35858</v>
      </c>
      <c r="H11" s="7"/>
      <c r="I11" s="11">
        <v>7.908569E-2</v>
      </c>
      <c r="J11" s="12">
        <v>7</v>
      </c>
      <c r="K11" s="1" t="str">
        <f t="shared" si="0"/>
        <v>SANZULLO</v>
      </c>
      <c r="L11" t="str">
        <f t="shared" si="1"/>
        <v xml:space="preserve"> Pasquale</v>
      </c>
      <c r="N11" t="str">
        <f t="shared" si="2"/>
        <v>Pasquale Sanzullo</v>
      </c>
      <c r="O11" t="str">
        <f t="shared" si="3"/>
        <v>ITA</v>
      </c>
      <c r="P11" s="29">
        <v>44472</v>
      </c>
      <c r="Q11" s="30" t="s">
        <v>112</v>
      </c>
      <c r="R11" s="30" t="s">
        <v>113</v>
      </c>
      <c r="S11">
        <v>10</v>
      </c>
      <c r="T11" s="30" t="s">
        <v>114</v>
      </c>
      <c r="U11" s="30" t="s">
        <v>115</v>
      </c>
      <c r="V11">
        <v>51</v>
      </c>
      <c r="W11" s="31">
        <f t="shared" si="4"/>
        <v>6833.003616</v>
      </c>
    </row>
    <row r="12" spans="1:23" ht="9" customHeight="1" x14ac:dyDescent="0.25">
      <c r="A12" s="7"/>
      <c r="B12" s="8">
        <v>8</v>
      </c>
      <c r="C12" s="8">
        <v>34</v>
      </c>
      <c r="D12" s="20" t="s">
        <v>15</v>
      </c>
      <c r="E12" s="20"/>
      <c r="F12" s="9" t="s">
        <v>16</v>
      </c>
      <c r="G12" s="10">
        <v>34138</v>
      </c>
      <c r="H12" s="7"/>
      <c r="I12" s="11">
        <v>7.9097260000000003E-2</v>
      </c>
      <c r="J12" s="12">
        <v>7.9</v>
      </c>
      <c r="K12" s="1" t="str">
        <f t="shared" si="0"/>
        <v>SCHOUTEN</v>
      </c>
      <c r="L12" t="str">
        <f t="shared" si="1"/>
        <v xml:space="preserve"> Marcel</v>
      </c>
      <c r="N12" t="str">
        <f t="shared" si="2"/>
        <v>Marcel Schouten</v>
      </c>
      <c r="O12" t="str">
        <f t="shared" si="3"/>
        <v>NED</v>
      </c>
      <c r="P12" s="29">
        <v>44472</v>
      </c>
      <c r="Q12" s="30" t="s">
        <v>112</v>
      </c>
      <c r="R12" s="30" t="s">
        <v>113</v>
      </c>
      <c r="S12">
        <v>10</v>
      </c>
      <c r="T12" s="30" t="s">
        <v>114</v>
      </c>
      <c r="U12" s="30" t="s">
        <v>115</v>
      </c>
      <c r="V12">
        <v>51</v>
      </c>
      <c r="W12" s="31">
        <f t="shared" si="4"/>
        <v>6834.0032639999999</v>
      </c>
    </row>
    <row r="13" spans="1:23" ht="9" customHeight="1" x14ac:dyDescent="0.25">
      <c r="A13" s="7"/>
      <c r="B13" s="8">
        <v>9</v>
      </c>
      <c r="C13" s="8">
        <v>27</v>
      </c>
      <c r="D13" s="20" t="s">
        <v>17</v>
      </c>
      <c r="E13" s="20"/>
      <c r="F13" s="9" t="s">
        <v>9</v>
      </c>
      <c r="G13" s="10">
        <v>37868</v>
      </c>
      <c r="H13" s="7"/>
      <c r="I13" s="11">
        <v>7.9097290000000001E-2</v>
      </c>
      <c r="J13" s="12">
        <v>8.1999999999999993</v>
      </c>
      <c r="K13" s="1" t="str">
        <f t="shared" si="0"/>
        <v>BETLEHEM</v>
      </c>
      <c r="L13" t="str">
        <f t="shared" si="1"/>
        <v xml:space="preserve"> David</v>
      </c>
      <c r="N13" t="str">
        <f t="shared" si="2"/>
        <v>David Betlehem</v>
      </c>
      <c r="O13" t="str">
        <f t="shared" si="3"/>
        <v>HUN</v>
      </c>
      <c r="P13" s="29">
        <v>44472</v>
      </c>
      <c r="Q13" s="30" t="s">
        <v>112</v>
      </c>
      <c r="R13" s="30" t="s">
        <v>113</v>
      </c>
      <c r="S13">
        <v>10</v>
      </c>
      <c r="T13" s="30" t="s">
        <v>114</v>
      </c>
      <c r="U13" s="30" t="s">
        <v>115</v>
      </c>
      <c r="V13">
        <v>51</v>
      </c>
      <c r="W13" s="31">
        <f t="shared" si="4"/>
        <v>6834.0058559999998</v>
      </c>
    </row>
    <row r="14" spans="1:23" ht="9" customHeight="1" x14ac:dyDescent="0.25">
      <c r="A14" s="7"/>
      <c r="B14" s="8">
        <v>10</v>
      </c>
      <c r="C14" s="8">
        <v>6</v>
      </c>
      <c r="D14" s="20" t="s">
        <v>18</v>
      </c>
      <c r="E14" s="20"/>
      <c r="F14" s="9" t="s">
        <v>6</v>
      </c>
      <c r="G14" s="10">
        <v>32657</v>
      </c>
      <c r="H14" s="7"/>
      <c r="I14" s="11">
        <v>7.9097310000000004E-2</v>
      </c>
      <c r="J14" s="12">
        <v>8.4</v>
      </c>
      <c r="K14" s="1" t="str">
        <f t="shared" si="0"/>
        <v>FURLAN</v>
      </c>
      <c r="L14" t="str">
        <f t="shared" si="1"/>
        <v xml:space="preserve"> Matteo</v>
      </c>
      <c r="N14" t="str">
        <f t="shared" si="2"/>
        <v>Matteo Furlan</v>
      </c>
      <c r="O14" t="str">
        <f t="shared" si="3"/>
        <v>ITA</v>
      </c>
      <c r="P14" s="29">
        <v>44472</v>
      </c>
      <c r="Q14" s="30" t="s">
        <v>112</v>
      </c>
      <c r="R14" s="30" t="s">
        <v>113</v>
      </c>
      <c r="S14">
        <v>10</v>
      </c>
      <c r="T14" s="30" t="s">
        <v>114</v>
      </c>
      <c r="U14" s="30" t="s">
        <v>115</v>
      </c>
      <c r="V14">
        <v>51</v>
      </c>
      <c r="W14" s="31">
        <f t="shared" si="4"/>
        <v>6834.007584</v>
      </c>
    </row>
    <row r="15" spans="1:23" ht="9" customHeight="1" x14ac:dyDescent="0.25">
      <c r="A15" s="7"/>
      <c r="B15" s="8">
        <v>11</v>
      </c>
      <c r="C15" s="8">
        <v>18</v>
      </c>
      <c r="D15" s="20" t="s">
        <v>19</v>
      </c>
      <c r="E15" s="20"/>
      <c r="F15" s="9" t="s">
        <v>20</v>
      </c>
      <c r="G15" s="10">
        <v>31783</v>
      </c>
      <c r="H15" s="7"/>
      <c r="I15" s="11">
        <v>7.9108899999999996E-2</v>
      </c>
      <c r="J15" s="12">
        <v>9.5</v>
      </c>
      <c r="K15" s="1" t="str">
        <f t="shared" si="0"/>
        <v>WASCHBURGER</v>
      </c>
      <c r="L15" t="str">
        <f t="shared" si="1"/>
        <v xml:space="preserve"> Andreas</v>
      </c>
      <c r="N15" t="str">
        <f t="shared" si="2"/>
        <v>Andreas Waschburger</v>
      </c>
      <c r="O15" t="str">
        <f t="shared" si="3"/>
        <v>GER</v>
      </c>
      <c r="P15" s="29">
        <v>44472</v>
      </c>
      <c r="Q15" s="30" t="s">
        <v>112</v>
      </c>
      <c r="R15" s="30" t="s">
        <v>113</v>
      </c>
      <c r="S15">
        <v>10</v>
      </c>
      <c r="T15" s="30" t="s">
        <v>114</v>
      </c>
      <c r="U15" s="30" t="s">
        <v>115</v>
      </c>
      <c r="V15">
        <v>51</v>
      </c>
      <c r="W15" s="31">
        <f t="shared" si="4"/>
        <v>6835.0089599999992</v>
      </c>
    </row>
    <row r="16" spans="1:23" ht="9" customHeight="1" x14ac:dyDescent="0.25">
      <c r="A16" s="7"/>
      <c r="B16" s="8">
        <v>12</v>
      </c>
      <c r="C16" s="8">
        <v>33</v>
      </c>
      <c r="D16" s="20" t="s">
        <v>21</v>
      </c>
      <c r="E16" s="20"/>
      <c r="F16" s="9" t="s">
        <v>20</v>
      </c>
      <c r="G16" s="10">
        <v>36656</v>
      </c>
      <c r="H16" s="7"/>
      <c r="I16" s="11">
        <v>7.9120369999999995E-2</v>
      </c>
      <c r="J16" s="12">
        <v>9.6</v>
      </c>
      <c r="K16" s="1" t="str">
        <f t="shared" si="0"/>
        <v>SCHMIDT</v>
      </c>
      <c r="L16" t="str">
        <f t="shared" si="1"/>
        <v xml:space="preserve"> Aaron</v>
      </c>
      <c r="N16" t="str">
        <f t="shared" si="2"/>
        <v>Aaron Schmidt</v>
      </c>
      <c r="O16" t="str">
        <f t="shared" si="3"/>
        <v>GER</v>
      </c>
      <c r="P16" s="29">
        <v>44472</v>
      </c>
      <c r="Q16" s="30" t="s">
        <v>112</v>
      </c>
      <c r="R16" s="30" t="s">
        <v>113</v>
      </c>
      <c r="S16">
        <v>10</v>
      </c>
      <c r="T16" s="30" t="s">
        <v>114</v>
      </c>
      <c r="U16" s="30" t="s">
        <v>115</v>
      </c>
      <c r="V16">
        <v>51</v>
      </c>
      <c r="W16" s="31">
        <f t="shared" si="4"/>
        <v>6835.9999679999992</v>
      </c>
    </row>
    <row r="17" spans="1:23" ht="9" customHeight="1" x14ac:dyDescent="0.25">
      <c r="A17" s="7"/>
      <c r="B17" s="8">
        <v>13</v>
      </c>
      <c r="C17" s="8">
        <v>5</v>
      </c>
      <c r="D17" s="20" t="s">
        <v>22</v>
      </c>
      <c r="E17" s="20"/>
      <c r="F17" s="9" t="s">
        <v>9</v>
      </c>
      <c r="G17" s="10">
        <v>34876</v>
      </c>
      <c r="H17" s="7"/>
      <c r="I17" s="11">
        <v>7.9120430000000005E-2</v>
      </c>
      <c r="J17" s="12">
        <v>10.1</v>
      </c>
      <c r="K17" s="1" t="str">
        <f t="shared" si="0"/>
        <v>SZEKELYI</v>
      </c>
      <c r="L17" t="str">
        <f t="shared" si="1"/>
        <v xml:space="preserve"> Daniel</v>
      </c>
      <c r="N17" t="str">
        <f t="shared" si="2"/>
        <v>Daniel Szekelyi</v>
      </c>
      <c r="O17" t="str">
        <f t="shared" si="3"/>
        <v>HUN</v>
      </c>
      <c r="P17" s="29">
        <v>44472</v>
      </c>
      <c r="Q17" s="30" t="s">
        <v>112</v>
      </c>
      <c r="R17" s="30" t="s">
        <v>113</v>
      </c>
      <c r="S17">
        <v>10</v>
      </c>
      <c r="T17" s="30" t="s">
        <v>114</v>
      </c>
      <c r="U17" s="30" t="s">
        <v>115</v>
      </c>
      <c r="V17">
        <v>51</v>
      </c>
      <c r="W17" s="31">
        <f t="shared" si="4"/>
        <v>6836.0051520000006</v>
      </c>
    </row>
    <row r="18" spans="1:23" ht="9" customHeight="1" x14ac:dyDescent="0.25">
      <c r="A18" s="7"/>
      <c r="B18" s="8">
        <v>14</v>
      </c>
      <c r="C18" s="8">
        <v>22</v>
      </c>
      <c r="D18" s="20" t="s">
        <v>23</v>
      </c>
      <c r="E18" s="20"/>
      <c r="F18" s="9" t="s">
        <v>9</v>
      </c>
      <c r="G18" s="10">
        <v>38332</v>
      </c>
      <c r="H18" s="7"/>
      <c r="I18" s="11">
        <v>7.9525570000000004E-2</v>
      </c>
      <c r="J18" s="12">
        <v>45.5</v>
      </c>
      <c r="K18" s="1" t="str">
        <f t="shared" si="0"/>
        <v>PINTER</v>
      </c>
      <c r="L18" t="str">
        <f t="shared" si="1"/>
        <v xml:space="preserve"> Adam</v>
      </c>
      <c r="N18" t="str">
        <f t="shared" si="2"/>
        <v>Adam Pinter</v>
      </c>
      <c r="O18" t="str">
        <f t="shared" si="3"/>
        <v>HUN</v>
      </c>
      <c r="P18" s="29">
        <v>44472</v>
      </c>
      <c r="Q18" s="30" t="s">
        <v>112</v>
      </c>
      <c r="R18" s="30" t="s">
        <v>113</v>
      </c>
      <c r="S18">
        <v>10</v>
      </c>
      <c r="T18" s="30" t="s">
        <v>114</v>
      </c>
      <c r="U18" s="30" t="s">
        <v>115</v>
      </c>
      <c r="V18">
        <v>51</v>
      </c>
      <c r="W18" s="31">
        <f t="shared" si="4"/>
        <v>6871.0092480000003</v>
      </c>
    </row>
    <row r="19" spans="1:23" ht="9" customHeight="1" x14ac:dyDescent="0.25">
      <c r="A19" s="7"/>
      <c r="B19" s="8">
        <v>15</v>
      </c>
      <c r="C19" s="8">
        <v>19</v>
      </c>
      <c r="D19" s="20" t="s">
        <v>24</v>
      </c>
      <c r="E19" s="20"/>
      <c r="F19" s="9" t="s">
        <v>25</v>
      </c>
      <c r="G19" s="10">
        <v>37967</v>
      </c>
      <c r="H19" s="7"/>
      <c r="I19" s="11">
        <v>7.9583429999999997E-2</v>
      </c>
      <c r="J19" s="12">
        <v>50.4</v>
      </c>
      <c r="K19" s="1" t="str">
        <f t="shared" si="0"/>
        <v>STEPANOV</v>
      </c>
      <c r="L19" t="str">
        <f t="shared" si="1"/>
        <v xml:space="preserve"> Aleksandr</v>
      </c>
      <c r="N19" t="str">
        <f t="shared" si="2"/>
        <v>Aleksandr Stepanov</v>
      </c>
      <c r="O19" t="str">
        <f t="shared" si="3"/>
        <v>RUS</v>
      </c>
      <c r="P19" s="29">
        <v>44472</v>
      </c>
      <c r="Q19" s="30" t="s">
        <v>112</v>
      </c>
      <c r="R19" s="30" t="s">
        <v>113</v>
      </c>
      <c r="S19">
        <v>10</v>
      </c>
      <c r="T19" s="30" t="s">
        <v>114</v>
      </c>
      <c r="U19" s="30" t="s">
        <v>115</v>
      </c>
      <c r="V19">
        <v>51</v>
      </c>
      <c r="W19" s="31">
        <f t="shared" si="4"/>
        <v>6876.0083519999998</v>
      </c>
    </row>
    <row r="20" spans="1:23" ht="9" customHeight="1" x14ac:dyDescent="0.25">
      <c r="A20" s="7"/>
      <c r="B20" s="8">
        <v>16</v>
      </c>
      <c r="C20" s="8">
        <v>1</v>
      </c>
      <c r="D20" s="20" t="s">
        <v>26</v>
      </c>
      <c r="E20" s="20"/>
      <c r="F20" s="9" t="s">
        <v>13</v>
      </c>
      <c r="G20" s="10">
        <v>37690</v>
      </c>
      <c r="H20" s="7"/>
      <c r="I20" s="11">
        <v>7.9722230000000005E-2</v>
      </c>
      <c r="J20" s="13" t="s">
        <v>27</v>
      </c>
      <c r="K20" s="1" t="str">
        <f t="shared" si="0"/>
        <v>MAGNE</v>
      </c>
      <c r="L20" t="str">
        <f t="shared" si="1"/>
        <v xml:space="preserve"> Matthieu</v>
      </c>
      <c r="N20" t="str">
        <f t="shared" si="2"/>
        <v>Matthieu Magne</v>
      </c>
      <c r="O20" t="str">
        <f t="shared" si="3"/>
        <v>FRA</v>
      </c>
      <c r="P20" s="29">
        <v>44472</v>
      </c>
      <c r="Q20" s="30" t="s">
        <v>112</v>
      </c>
      <c r="R20" s="30" t="s">
        <v>113</v>
      </c>
      <c r="S20">
        <v>10</v>
      </c>
      <c r="T20" s="30" t="s">
        <v>114</v>
      </c>
      <c r="U20" s="30" t="s">
        <v>115</v>
      </c>
      <c r="V20">
        <v>51</v>
      </c>
      <c r="W20" s="31">
        <f t="shared" si="4"/>
        <v>6888.0006720000001</v>
      </c>
    </row>
    <row r="21" spans="1:23" ht="9" customHeight="1" x14ac:dyDescent="0.25">
      <c r="A21" s="7"/>
      <c r="B21" s="8">
        <v>17</v>
      </c>
      <c r="C21" s="8">
        <v>17</v>
      </c>
      <c r="D21" s="20" t="s">
        <v>28</v>
      </c>
      <c r="E21" s="20"/>
      <c r="F21" s="9" t="s">
        <v>29</v>
      </c>
      <c r="G21" s="10">
        <v>36842</v>
      </c>
      <c r="H21" s="7"/>
      <c r="I21" s="11">
        <v>7.9745430000000006E-2</v>
      </c>
      <c r="J21" s="13" t="s">
        <v>30</v>
      </c>
      <c r="K21" s="1" t="str">
        <f t="shared" si="0"/>
        <v>STRAKA</v>
      </c>
      <c r="L21" t="str">
        <f t="shared" si="1"/>
        <v xml:space="preserve"> Martin</v>
      </c>
      <c r="N21" t="str">
        <f t="shared" si="2"/>
        <v>Martin Straka</v>
      </c>
      <c r="O21" t="str">
        <f t="shared" si="3"/>
        <v>CZE</v>
      </c>
      <c r="P21" s="29">
        <v>44472</v>
      </c>
      <c r="Q21" s="30" t="s">
        <v>112</v>
      </c>
      <c r="R21" s="30" t="s">
        <v>113</v>
      </c>
      <c r="S21">
        <v>10</v>
      </c>
      <c r="T21" s="30" t="s">
        <v>114</v>
      </c>
      <c r="U21" s="30" t="s">
        <v>115</v>
      </c>
      <c r="V21">
        <v>51</v>
      </c>
      <c r="W21" s="31">
        <f t="shared" si="4"/>
        <v>6890.0051520000006</v>
      </c>
    </row>
    <row r="22" spans="1:23" ht="9" customHeight="1" x14ac:dyDescent="0.25">
      <c r="A22" s="7"/>
      <c r="B22" s="8">
        <v>18</v>
      </c>
      <c r="C22" s="8">
        <v>47</v>
      </c>
      <c r="D22" s="20" t="s">
        <v>31</v>
      </c>
      <c r="E22" s="20"/>
      <c r="F22" s="9" t="s">
        <v>6</v>
      </c>
      <c r="G22" s="8">
        <v>2001</v>
      </c>
      <c r="H22" s="7"/>
      <c r="I22" s="11">
        <v>7.9803239999999998E-2</v>
      </c>
      <c r="J22" s="13" t="s">
        <v>32</v>
      </c>
      <c r="K22" s="1" t="str">
        <f t="shared" si="0"/>
        <v>FILADELLI</v>
      </c>
      <c r="L22" t="str">
        <f t="shared" si="1"/>
        <v xml:space="preserve"> Andrea</v>
      </c>
      <c r="N22" t="str">
        <f t="shared" si="2"/>
        <v>Andrea Filadelli</v>
      </c>
      <c r="O22" t="str">
        <f t="shared" si="3"/>
        <v>ITA</v>
      </c>
      <c r="P22" s="29">
        <v>44472</v>
      </c>
      <c r="Q22" s="30" t="s">
        <v>112</v>
      </c>
      <c r="R22" s="30" t="s">
        <v>113</v>
      </c>
      <c r="S22">
        <v>10</v>
      </c>
      <c r="T22" s="30" t="s">
        <v>114</v>
      </c>
      <c r="U22" s="30" t="s">
        <v>115</v>
      </c>
      <c r="V22">
        <v>51</v>
      </c>
      <c r="W22" s="31">
        <f t="shared" si="4"/>
        <v>6894.9999360000002</v>
      </c>
    </row>
    <row r="23" spans="1:23" ht="9" customHeight="1" x14ac:dyDescent="0.25">
      <c r="A23" s="7"/>
      <c r="B23" s="8">
        <v>19</v>
      </c>
      <c r="C23" s="8">
        <v>14</v>
      </c>
      <c r="D23" s="20" t="s">
        <v>33</v>
      </c>
      <c r="E23" s="20"/>
      <c r="F23" s="9" t="s">
        <v>20</v>
      </c>
      <c r="G23" s="10">
        <v>38367</v>
      </c>
      <c r="H23" s="7"/>
      <c r="I23" s="11">
        <v>8.0034770000000005E-2</v>
      </c>
      <c r="J23" s="13" t="s">
        <v>34</v>
      </c>
      <c r="K23" s="1" t="str">
        <f t="shared" si="0"/>
        <v>SCHWEDLER</v>
      </c>
      <c r="L23" t="str">
        <f t="shared" si="1"/>
        <v xml:space="preserve"> Linus</v>
      </c>
      <c r="N23" t="str">
        <f t="shared" si="2"/>
        <v>Linus Schwedler</v>
      </c>
      <c r="O23" t="str">
        <f t="shared" si="3"/>
        <v>GER</v>
      </c>
      <c r="P23" s="29">
        <v>44472</v>
      </c>
      <c r="Q23" s="30" t="s">
        <v>112</v>
      </c>
      <c r="R23" s="30" t="s">
        <v>113</v>
      </c>
      <c r="S23">
        <v>10</v>
      </c>
      <c r="T23" s="30" t="s">
        <v>114</v>
      </c>
      <c r="U23" s="30" t="s">
        <v>115</v>
      </c>
      <c r="V23">
        <v>51</v>
      </c>
      <c r="W23" s="31">
        <f t="shared" si="4"/>
        <v>6915.0041280000005</v>
      </c>
    </row>
    <row r="24" spans="1:23" ht="9" customHeight="1" x14ac:dyDescent="0.25">
      <c r="A24" s="7"/>
      <c r="B24" s="8">
        <v>20</v>
      </c>
      <c r="C24" s="8">
        <v>35</v>
      </c>
      <c r="D24" s="20" t="s">
        <v>35</v>
      </c>
      <c r="E24" s="20"/>
      <c r="F24" s="9" t="s">
        <v>9</v>
      </c>
      <c r="G24" s="10">
        <v>37444</v>
      </c>
      <c r="H24" s="7"/>
      <c r="I24" s="11">
        <v>8.0081020000000003E-2</v>
      </c>
      <c r="J24" s="13" t="s">
        <v>36</v>
      </c>
      <c r="K24" s="1" t="str">
        <f t="shared" si="0"/>
        <v>KOVACSICS</v>
      </c>
      <c r="L24" t="str">
        <f t="shared" si="1"/>
        <v xml:space="preserve"> Mark</v>
      </c>
      <c r="N24" t="str">
        <f t="shared" si="2"/>
        <v>Mark Kovacsics</v>
      </c>
      <c r="O24" t="str">
        <f t="shared" si="3"/>
        <v>HUN</v>
      </c>
      <c r="P24" s="29">
        <v>44472</v>
      </c>
      <c r="Q24" s="30" t="s">
        <v>112</v>
      </c>
      <c r="R24" s="30" t="s">
        <v>113</v>
      </c>
      <c r="S24">
        <v>10</v>
      </c>
      <c r="T24" s="30" t="s">
        <v>114</v>
      </c>
      <c r="U24" s="30" t="s">
        <v>115</v>
      </c>
      <c r="V24">
        <v>51</v>
      </c>
      <c r="W24" s="31">
        <f t="shared" si="4"/>
        <v>6919.0001280000006</v>
      </c>
    </row>
    <row r="25" spans="1:23" ht="9" customHeight="1" x14ac:dyDescent="0.25">
      <c r="A25" s="7"/>
      <c r="B25" s="8">
        <v>21</v>
      </c>
      <c r="C25" s="8">
        <v>45</v>
      </c>
      <c r="D25" s="20" t="s">
        <v>37</v>
      </c>
      <c r="E25" s="20"/>
      <c r="F25" s="9" t="s">
        <v>20</v>
      </c>
      <c r="G25" s="10">
        <v>37255</v>
      </c>
      <c r="H25" s="7"/>
      <c r="I25" s="11">
        <v>8.0150509999999994E-2</v>
      </c>
      <c r="J25" s="13" t="s">
        <v>38</v>
      </c>
      <c r="K25" s="1" t="str">
        <f t="shared" si="0"/>
        <v>LANGNER</v>
      </c>
      <c r="L25" t="str">
        <f t="shared" si="1"/>
        <v xml:space="preserve"> Ben</v>
      </c>
      <c r="N25" t="str">
        <f t="shared" si="2"/>
        <v>Ben Langner</v>
      </c>
      <c r="O25" t="str">
        <f t="shared" si="3"/>
        <v>GER</v>
      </c>
      <c r="P25" s="29">
        <v>44472</v>
      </c>
      <c r="Q25" s="30" t="s">
        <v>112</v>
      </c>
      <c r="R25" s="30" t="s">
        <v>113</v>
      </c>
      <c r="S25">
        <v>10</v>
      </c>
      <c r="T25" s="30" t="s">
        <v>114</v>
      </c>
      <c r="U25" s="30" t="s">
        <v>115</v>
      </c>
      <c r="V25">
        <v>51</v>
      </c>
      <c r="W25" s="31">
        <f t="shared" si="4"/>
        <v>6925.0040639999997</v>
      </c>
    </row>
    <row r="26" spans="1:23" ht="9" customHeight="1" x14ac:dyDescent="0.25">
      <c r="A26" s="7"/>
      <c r="B26" s="8">
        <v>22</v>
      </c>
      <c r="C26" s="8">
        <v>48</v>
      </c>
      <c r="D26" s="20" t="s">
        <v>39</v>
      </c>
      <c r="E26" s="20"/>
      <c r="F26" s="9" t="s">
        <v>9</v>
      </c>
      <c r="G26" s="10">
        <v>38155</v>
      </c>
      <c r="H26" s="7"/>
      <c r="I26" s="11">
        <v>8.0150540000000006E-2</v>
      </c>
      <c r="J26" s="13" t="s">
        <v>40</v>
      </c>
      <c r="K26" s="1" t="str">
        <f t="shared" si="0"/>
        <v>HAMBARDZUMYAN</v>
      </c>
      <c r="L26" t="str">
        <f t="shared" si="1"/>
        <v xml:space="preserve"> Arshak</v>
      </c>
      <c r="N26" t="str">
        <f t="shared" si="2"/>
        <v>Arshak Hambardzumyan</v>
      </c>
      <c r="O26" t="str">
        <f t="shared" si="3"/>
        <v>HUN</v>
      </c>
      <c r="P26" s="29">
        <v>44472</v>
      </c>
      <c r="Q26" s="30" t="s">
        <v>112</v>
      </c>
      <c r="R26" s="30" t="s">
        <v>113</v>
      </c>
      <c r="S26">
        <v>10</v>
      </c>
      <c r="T26" s="30" t="s">
        <v>114</v>
      </c>
      <c r="U26" s="30" t="s">
        <v>115</v>
      </c>
      <c r="V26">
        <v>51</v>
      </c>
      <c r="W26" s="31">
        <f t="shared" si="4"/>
        <v>6925.0066560000005</v>
      </c>
    </row>
    <row r="27" spans="1:23" ht="9" customHeight="1" x14ac:dyDescent="0.25">
      <c r="A27" s="7"/>
      <c r="B27" s="8">
        <v>23</v>
      </c>
      <c r="C27" s="8">
        <v>13</v>
      </c>
      <c r="D27" s="20" t="s">
        <v>41</v>
      </c>
      <c r="E27" s="20"/>
      <c r="F27" s="9" t="s">
        <v>6</v>
      </c>
      <c r="G27" s="8">
        <v>2000</v>
      </c>
      <c r="H27" s="7"/>
      <c r="I27" s="11">
        <v>8.0150570000000004E-2</v>
      </c>
      <c r="J27" s="13" t="s">
        <v>42</v>
      </c>
      <c r="K27" s="1" t="str">
        <f t="shared" si="0"/>
        <v>RUSSO</v>
      </c>
      <c r="L27" t="str">
        <f t="shared" si="1"/>
        <v xml:space="preserve"> Emanuele</v>
      </c>
      <c r="N27" t="str">
        <f t="shared" si="2"/>
        <v>Emanuele Russo</v>
      </c>
      <c r="O27" t="str">
        <f t="shared" si="3"/>
        <v>ITA</v>
      </c>
      <c r="P27" s="29">
        <v>44472</v>
      </c>
      <c r="Q27" s="30" t="s">
        <v>112</v>
      </c>
      <c r="R27" s="30" t="s">
        <v>113</v>
      </c>
      <c r="S27">
        <v>10</v>
      </c>
      <c r="T27" s="30" t="s">
        <v>114</v>
      </c>
      <c r="U27" s="30" t="s">
        <v>115</v>
      </c>
      <c r="V27">
        <v>51</v>
      </c>
      <c r="W27" s="31">
        <f t="shared" si="4"/>
        <v>6925.0092480000003</v>
      </c>
    </row>
    <row r="28" spans="1:23" ht="9" customHeight="1" x14ac:dyDescent="0.25">
      <c r="A28" s="7"/>
      <c r="B28" s="8">
        <v>24</v>
      </c>
      <c r="C28" s="8">
        <v>24</v>
      </c>
      <c r="D28" s="20" t="s">
        <v>43</v>
      </c>
      <c r="E28" s="20"/>
      <c r="F28" s="9" t="s">
        <v>9</v>
      </c>
      <c r="G28" s="10">
        <v>37909</v>
      </c>
      <c r="H28" s="7"/>
      <c r="I28" s="11">
        <v>8.0243159999999994E-2</v>
      </c>
      <c r="J28" s="13" t="s">
        <v>44</v>
      </c>
      <c r="K28" s="1" t="str">
        <f t="shared" si="0"/>
        <v>SARKANY</v>
      </c>
      <c r="L28" t="str">
        <f t="shared" si="1"/>
        <v xml:space="preserve"> Zalan</v>
      </c>
      <c r="N28" t="str">
        <f t="shared" si="2"/>
        <v>Zalan Sarkany</v>
      </c>
      <c r="O28" t="str">
        <f t="shared" si="3"/>
        <v>HUN</v>
      </c>
      <c r="P28" s="29">
        <v>44472</v>
      </c>
      <c r="Q28" s="30" t="s">
        <v>112</v>
      </c>
      <c r="R28" s="30" t="s">
        <v>113</v>
      </c>
      <c r="S28">
        <v>10</v>
      </c>
      <c r="T28" s="30" t="s">
        <v>114</v>
      </c>
      <c r="U28" s="30" t="s">
        <v>115</v>
      </c>
      <c r="V28">
        <v>51</v>
      </c>
      <c r="W28" s="31">
        <f t="shared" si="4"/>
        <v>6933.009023999999</v>
      </c>
    </row>
    <row r="29" spans="1:23" ht="9" customHeight="1" x14ac:dyDescent="0.25">
      <c r="A29" s="7"/>
      <c r="B29" s="8">
        <v>25</v>
      </c>
      <c r="C29" s="8">
        <v>26</v>
      </c>
      <c r="D29" s="20" t="s">
        <v>45</v>
      </c>
      <c r="E29" s="20"/>
      <c r="F29" s="9" t="s">
        <v>25</v>
      </c>
      <c r="G29" s="10">
        <v>37284</v>
      </c>
      <c r="H29" s="7"/>
      <c r="I29" s="11">
        <v>8.0439899999999995E-2</v>
      </c>
      <c r="J29" s="13" t="s">
        <v>46</v>
      </c>
      <c r="K29" s="1" t="str">
        <f t="shared" si="0"/>
        <v>SADYKOV</v>
      </c>
      <c r="L29" t="str">
        <f t="shared" si="1"/>
        <v xml:space="preserve"> Ruslan</v>
      </c>
      <c r="N29" t="str">
        <f t="shared" si="2"/>
        <v>Ruslan Sadykov</v>
      </c>
      <c r="O29" t="str">
        <f t="shared" si="3"/>
        <v>RUS</v>
      </c>
      <c r="P29" s="29">
        <v>44472</v>
      </c>
      <c r="Q29" s="30" t="s">
        <v>112</v>
      </c>
      <c r="R29" s="30" t="s">
        <v>113</v>
      </c>
      <c r="S29">
        <v>10</v>
      </c>
      <c r="T29" s="30" t="s">
        <v>114</v>
      </c>
      <c r="U29" s="30" t="s">
        <v>115</v>
      </c>
      <c r="V29">
        <v>51</v>
      </c>
      <c r="W29" s="31">
        <f t="shared" si="4"/>
        <v>6950.0073599999996</v>
      </c>
    </row>
    <row r="30" spans="1:23" ht="9" customHeight="1" x14ac:dyDescent="0.25">
      <c r="A30" s="7"/>
      <c r="B30" s="8">
        <v>26</v>
      </c>
      <c r="C30" s="8">
        <v>15</v>
      </c>
      <c r="D30" s="20" t="s">
        <v>47</v>
      </c>
      <c r="E30" s="20"/>
      <c r="F30" s="9" t="s">
        <v>25</v>
      </c>
      <c r="G30" s="10">
        <v>38031</v>
      </c>
      <c r="H30" s="7"/>
      <c r="I30" s="11">
        <v>8.1169069999999996E-2</v>
      </c>
      <c r="J30" s="13" t="s">
        <v>48</v>
      </c>
      <c r="K30" s="1" t="str">
        <f t="shared" si="0"/>
        <v>LYUBAVSKIY</v>
      </c>
      <c r="L30" t="str">
        <f t="shared" si="1"/>
        <v xml:space="preserve"> Aleksander</v>
      </c>
      <c r="N30" t="str">
        <f t="shared" si="2"/>
        <v>Aleksander Lyubavskiy</v>
      </c>
      <c r="O30" t="str">
        <f t="shared" si="3"/>
        <v>RUS</v>
      </c>
      <c r="P30" s="29">
        <v>44472</v>
      </c>
      <c r="Q30" s="30" t="s">
        <v>112</v>
      </c>
      <c r="R30" s="30" t="s">
        <v>113</v>
      </c>
      <c r="S30">
        <v>10</v>
      </c>
      <c r="T30" s="30" t="s">
        <v>114</v>
      </c>
      <c r="U30" s="30" t="s">
        <v>115</v>
      </c>
      <c r="V30">
        <v>51</v>
      </c>
      <c r="W30" s="31">
        <f t="shared" si="4"/>
        <v>7013.0076479999998</v>
      </c>
    </row>
    <row r="31" spans="1:23" ht="9" customHeight="1" x14ac:dyDescent="0.25">
      <c r="A31" s="7"/>
      <c r="B31" s="8">
        <v>27</v>
      </c>
      <c r="C31" s="8">
        <v>40</v>
      </c>
      <c r="D31" s="20" t="s">
        <v>49</v>
      </c>
      <c r="E31" s="20"/>
      <c r="F31" s="9" t="s">
        <v>6</v>
      </c>
      <c r="G31" s="8">
        <v>2003</v>
      </c>
      <c r="H31" s="7"/>
      <c r="I31" s="11">
        <v>8.1180649999999993E-2</v>
      </c>
      <c r="J31" s="13" t="s">
        <v>50</v>
      </c>
      <c r="K31" s="1" t="str">
        <f t="shared" si="0"/>
        <v>ILARIO</v>
      </c>
      <c r="L31" t="str">
        <f t="shared" si="1"/>
        <v xml:space="preserve"> Giuseppe</v>
      </c>
      <c r="N31" t="str">
        <f t="shared" si="2"/>
        <v>Giuseppe Ilario</v>
      </c>
      <c r="O31" t="str">
        <f t="shared" si="3"/>
        <v>ITA</v>
      </c>
      <c r="P31" s="29">
        <v>44472</v>
      </c>
      <c r="Q31" s="30" t="s">
        <v>112</v>
      </c>
      <c r="R31" s="30" t="s">
        <v>113</v>
      </c>
      <c r="S31">
        <v>10</v>
      </c>
      <c r="T31" s="30" t="s">
        <v>114</v>
      </c>
      <c r="U31" s="30" t="s">
        <v>115</v>
      </c>
      <c r="V31">
        <v>51</v>
      </c>
      <c r="W31" s="31">
        <f t="shared" si="4"/>
        <v>7014.0081599999994</v>
      </c>
    </row>
    <row r="32" spans="1:23" ht="9" customHeight="1" x14ac:dyDescent="0.25">
      <c r="A32" s="7"/>
      <c r="B32" s="8">
        <v>28</v>
      </c>
      <c r="C32" s="8">
        <v>4</v>
      </c>
      <c r="D32" s="20" t="s">
        <v>51</v>
      </c>
      <c r="E32" s="20"/>
      <c r="F32" s="9" t="s">
        <v>13</v>
      </c>
      <c r="G32" s="10">
        <v>36729</v>
      </c>
      <c r="H32" s="7"/>
      <c r="I32" s="11">
        <v>8.1319509999999998E-2</v>
      </c>
      <c r="J32" s="13" t="s">
        <v>52</v>
      </c>
      <c r="K32" s="1" t="str">
        <f t="shared" si="0"/>
        <v>VERPLAETSE</v>
      </c>
      <c r="L32" t="str">
        <f t="shared" si="1"/>
        <v xml:space="preserve"> Alexandre</v>
      </c>
      <c r="N32" t="str">
        <f t="shared" si="2"/>
        <v>Alexandre Verplaetse</v>
      </c>
      <c r="O32" t="str">
        <f t="shared" si="3"/>
        <v>FRA</v>
      </c>
      <c r="P32" s="29">
        <v>44472</v>
      </c>
      <c r="Q32" s="30" t="s">
        <v>112</v>
      </c>
      <c r="R32" s="30" t="s">
        <v>113</v>
      </c>
      <c r="S32">
        <v>10</v>
      </c>
      <c r="T32" s="30" t="s">
        <v>114</v>
      </c>
      <c r="U32" s="30" t="s">
        <v>115</v>
      </c>
      <c r="V32">
        <v>51</v>
      </c>
      <c r="W32" s="31">
        <f t="shared" si="4"/>
        <v>7026.0056639999993</v>
      </c>
    </row>
    <row r="33" spans="1:23" ht="9" customHeight="1" x14ac:dyDescent="0.25">
      <c r="A33" s="7"/>
      <c r="B33" s="8">
        <v>29</v>
      </c>
      <c r="C33" s="8">
        <v>2</v>
      </c>
      <c r="D33" s="20" t="s">
        <v>53</v>
      </c>
      <c r="E33" s="20"/>
      <c r="F33" s="9" t="s">
        <v>25</v>
      </c>
      <c r="G33" s="10">
        <v>37908</v>
      </c>
      <c r="H33" s="7"/>
      <c r="I33" s="11">
        <v>8.1562570000000001E-2</v>
      </c>
      <c r="J33" s="13" t="s">
        <v>54</v>
      </c>
      <c r="K33" s="1" t="str">
        <f t="shared" si="0"/>
        <v>SULEV</v>
      </c>
      <c r="L33" t="str">
        <f t="shared" si="1"/>
        <v xml:space="preserve"> Roman</v>
      </c>
      <c r="N33" t="str">
        <f t="shared" si="2"/>
        <v>Roman Sulev</v>
      </c>
      <c r="O33" t="str">
        <f t="shared" si="3"/>
        <v>RUS</v>
      </c>
      <c r="P33" s="29">
        <v>44472</v>
      </c>
      <c r="Q33" s="30" t="s">
        <v>112</v>
      </c>
      <c r="R33" s="30" t="s">
        <v>113</v>
      </c>
      <c r="S33">
        <v>10</v>
      </c>
      <c r="T33" s="30" t="s">
        <v>114</v>
      </c>
      <c r="U33" s="30" t="s">
        <v>115</v>
      </c>
      <c r="V33">
        <v>51</v>
      </c>
      <c r="W33" s="31">
        <f t="shared" si="4"/>
        <v>7047.0060480000002</v>
      </c>
    </row>
    <row r="34" spans="1:23" ht="9" customHeight="1" x14ac:dyDescent="0.25">
      <c r="A34" s="7"/>
      <c r="B34" s="8">
        <v>30</v>
      </c>
      <c r="C34" s="8">
        <v>39</v>
      </c>
      <c r="D34" s="20" t="s">
        <v>55</v>
      </c>
      <c r="E34" s="20"/>
      <c r="F34" s="9" t="s">
        <v>9</v>
      </c>
      <c r="G34" s="10">
        <v>36702</v>
      </c>
      <c r="H34" s="7"/>
      <c r="I34" s="11">
        <v>8.1990779999999999E-2</v>
      </c>
      <c r="J34" s="13" t="s">
        <v>56</v>
      </c>
      <c r="K34" s="1" t="str">
        <f t="shared" si="0"/>
        <v>GALICZ</v>
      </c>
      <c r="L34" t="str">
        <f t="shared" si="1"/>
        <v xml:space="preserve"> Peter</v>
      </c>
      <c r="N34" t="str">
        <f t="shared" si="2"/>
        <v>Peter Galicz</v>
      </c>
      <c r="O34" t="str">
        <f t="shared" si="3"/>
        <v>HUN</v>
      </c>
      <c r="P34" s="29">
        <v>44472</v>
      </c>
      <c r="Q34" s="30" t="s">
        <v>112</v>
      </c>
      <c r="R34" s="30" t="s">
        <v>113</v>
      </c>
      <c r="S34">
        <v>10</v>
      </c>
      <c r="T34" s="30" t="s">
        <v>114</v>
      </c>
      <c r="U34" s="30" t="s">
        <v>115</v>
      </c>
      <c r="V34">
        <v>51</v>
      </c>
      <c r="W34" s="31">
        <f t="shared" si="4"/>
        <v>7084.0033919999996</v>
      </c>
    </row>
    <row r="35" spans="1:23" ht="9" customHeight="1" x14ac:dyDescent="0.25">
      <c r="A35" s="7"/>
      <c r="B35" s="8">
        <v>31</v>
      </c>
      <c r="C35" s="8">
        <v>31</v>
      </c>
      <c r="D35" s="20" t="s">
        <v>57</v>
      </c>
      <c r="E35" s="20"/>
      <c r="F35" s="9" t="s">
        <v>25</v>
      </c>
      <c r="G35" s="10">
        <v>38054</v>
      </c>
      <c r="H35" s="7"/>
      <c r="I35" s="11">
        <v>8.2986199999999996E-2</v>
      </c>
      <c r="J35" s="13" t="s">
        <v>58</v>
      </c>
      <c r="K35" s="1" t="str">
        <f t="shared" si="0"/>
        <v>MURATOV</v>
      </c>
      <c r="L35" t="str">
        <f t="shared" si="1"/>
        <v xml:space="preserve"> Vladimir</v>
      </c>
      <c r="N35" t="str">
        <f t="shared" si="2"/>
        <v>Vladimir Muratov</v>
      </c>
      <c r="O35" t="str">
        <f t="shared" si="3"/>
        <v>RUS</v>
      </c>
      <c r="P35" s="29">
        <v>44472</v>
      </c>
      <c r="Q35" s="30" t="s">
        <v>112</v>
      </c>
      <c r="R35" s="30" t="s">
        <v>113</v>
      </c>
      <c r="S35">
        <v>10</v>
      </c>
      <c r="T35" s="30" t="s">
        <v>114</v>
      </c>
      <c r="U35" s="30" t="s">
        <v>115</v>
      </c>
      <c r="V35">
        <v>51</v>
      </c>
      <c r="W35" s="31">
        <f t="shared" si="4"/>
        <v>7170.0076799999997</v>
      </c>
    </row>
    <row r="36" spans="1:23" ht="9" customHeight="1" x14ac:dyDescent="0.25">
      <c r="A36" s="7"/>
      <c r="B36" s="8">
        <v>32</v>
      </c>
      <c r="C36" s="8">
        <v>23</v>
      </c>
      <c r="D36" s="20" t="s">
        <v>59</v>
      </c>
      <c r="E36" s="20"/>
      <c r="F36" s="9" t="s">
        <v>60</v>
      </c>
      <c r="G36" s="10">
        <v>34767</v>
      </c>
      <c r="H36" s="7"/>
      <c r="I36" s="11">
        <v>8.3263980000000001E-2</v>
      </c>
      <c r="J36" s="13" t="s">
        <v>61</v>
      </c>
      <c r="K36" s="1" t="str">
        <f t="shared" si="0"/>
        <v>JEDEL</v>
      </c>
      <c r="L36" t="str">
        <f t="shared" si="1"/>
        <v xml:space="preserve"> Christopher</v>
      </c>
      <c r="N36" t="str">
        <f t="shared" si="2"/>
        <v>Christopher Jedel</v>
      </c>
      <c r="O36" t="str">
        <f t="shared" si="3"/>
        <v>SWE</v>
      </c>
      <c r="P36" s="29">
        <v>44472</v>
      </c>
      <c r="Q36" s="30" t="s">
        <v>112</v>
      </c>
      <c r="R36" s="30" t="s">
        <v>113</v>
      </c>
      <c r="S36">
        <v>10</v>
      </c>
      <c r="T36" s="30" t="s">
        <v>114</v>
      </c>
      <c r="U36" s="30" t="s">
        <v>115</v>
      </c>
      <c r="V36">
        <v>51</v>
      </c>
      <c r="W36" s="31">
        <f t="shared" si="4"/>
        <v>7194.0078720000001</v>
      </c>
    </row>
    <row r="37" spans="1:23" ht="9" customHeight="1" x14ac:dyDescent="0.25">
      <c r="A37" s="7"/>
      <c r="B37" s="8">
        <v>33</v>
      </c>
      <c r="C37" s="8">
        <v>11</v>
      </c>
      <c r="D37" s="20" t="s">
        <v>62</v>
      </c>
      <c r="E37" s="20"/>
      <c r="F37" s="9" t="s">
        <v>6</v>
      </c>
      <c r="G37" s="8">
        <v>2002</v>
      </c>
      <c r="H37" s="7"/>
      <c r="I37" s="11">
        <v>8.3495429999999995E-2</v>
      </c>
      <c r="J37" s="13" t="s">
        <v>63</v>
      </c>
      <c r="K37" s="1" t="str">
        <f t="shared" si="0"/>
        <v>GIOVANNONI</v>
      </c>
      <c r="L37" t="str">
        <f t="shared" si="1"/>
        <v xml:space="preserve"> Ivan</v>
      </c>
      <c r="N37" t="str">
        <f t="shared" si="2"/>
        <v>Ivan Giovannoni</v>
      </c>
      <c r="O37" t="str">
        <f t="shared" si="3"/>
        <v>ITA</v>
      </c>
      <c r="P37" s="29">
        <v>44472</v>
      </c>
      <c r="Q37" s="30" t="s">
        <v>112</v>
      </c>
      <c r="R37" s="30" t="s">
        <v>113</v>
      </c>
      <c r="S37">
        <v>10</v>
      </c>
      <c r="T37" s="30" t="s">
        <v>114</v>
      </c>
      <c r="U37" s="30" t="s">
        <v>115</v>
      </c>
      <c r="V37">
        <v>51</v>
      </c>
      <c r="W37" s="31">
        <f t="shared" si="4"/>
        <v>7214.0051519999997</v>
      </c>
    </row>
    <row r="38" spans="1:23" ht="9" customHeight="1" x14ac:dyDescent="0.25">
      <c r="A38" s="7"/>
      <c r="B38" s="8">
        <v>34</v>
      </c>
      <c r="C38" s="8">
        <v>44</v>
      </c>
      <c r="D38" s="20" t="s">
        <v>64</v>
      </c>
      <c r="E38" s="20"/>
      <c r="F38" s="9" t="s">
        <v>65</v>
      </c>
      <c r="G38" s="10">
        <v>36803</v>
      </c>
      <c r="H38" s="7"/>
      <c r="I38" s="11">
        <v>8.3530149999999997E-2</v>
      </c>
      <c r="J38" s="13" t="s">
        <v>66</v>
      </c>
      <c r="K38" s="1" t="str">
        <f t="shared" si="0"/>
        <v>SALGHETTI-DRIOLI</v>
      </c>
      <c r="L38" t="str">
        <f t="shared" si="1"/>
        <v xml:space="preserve"> Federic</v>
      </c>
      <c r="N38" t="str">
        <f t="shared" si="2"/>
        <v>Federic Salghetti-Drioli</v>
      </c>
      <c r="O38" t="str">
        <f t="shared" si="3"/>
        <v>SUI</v>
      </c>
      <c r="P38" s="29">
        <v>44472</v>
      </c>
      <c r="Q38" s="30" t="s">
        <v>112</v>
      </c>
      <c r="R38" s="30" t="s">
        <v>113</v>
      </c>
      <c r="S38">
        <v>10</v>
      </c>
      <c r="T38" s="30" t="s">
        <v>114</v>
      </c>
      <c r="U38" s="30" t="s">
        <v>115</v>
      </c>
      <c r="V38">
        <v>51</v>
      </c>
      <c r="W38" s="31">
        <f t="shared" si="4"/>
        <v>7217.0049600000002</v>
      </c>
    </row>
    <row r="39" spans="1:23" ht="9" customHeight="1" x14ac:dyDescent="0.25">
      <c r="A39" s="7"/>
      <c r="B39" s="8">
        <v>35</v>
      </c>
      <c r="C39" s="8">
        <v>49</v>
      </c>
      <c r="D39" s="20" t="s">
        <v>67</v>
      </c>
      <c r="E39" s="20"/>
      <c r="F39" s="9" t="s">
        <v>68</v>
      </c>
      <c r="G39" s="10">
        <v>38771</v>
      </c>
      <c r="H39" s="7"/>
      <c r="I39" s="11">
        <v>8.3993070000000003E-2</v>
      </c>
      <c r="J39" s="13" t="s">
        <v>69</v>
      </c>
      <c r="K39" s="1" t="str">
        <f t="shared" si="0"/>
        <v>COOPER</v>
      </c>
      <c r="L39" t="str">
        <f t="shared" si="1"/>
        <v xml:space="preserve"> Alexander</v>
      </c>
      <c r="N39" t="str">
        <f t="shared" si="2"/>
        <v>Alexander Cooper</v>
      </c>
      <c r="O39" t="str">
        <f t="shared" si="3"/>
        <v>GBR</v>
      </c>
      <c r="P39" s="29">
        <v>44472</v>
      </c>
      <c r="Q39" s="30" t="s">
        <v>112</v>
      </c>
      <c r="R39" s="30" t="s">
        <v>113</v>
      </c>
      <c r="S39">
        <v>10</v>
      </c>
      <c r="T39" s="30" t="s">
        <v>114</v>
      </c>
      <c r="U39" s="30" t="s">
        <v>115</v>
      </c>
      <c r="V39">
        <v>51</v>
      </c>
      <c r="W39" s="31">
        <f t="shared" si="4"/>
        <v>7257.0012480000005</v>
      </c>
    </row>
    <row r="40" spans="1:23" ht="9" customHeight="1" x14ac:dyDescent="0.25">
      <c r="A40" s="7"/>
      <c r="B40" s="8">
        <v>36</v>
      </c>
      <c r="C40" s="8">
        <v>46</v>
      </c>
      <c r="D40" s="20" t="s">
        <v>70</v>
      </c>
      <c r="E40" s="20"/>
      <c r="F40" s="9" t="s">
        <v>25</v>
      </c>
      <c r="G40" s="10">
        <v>38165</v>
      </c>
      <c r="H40" s="7"/>
      <c r="I40" s="11">
        <v>8.5706060000000001E-2</v>
      </c>
      <c r="J40" s="13" t="s">
        <v>71</v>
      </c>
      <c r="K40" s="1" t="str">
        <f t="shared" si="0"/>
        <v>KHACHATRIAN</v>
      </c>
      <c r="L40" t="str">
        <f t="shared" si="1"/>
        <v xml:space="preserve"> Stepan</v>
      </c>
      <c r="N40" t="str">
        <f t="shared" si="2"/>
        <v>Stepan Khachatrian</v>
      </c>
      <c r="O40" t="str">
        <f t="shared" si="3"/>
        <v>RUS</v>
      </c>
      <c r="P40" s="29">
        <v>44472</v>
      </c>
      <c r="Q40" s="30" t="s">
        <v>112</v>
      </c>
      <c r="R40" s="30" t="s">
        <v>113</v>
      </c>
      <c r="S40">
        <v>10</v>
      </c>
      <c r="T40" s="30" t="s">
        <v>114</v>
      </c>
      <c r="U40" s="30" t="s">
        <v>115</v>
      </c>
      <c r="V40">
        <v>51</v>
      </c>
      <c r="W40" s="31">
        <f t="shared" si="4"/>
        <v>7405.003584</v>
      </c>
    </row>
    <row r="41" spans="1:23" ht="9" customHeight="1" x14ac:dyDescent="0.25">
      <c r="A41" s="7"/>
      <c r="B41" s="8">
        <v>37</v>
      </c>
      <c r="C41" s="8">
        <v>42</v>
      </c>
      <c r="D41" s="20" t="s">
        <v>72</v>
      </c>
      <c r="E41" s="20"/>
      <c r="F41" s="9" t="s">
        <v>13</v>
      </c>
      <c r="G41" s="10">
        <v>38582</v>
      </c>
      <c r="H41" s="7"/>
      <c r="I41" s="11">
        <v>8.6921369999999998E-2</v>
      </c>
      <c r="J41" s="13" t="s">
        <v>73</v>
      </c>
      <c r="K41" s="1" t="str">
        <f t="shared" si="0"/>
        <v>OUMAILIA</v>
      </c>
      <c r="L41" t="str">
        <f t="shared" si="1"/>
        <v xml:space="preserve"> Enzo</v>
      </c>
      <c r="N41" t="str">
        <f t="shared" si="2"/>
        <v>Enzo Oumailia</v>
      </c>
      <c r="O41" t="str">
        <f t="shared" si="3"/>
        <v>FRA</v>
      </c>
      <c r="P41" s="29">
        <v>44472</v>
      </c>
      <c r="Q41" s="30" t="s">
        <v>112</v>
      </c>
      <c r="R41" s="30" t="s">
        <v>113</v>
      </c>
      <c r="S41">
        <v>10</v>
      </c>
      <c r="T41" s="30" t="s">
        <v>114</v>
      </c>
      <c r="U41" s="30" t="s">
        <v>115</v>
      </c>
      <c r="V41">
        <v>51</v>
      </c>
      <c r="W41" s="31">
        <f t="shared" si="4"/>
        <v>7510.0063679999994</v>
      </c>
    </row>
    <row r="42" spans="1:23" ht="9" customHeight="1" x14ac:dyDescent="0.25">
      <c r="A42" s="7"/>
      <c r="B42" s="8">
        <v>38</v>
      </c>
      <c r="C42" s="8">
        <v>51</v>
      </c>
      <c r="D42" s="20" t="s">
        <v>74</v>
      </c>
      <c r="E42" s="20"/>
      <c r="F42" s="9" t="s">
        <v>75</v>
      </c>
      <c r="G42" s="10">
        <v>36257</v>
      </c>
      <c r="H42" s="7"/>
      <c r="I42" s="11">
        <v>8.7141250000000003E-2</v>
      </c>
      <c r="J42" s="13" t="s">
        <v>76</v>
      </c>
      <c r="K42" s="1" t="str">
        <f t="shared" si="0"/>
        <v>GRGO</v>
      </c>
      <c r="L42" t="str">
        <f t="shared" si="1"/>
        <v xml:space="preserve"> Mujan</v>
      </c>
      <c r="N42" t="str">
        <f t="shared" si="2"/>
        <v>Mujan Grgo</v>
      </c>
      <c r="O42" t="str">
        <f t="shared" si="3"/>
        <v>CRO</v>
      </c>
      <c r="P42" s="29">
        <v>44472</v>
      </c>
      <c r="Q42" s="30" t="s">
        <v>112</v>
      </c>
      <c r="R42" s="30" t="s">
        <v>113</v>
      </c>
      <c r="S42">
        <v>10</v>
      </c>
      <c r="T42" s="30" t="s">
        <v>114</v>
      </c>
      <c r="U42" s="30" t="s">
        <v>115</v>
      </c>
      <c r="V42">
        <v>51</v>
      </c>
      <c r="W42" s="31">
        <f t="shared" si="4"/>
        <v>7529.0039999999999</v>
      </c>
    </row>
    <row r="43" spans="1:23" ht="9" customHeight="1" x14ac:dyDescent="0.25">
      <c r="A43" s="7"/>
      <c r="B43" s="8">
        <v>39</v>
      </c>
      <c r="C43" s="8">
        <v>36</v>
      </c>
      <c r="D43" s="20" t="s">
        <v>77</v>
      </c>
      <c r="E43" s="20"/>
      <c r="F43" s="9" t="s">
        <v>29</v>
      </c>
      <c r="G43" s="10">
        <v>37473</v>
      </c>
      <c r="H43" s="7"/>
      <c r="I43" s="11">
        <v>8.7395909999999993E-2</v>
      </c>
      <c r="J43" s="13" t="s">
        <v>78</v>
      </c>
      <c r="K43" s="1" t="str">
        <f t="shared" si="0"/>
        <v>LUDVIK</v>
      </c>
      <c r="L43" t="str">
        <f t="shared" si="1"/>
        <v xml:space="preserve"> David</v>
      </c>
      <c r="N43" t="str">
        <f t="shared" si="2"/>
        <v>David Ludvik</v>
      </c>
      <c r="O43" t="str">
        <f t="shared" si="3"/>
        <v>CZE</v>
      </c>
      <c r="P43" s="29">
        <v>44472</v>
      </c>
      <c r="Q43" s="30" t="s">
        <v>112</v>
      </c>
      <c r="R43" s="30" t="s">
        <v>113</v>
      </c>
      <c r="S43">
        <v>10</v>
      </c>
      <c r="T43" s="30" t="s">
        <v>114</v>
      </c>
      <c r="U43" s="30" t="s">
        <v>115</v>
      </c>
      <c r="V43">
        <v>51</v>
      </c>
      <c r="W43" s="31">
        <f t="shared" si="4"/>
        <v>7551.0066239999996</v>
      </c>
    </row>
    <row r="44" spans="1:23" ht="9" customHeight="1" x14ac:dyDescent="0.25">
      <c r="A44" s="7"/>
      <c r="B44" s="8">
        <v>40</v>
      </c>
      <c r="C44" s="8">
        <v>37</v>
      </c>
      <c r="D44" s="20" t="s">
        <v>79</v>
      </c>
      <c r="E44" s="20"/>
      <c r="F44" s="9" t="s">
        <v>68</v>
      </c>
      <c r="G44" s="10">
        <v>38094</v>
      </c>
      <c r="H44" s="7"/>
      <c r="I44" s="11">
        <v>8.7673699999999993E-2</v>
      </c>
      <c r="J44" s="13" t="s">
        <v>80</v>
      </c>
      <c r="K44" s="1" t="str">
        <f t="shared" si="0"/>
        <v>DODDS</v>
      </c>
      <c r="L44" t="str">
        <f t="shared" si="1"/>
        <v xml:space="preserve"> Isaac</v>
      </c>
      <c r="N44" t="str">
        <f t="shared" si="2"/>
        <v>Isaac Dodds</v>
      </c>
      <c r="O44" t="str">
        <f t="shared" si="3"/>
        <v>GBR</v>
      </c>
      <c r="P44" s="29">
        <v>44472</v>
      </c>
      <c r="Q44" s="30" t="s">
        <v>112</v>
      </c>
      <c r="R44" s="30" t="s">
        <v>113</v>
      </c>
      <c r="S44">
        <v>10</v>
      </c>
      <c r="T44" s="30" t="s">
        <v>114</v>
      </c>
      <c r="U44" s="30" t="s">
        <v>115</v>
      </c>
      <c r="V44">
        <v>51</v>
      </c>
      <c r="W44" s="31">
        <f t="shared" si="4"/>
        <v>7575.0076799999997</v>
      </c>
    </row>
    <row r="45" spans="1:23" ht="9" customHeight="1" x14ac:dyDescent="0.25">
      <c r="A45" s="7"/>
      <c r="B45" s="8">
        <v>41</v>
      </c>
      <c r="C45" s="8">
        <v>7</v>
      </c>
      <c r="D45" s="20" t="s">
        <v>81</v>
      </c>
      <c r="E45" s="20"/>
      <c r="F45" s="9" t="s">
        <v>82</v>
      </c>
      <c r="G45" s="8">
        <v>2005</v>
      </c>
      <c r="H45" s="7"/>
      <c r="I45" s="11">
        <v>8.8055599999999998E-2</v>
      </c>
      <c r="J45" s="13" t="s">
        <v>83</v>
      </c>
      <c r="K45" s="1" t="str">
        <f t="shared" si="0"/>
        <v>DRUENNE</v>
      </c>
      <c r="L45" t="str">
        <f t="shared" si="1"/>
        <v xml:space="preserve"> Theo</v>
      </c>
      <c r="N45" t="str">
        <f t="shared" si="2"/>
        <v>Theo Druenne</v>
      </c>
      <c r="O45" t="str">
        <f t="shared" si="3"/>
        <v>MON</v>
      </c>
      <c r="P45" s="29">
        <v>44472</v>
      </c>
      <c r="Q45" s="30" t="s">
        <v>112</v>
      </c>
      <c r="R45" s="30" t="s">
        <v>113</v>
      </c>
      <c r="S45">
        <v>10</v>
      </c>
      <c r="T45" s="30" t="s">
        <v>114</v>
      </c>
      <c r="U45" s="30" t="s">
        <v>115</v>
      </c>
      <c r="V45">
        <v>51</v>
      </c>
      <c r="W45" s="31">
        <f t="shared" si="4"/>
        <v>7608.0038399999994</v>
      </c>
    </row>
    <row r="46" spans="1:23" ht="16.95" customHeight="1" x14ac:dyDescent="0.25">
      <c r="A46" s="1"/>
      <c r="B46" s="21" t="s">
        <v>84</v>
      </c>
      <c r="C46" s="21"/>
      <c r="D46" s="21"/>
      <c r="E46" s="21"/>
      <c r="F46" s="21"/>
      <c r="G46" s="21"/>
      <c r="H46" s="21"/>
      <c r="I46" s="21"/>
      <c r="J46" s="21"/>
      <c r="K46" s="1"/>
    </row>
    <row r="47" spans="1:23" ht="10.95" customHeight="1" x14ac:dyDescent="0.25">
      <c r="A47" s="7"/>
      <c r="B47" s="22">
        <v>16</v>
      </c>
      <c r="C47" s="22"/>
      <c r="D47" s="20" t="s">
        <v>85</v>
      </c>
      <c r="E47" s="20"/>
      <c r="F47" s="9" t="s">
        <v>86</v>
      </c>
      <c r="G47" s="10">
        <v>37005</v>
      </c>
      <c r="H47" s="23" t="s">
        <v>87</v>
      </c>
      <c r="I47" s="23"/>
      <c r="J47" s="23"/>
      <c r="K47" s="7"/>
    </row>
    <row r="48" spans="1:23" ht="9" customHeight="1" x14ac:dyDescent="0.25">
      <c r="A48" s="7"/>
      <c r="B48" s="22">
        <v>28</v>
      </c>
      <c r="C48" s="22"/>
      <c r="D48" s="20" t="s">
        <v>88</v>
      </c>
      <c r="E48" s="20"/>
      <c r="F48" s="9" t="s">
        <v>68</v>
      </c>
      <c r="G48" s="10">
        <v>38019</v>
      </c>
      <c r="H48" s="23" t="s">
        <v>87</v>
      </c>
      <c r="I48" s="23"/>
      <c r="J48" s="23"/>
      <c r="K48" s="7"/>
    </row>
    <row r="49" spans="1:11" ht="13.05" customHeight="1" x14ac:dyDescent="0.25">
      <c r="A49" s="7"/>
      <c r="B49" s="22">
        <v>43</v>
      </c>
      <c r="C49" s="22"/>
      <c r="D49" s="20" t="s">
        <v>89</v>
      </c>
      <c r="E49" s="20"/>
      <c r="F49" s="9" t="s">
        <v>13</v>
      </c>
      <c r="G49" s="10">
        <v>36262</v>
      </c>
      <c r="H49" s="23" t="s">
        <v>87</v>
      </c>
      <c r="I49" s="23"/>
      <c r="J49" s="23"/>
      <c r="K49" s="7"/>
    </row>
    <row r="50" spans="1:11" ht="13.05" customHeight="1" x14ac:dyDescent="0.25">
      <c r="A50" s="7"/>
      <c r="B50" s="22">
        <v>10</v>
      </c>
      <c r="C50" s="22"/>
      <c r="D50" s="20" t="s">
        <v>90</v>
      </c>
      <c r="E50" s="20"/>
      <c r="F50" s="9" t="s">
        <v>68</v>
      </c>
      <c r="G50" s="10">
        <v>37377</v>
      </c>
      <c r="H50" s="23" t="s">
        <v>91</v>
      </c>
      <c r="I50" s="23"/>
      <c r="J50" s="23"/>
      <c r="K50" s="7"/>
    </row>
    <row r="51" spans="1:11" ht="10.050000000000001" customHeight="1" x14ac:dyDescent="0.25">
      <c r="A51" s="7"/>
      <c r="B51" s="22">
        <v>38</v>
      </c>
      <c r="C51" s="22"/>
      <c r="D51" s="20" t="s">
        <v>92</v>
      </c>
      <c r="E51" s="20"/>
      <c r="F51" s="9" t="s">
        <v>60</v>
      </c>
      <c r="G51" s="10">
        <v>35802</v>
      </c>
      <c r="H51" s="23" t="s">
        <v>91</v>
      </c>
      <c r="I51" s="23"/>
      <c r="J51" s="23"/>
      <c r="K51" s="7"/>
    </row>
    <row r="52" spans="1:11" ht="9" customHeight="1" x14ac:dyDescent="0.25">
      <c r="A52" s="7"/>
      <c r="B52" s="22">
        <v>30</v>
      </c>
      <c r="C52" s="22"/>
      <c r="D52" s="20" t="s">
        <v>93</v>
      </c>
      <c r="E52" s="20"/>
      <c r="F52" s="9" t="s">
        <v>94</v>
      </c>
      <c r="G52" s="10">
        <v>35538</v>
      </c>
      <c r="H52" s="23" t="s">
        <v>91</v>
      </c>
      <c r="I52" s="23"/>
      <c r="J52" s="23"/>
      <c r="K52" s="7"/>
    </row>
    <row r="53" spans="1:11" ht="9" customHeight="1" x14ac:dyDescent="0.25">
      <c r="A53" s="7"/>
      <c r="B53" s="22">
        <v>21</v>
      </c>
      <c r="C53" s="22"/>
      <c r="D53" s="20" t="s">
        <v>95</v>
      </c>
      <c r="E53" s="20"/>
      <c r="F53" s="9" t="s">
        <v>96</v>
      </c>
      <c r="G53" s="8">
        <v>2004</v>
      </c>
      <c r="H53" s="23" t="s">
        <v>91</v>
      </c>
      <c r="I53" s="23"/>
      <c r="J53" s="23"/>
      <c r="K53" s="7"/>
    </row>
    <row r="54" spans="1:11" ht="9" customHeight="1" x14ac:dyDescent="0.25">
      <c r="A54" s="7"/>
      <c r="B54" s="22">
        <v>25</v>
      </c>
      <c r="C54" s="22"/>
      <c r="D54" s="20" t="s">
        <v>97</v>
      </c>
      <c r="E54" s="20"/>
      <c r="F54" s="9" t="s">
        <v>13</v>
      </c>
      <c r="G54" s="10">
        <v>37960</v>
      </c>
      <c r="H54" s="23" t="s">
        <v>91</v>
      </c>
      <c r="I54" s="23"/>
      <c r="J54" s="23"/>
      <c r="K54" s="7"/>
    </row>
    <row r="55" spans="1:11" ht="9" customHeight="1" x14ac:dyDescent="0.25">
      <c r="A55" s="7"/>
      <c r="B55" s="24">
        <v>3</v>
      </c>
      <c r="C55" s="24"/>
      <c r="D55" s="20" t="s">
        <v>98</v>
      </c>
      <c r="E55" s="20"/>
      <c r="F55" s="9" t="s">
        <v>96</v>
      </c>
      <c r="G55" s="8">
        <v>2002</v>
      </c>
      <c r="H55" s="23" t="s">
        <v>91</v>
      </c>
      <c r="I55" s="23"/>
      <c r="J55" s="23"/>
      <c r="K55" s="7"/>
    </row>
    <row r="56" spans="1:11" ht="17.55" customHeight="1" x14ac:dyDescent="0.25">
      <c r="A56" s="1"/>
      <c r="B56" s="22">
        <v>32</v>
      </c>
      <c r="C56" s="22"/>
      <c r="D56" s="20" t="s">
        <v>99</v>
      </c>
      <c r="E56" s="20"/>
      <c r="F56" s="9" t="s">
        <v>9</v>
      </c>
      <c r="G56" s="10">
        <v>38723</v>
      </c>
      <c r="H56" s="23" t="s">
        <v>91</v>
      </c>
      <c r="I56" s="23"/>
      <c r="J56" s="23"/>
      <c r="K56" s="1"/>
    </row>
    <row r="57" spans="1:11" ht="9" customHeight="1" x14ac:dyDescent="0.25">
      <c r="A57" s="25" t="s">
        <v>100</v>
      </c>
      <c r="B57" s="25"/>
      <c r="C57" s="25"/>
      <c r="D57" s="25"/>
      <c r="E57" s="25"/>
      <c r="F57" s="25"/>
      <c r="G57" s="25"/>
      <c r="H57" s="25"/>
      <c r="I57" s="25"/>
      <c r="J57" s="25"/>
      <c r="K57" s="25"/>
    </row>
    <row r="58" spans="1:11" ht="117" customHeight="1" x14ac:dyDescent="0.25">
      <c r="A58" s="26" t="s">
        <v>101</v>
      </c>
      <c r="B58" s="26"/>
      <c r="C58" s="26"/>
      <c r="D58" s="26"/>
      <c r="E58" s="26"/>
      <c r="F58" s="26"/>
      <c r="G58" s="26"/>
      <c r="H58" s="26"/>
      <c r="I58" s="26"/>
      <c r="J58" s="26"/>
      <c r="K58" s="26"/>
    </row>
    <row r="59" spans="1:11" ht="36" customHeight="1" x14ac:dyDescent="0.25"/>
  </sheetData>
  <mergeCells count="80">
    <mergeCell ref="A57:K57"/>
    <mergeCell ref="A58:K58"/>
    <mergeCell ref="B55:C55"/>
    <mergeCell ref="D55:E55"/>
    <mergeCell ref="H55:J55"/>
    <mergeCell ref="B56:C56"/>
    <mergeCell ref="D56:E56"/>
    <mergeCell ref="H56:J56"/>
    <mergeCell ref="B53:C53"/>
    <mergeCell ref="D53:E53"/>
    <mergeCell ref="H53:J53"/>
    <mergeCell ref="B54:C54"/>
    <mergeCell ref="D54:E54"/>
    <mergeCell ref="H54:J54"/>
    <mergeCell ref="B51:C51"/>
    <mergeCell ref="D51:E51"/>
    <mergeCell ref="H51:J51"/>
    <mergeCell ref="B52:C52"/>
    <mergeCell ref="D52:E52"/>
    <mergeCell ref="H52:J52"/>
    <mergeCell ref="B49:C49"/>
    <mergeCell ref="D49:E49"/>
    <mergeCell ref="H49:J49"/>
    <mergeCell ref="B50:C50"/>
    <mergeCell ref="D50:E50"/>
    <mergeCell ref="H50:J50"/>
    <mergeCell ref="B46:J46"/>
    <mergeCell ref="B47:C47"/>
    <mergeCell ref="D47:E47"/>
    <mergeCell ref="H47:J47"/>
    <mergeCell ref="B48:C48"/>
    <mergeCell ref="D48:E48"/>
    <mergeCell ref="H48:J48"/>
    <mergeCell ref="D41:E41"/>
    <mergeCell ref="D42:E42"/>
    <mergeCell ref="D43:E43"/>
    <mergeCell ref="D44:E44"/>
    <mergeCell ref="D45:E45"/>
    <mergeCell ref="D36:E36"/>
    <mergeCell ref="D37:E37"/>
    <mergeCell ref="D38:E38"/>
    <mergeCell ref="D39:E39"/>
    <mergeCell ref="D40:E40"/>
    <mergeCell ref="D31:E31"/>
    <mergeCell ref="D32:E32"/>
    <mergeCell ref="D33:E33"/>
    <mergeCell ref="D34:E34"/>
    <mergeCell ref="D35:E35"/>
    <mergeCell ref="D26:E26"/>
    <mergeCell ref="D27:E27"/>
    <mergeCell ref="D28:E28"/>
    <mergeCell ref="D29:E29"/>
    <mergeCell ref="D30:E30"/>
    <mergeCell ref="D21:E21"/>
    <mergeCell ref="D22:E22"/>
    <mergeCell ref="D23:E23"/>
    <mergeCell ref="D24:E24"/>
    <mergeCell ref="D25:E25"/>
    <mergeCell ref="D16:E16"/>
    <mergeCell ref="D17:E17"/>
    <mergeCell ref="D18:E18"/>
    <mergeCell ref="D19:E19"/>
    <mergeCell ref="D20:E20"/>
    <mergeCell ref="D11:E11"/>
    <mergeCell ref="D12:E12"/>
    <mergeCell ref="D13:E13"/>
    <mergeCell ref="D14:E14"/>
    <mergeCell ref="D15:E15"/>
    <mergeCell ref="D6:E6"/>
    <mergeCell ref="D7:E7"/>
    <mergeCell ref="D8:E8"/>
    <mergeCell ref="D9:E9"/>
    <mergeCell ref="D10:E10"/>
    <mergeCell ref="A1:K1"/>
    <mergeCell ref="A2:K2"/>
    <mergeCell ref="A3:D3"/>
    <mergeCell ref="E3:K3"/>
    <mergeCell ref="B4:G4"/>
    <mergeCell ref="J4:J5"/>
    <mergeCell ref="D5:E5"/>
  </mergeCells>
  <hyperlinks>
    <hyperlink ref="A58" r:id="rId1" display="http://www.microplustiming.com/" xr:uid="{00000000-0004-0000-0000-000000000000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CLS-ASX-10KM-FINALE-01</dc:title>
  <dc:creator>Sara</dc:creator>
  <cp:lastModifiedBy>Alex Meyer</cp:lastModifiedBy>
  <dcterms:created xsi:type="dcterms:W3CDTF">2022-03-22T19:21:25Z</dcterms:created>
  <dcterms:modified xsi:type="dcterms:W3CDTF">2022-03-22T20:18:08Z</dcterms:modified>
</cp:coreProperties>
</file>