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m\Documents\OW Rankings\women\consolidated_results\LEN\European Champs\"/>
    </mc:Choice>
  </mc:AlternateContent>
  <xr:revisionPtr revIDLastSave="0" documentId="13_ncr:1_{B6815FB6-98F8-4281-92DC-AE2E0C529CFF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Table 1" sheetId="1" r:id="rId1"/>
    <sheet name="Sheet1" sheetId="2" r:id="rId2"/>
  </sheets>
  <definedNames>
    <definedName name="_xlnm._FilterDatabase" localSheetId="0" hidden="1">'Table 1'!$A$2:$G$45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9" i="2" l="1"/>
  <c r="K19" i="2"/>
  <c r="J19" i="2"/>
  <c r="S18" i="2"/>
  <c r="K18" i="2"/>
  <c r="J18" i="2"/>
  <c r="S17" i="2"/>
  <c r="K17" i="2"/>
  <c r="J17" i="2"/>
  <c r="S16" i="2"/>
  <c r="K16" i="2"/>
  <c r="J16" i="2"/>
  <c r="S15" i="2"/>
  <c r="K15" i="2"/>
  <c r="J15" i="2"/>
  <c r="S14" i="2"/>
  <c r="K14" i="2"/>
  <c r="J14" i="2"/>
  <c r="S13" i="2"/>
  <c r="K13" i="2"/>
  <c r="J13" i="2"/>
  <c r="S12" i="2"/>
  <c r="K12" i="2"/>
  <c r="J12" i="2"/>
  <c r="S11" i="2"/>
  <c r="K11" i="2"/>
  <c r="J11" i="2"/>
  <c r="S10" i="2"/>
  <c r="K10" i="2"/>
  <c r="J10" i="2"/>
  <c r="S9" i="2"/>
  <c r="K9" i="2"/>
  <c r="J9" i="2"/>
  <c r="S8" i="2"/>
  <c r="K8" i="2"/>
  <c r="J8" i="2"/>
  <c r="S7" i="2"/>
  <c r="K7" i="2"/>
  <c r="J7" i="2"/>
  <c r="S6" i="2"/>
  <c r="K6" i="2"/>
  <c r="J6" i="2"/>
  <c r="S5" i="2"/>
  <c r="K5" i="2"/>
  <c r="J5" i="2"/>
  <c r="S4" i="2"/>
  <c r="K4" i="2"/>
  <c r="J4" i="2"/>
  <c r="S3" i="2"/>
  <c r="K3" i="2"/>
  <c r="J3" i="2"/>
  <c r="S2" i="2"/>
  <c r="K2" i="2"/>
  <c r="B19" i="2" l="1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B5" i="2"/>
  <c r="C5" i="2" s="1"/>
  <c r="B4" i="2"/>
  <c r="C4" i="2" s="1"/>
  <c r="B3" i="2"/>
  <c r="C3" i="2" s="1"/>
  <c r="B2" i="2"/>
  <c r="C2" i="2" s="1"/>
  <c r="D4" i="2" l="1"/>
  <c r="D12" i="2"/>
  <c r="D13" i="2"/>
  <c r="D7" i="2"/>
  <c r="D15" i="2"/>
  <c r="D5" i="2"/>
  <c r="D14" i="2"/>
  <c r="D8" i="2"/>
  <c r="D16" i="2"/>
  <c r="D9" i="2"/>
  <c r="D17" i="2"/>
  <c r="D2" i="2"/>
  <c r="J2" i="2"/>
  <c r="D10" i="2"/>
  <c r="D18" i="2"/>
  <c r="D3" i="2"/>
  <c r="D11" i="2"/>
  <c r="D19" i="2"/>
  <c r="C6" i="2"/>
  <c r="D6" i="2" l="1"/>
</calcChain>
</file>

<file path=xl/sharedStrings.xml><?xml version="1.0" encoding="utf-8"?>
<sst xmlns="http://schemas.openxmlformats.org/spreadsheetml/2006/main" count="230" uniqueCount="147">
  <si>
    <r>
      <rPr>
        <b/>
        <sz val="13.5"/>
        <rFont val="Arial"/>
        <family val="2"/>
      </rPr>
      <t xml:space="preserve">LEN European Open Water Swimming Championships 2016
</t>
    </r>
    <r>
      <rPr>
        <sz val="12"/>
        <rFont val="Arial"/>
        <family val="2"/>
      </rPr>
      <t>Results</t>
    </r>
  </si>
  <si>
    <r>
      <rPr>
        <i/>
        <sz val="7"/>
        <rFont val="Arial"/>
        <family val="2"/>
      </rPr>
      <t>RANK     BIB       SURNAME  &amp;  NAME</t>
    </r>
  </si>
  <si>
    <r>
      <rPr>
        <i/>
        <sz val="7"/>
        <rFont val="Arial"/>
        <family val="2"/>
      </rPr>
      <t>NOC</t>
    </r>
  </si>
  <si>
    <r>
      <rPr>
        <i/>
        <sz val="7"/>
        <rFont val="Arial"/>
        <family val="2"/>
      </rPr>
      <t>BORN</t>
    </r>
  </si>
  <si>
    <r>
      <rPr>
        <i/>
        <sz val="7"/>
        <rFont val="Arial"/>
        <family val="2"/>
      </rPr>
      <t>2500m</t>
    </r>
  </si>
  <si>
    <r>
      <rPr>
        <i/>
        <sz val="7"/>
        <rFont val="Arial"/>
        <family val="2"/>
      </rPr>
      <t>FINISH</t>
    </r>
  </si>
  <si>
    <r>
      <rPr>
        <i/>
        <sz val="7"/>
        <rFont val="Arial"/>
        <family val="2"/>
      </rPr>
      <t>GAP   POINTS</t>
    </r>
  </si>
  <si>
    <r>
      <rPr>
        <b/>
        <sz val="12"/>
        <rFont val="Arial"/>
        <family val="2"/>
      </rPr>
      <t>5 Km - Women</t>
    </r>
  </si>
  <si>
    <r>
      <rPr>
        <b/>
        <sz val="7"/>
        <rFont val="Arial"/>
        <family val="2"/>
      </rPr>
      <t>12 JUL 2016 - 10:00</t>
    </r>
  </si>
  <si>
    <r>
      <rPr>
        <b/>
        <sz val="12"/>
        <rFont val="Arial"/>
        <family val="2"/>
      </rPr>
      <t>Final</t>
    </r>
  </si>
  <si>
    <r>
      <rPr>
        <sz val="7"/>
        <rFont val="Arial"/>
        <family val="2"/>
      </rPr>
      <t xml:space="preserve">1       52       </t>
    </r>
    <r>
      <rPr>
        <b/>
        <sz val="7"/>
        <rFont val="Arial"/>
        <family val="2"/>
      </rPr>
      <t>HUSKISSON Danielle</t>
    </r>
  </si>
  <si>
    <r>
      <rPr>
        <sz val="7"/>
        <rFont val="Arial"/>
        <family val="2"/>
      </rPr>
      <t>GBR</t>
    </r>
  </si>
  <si>
    <r>
      <rPr>
        <sz val="6.5"/>
        <rFont val="Arial"/>
        <family val="2"/>
      </rPr>
      <t>31:09.1</t>
    </r>
  </si>
  <si>
    <r>
      <rPr>
        <b/>
        <sz val="7"/>
        <rFont val="Arial"/>
        <family val="2"/>
      </rPr>
      <t>59:46.1</t>
    </r>
  </si>
  <si>
    <r>
      <rPr>
        <i/>
        <sz val="6.5"/>
        <rFont val="Arial"/>
        <family val="2"/>
      </rPr>
      <t>28:37.0</t>
    </r>
  </si>
  <si>
    <r>
      <rPr>
        <sz val="7"/>
        <rFont val="Arial"/>
        <family val="2"/>
      </rPr>
      <t xml:space="preserve">2       64       </t>
    </r>
    <r>
      <rPr>
        <b/>
        <sz val="7"/>
        <rFont val="Arial"/>
        <family val="2"/>
      </rPr>
      <t>WUNRAM Finnia</t>
    </r>
  </si>
  <si>
    <r>
      <rPr>
        <sz val="7"/>
        <rFont val="Arial"/>
        <family val="2"/>
      </rPr>
      <t>GER</t>
    </r>
  </si>
  <si>
    <r>
      <rPr>
        <sz val="6.5"/>
        <rFont val="Arial"/>
        <family val="2"/>
      </rPr>
      <t>31:12.6</t>
    </r>
  </si>
  <si>
    <r>
      <rPr>
        <b/>
        <sz val="7"/>
        <rFont val="Arial"/>
        <family val="2"/>
      </rPr>
      <t>59:52.4</t>
    </r>
  </si>
  <si>
    <r>
      <rPr>
        <sz val="6.5"/>
        <rFont val="Arial"/>
        <family val="2"/>
      </rPr>
      <t xml:space="preserve">6.3          </t>
    </r>
    <r>
      <rPr>
        <sz val="7"/>
        <rFont val="Arial"/>
        <family val="2"/>
      </rPr>
      <t>17</t>
    </r>
  </si>
  <si>
    <r>
      <rPr>
        <i/>
        <sz val="6.5"/>
        <rFont val="Arial"/>
        <family val="2"/>
      </rPr>
      <t>28:39.8</t>
    </r>
  </si>
  <si>
    <r>
      <rPr>
        <sz val="7"/>
        <rFont val="Arial"/>
        <family val="2"/>
      </rPr>
      <t xml:space="preserve">3       69       </t>
    </r>
    <r>
      <rPr>
        <b/>
        <sz val="7"/>
        <rFont val="Arial"/>
        <family val="2"/>
      </rPr>
      <t>VAN ROUWENDAAL Sharon</t>
    </r>
  </si>
  <si>
    <r>
      <rPr>
        <sz val="7"/>
        <rFont val="Arial"/>
        <family val="2"/>
      </rPr>
      <t>NED</t>
    </r>
  </si>
  <si>
    <r>
      <rPr>
        <b/>
        <sz val="7"/>
        <rFont val="Arial"/>
        <family val="2"/>
      </rPr>
      <t>59:54.9</t>
    </r>
  </si>
  <si>
    <r>
      <rPr>
        <sz val="6.5"/>
        <rFont val="Arial"/>
        <family val="2"/>
      </rPr>
      <t xml:space="preserve">8.8          </t>
    </r>
    <r>
      <rPr>
        <sz val="7"/>
        <rFont val="Arial"/>
        <family val="2"/>
      </rPr>
      <t>15</t>
    </r>
  </si>
  <si>
    <r>
      <rPr>
        <i/>
        <sz val="6.5"/>
        <rFont val="Arial"/>
        <family val="2"/>
      </rPr>
      <t>28:45.8</t>
    </r>
  </si>
  <si>
    <r>
      <rPr>
        <sz val="7"/>
        <rFont val="Arial"/>
        <family val="2"/>
      </rPr>
      <t xml:space="preserve">4       59       </t>
    </r>
    <r>
      <rPr>
        <b/>
        <sz val="7"/>
        <rFont val="Arial"/>
        <family val="2"/>
      </rPr>
      <t>PONSELE' Aurora</t>
    </r>
  </si>
  <si>
    <r>
      <rPr>
        <sz val="7"/>
        <rFont val="Arial"/>
        <family val="2"/>
      </rPr>
      <t>ITA</t>
    </r>
  </si>
  <si>
    <r>
      <rPr>
        <sz val="6.5"/>
        <rFont val="Arial"/>
        <family val="2"/>
      </rPr>
      <t>31:19.1</t>
    </r>
  </si>
  <si>
    <r>
      <rPr>
        <sz val="6.5"/>
        <rFont val="Arial"/>
        <family val="2"/>
      </rPr>
      <t xml:space="preserve">25.7          </t>
    </r>
    <r>
      <rPr>
        <sz val="7"/>
        <rFont val="Arial"/>
        <family val="2"/>
      </rPr>
      <t>14</t>
    </r>
  </si>
  <si>
    <r>
      <rPr>
        <i/>
        <sz val="6.5"/>
        <rFont val="Arial"/>
        <family val="2"/>
      </rPr>
      <t>28:52.7</t>
    </r>
  </si>
  <si>
    <r>
      <rPr>
        <sz val="7"/>
        <rFont val="Arial"/>
        <family val="2"/>
      </rPr>
      <t xml:space="preserve">5       66       </t>
    </r>
    <r>
      <rPr>
        <b/>
        <sz val="7"/>
        <rFont val="Arial"/>
        <family val="2"/>
      </rPr>
      <t>GABBRIELLESCHI Giulia</t>
    </r>
  </si>
  <si>
    <r>
      <rPr>
        <sz val="6.5"/>
        <rFont val="Arial"/>
        <family val="2"/>
      </rPr>
      <t>31:24.5</t>
    </r>
  </si>
  <si>
    <r>
      <rPr>
        <sz val="6.5"/>
        <rFont val="Arial"/>
        <family val="2"/>
      </rPr>
      <t xml:space="preserve">52.5          </t>
    </r>
    <r>
      <rPr>
        <sz val="7"/>
        <rFont val="Arial"/>
        <family val="2"/>
      </rPr>
      <t>13</t>
    </r>
  </si>
  <si>
    <r>
      <rPr>
        <i/>
        <sz val="6.5"/>
        <rFont val="Arial"/>
        <family val="2"/>
      </rPr>
      <t>29:14.1</t>
    </r>
  </si>
  <si>
    <r>
      <rPr>
        <sz val="7"/>
        <rFont val="Arial"/>
        <family val="2"/>
      </rPr>
      <t xml:space="preserve">6       55       </t>
    </r>
    <r>
      <rPr>
        <b/>
        <sz val="7"/>
        <rFont val="Arial"/>
        <family val="2"/>
      </rPr>
      <t>RAIMONDI Ilaria</t>
    </r>
  </si>
  <si>
    <r>
      <rPr>
        <sz val="6.5"/>
        <rFont val="Arial"/>
        <family val="2"/>
      </rPr>
      <t>31:30.0</t>
    </r>
  </si>
  <si>
    <r>
      <rPr>
        <i/>
        <sz val="6.5"/>
        <rFont val="Arial"/>
        <family val="2"/>
      </rPr>
      <t>29:13.4</t>
    </r>
  </si>
  <si>
    <r>
      <rPr>
        <sz val="7"/>
        <rFont val="Arial"/>
        <family val="2"/>
      </rPr>
      <t xml:space="preserve">7       63       </t>
    </r>
    <r>
      <rPr>
        <b/>
        <sz val="7"/>
        <rFont val="Arial"/>
        <family val="2"/>
      </rPr>
      <t>VILLAECIJA Erika</t>
    </r>
  </si>
  <si>
    <r>
      <rPr>
        <sz val="7"/>
        <rFont val="Arial"/>
        <family val="2"/>
      </rPr>
      <t>ESP</t>
    </r>
  </si>
  <si>
    <r>
      <rPr>
        <sz val="6.5"/>
        <rFont val="Arial"/>
        <family val="2"/>
      </rPr>
      <t>31:40.5</t>
    </r>
  </si>
  <si>
    <r>
      <rPr>
        <sz val="6.5"/>
        <rFont val="Arial"/>
        <family val="2"/>
      </rPr>
      <t xml:space="preserve">1:11.5          </t>
    </r>
    <r>
      <rPr>
        <sz val="7"/>
        <rFont val="Arial"/>
        <family val="2"/>
      </rPr>
      <t>12</t>
    </r>
  </si>
  <si>
    <r>
      <rPr>
        <i/>
        <sz val="6.5"/>
        <rFont val="Arial"/>
        <family val="2"/>
      </rPr>
      <t>29:17.1</t>
    </r>
  </si>
  <si>
    <r>
      <rPr>
        <sz val="7"/>
        <rFont val="Arial"/>
        <family val="2"/>
      </rPr>
      <t xml:space="preserve">8       57       </t>
    </r>
    <r>
      <rPr>
        <b/>
        <sz val="7"/>
        <rFont val="Arial"/>
        <family val="2"/>
      </rPr>
      <t>ZIHSLER Svenja</t>
    </r>
  </si>
  <si>
    <r>
      <rPr>
        <sz val="6.5"/>
        <rFont val="Arial"/>
        <family val="2"/>
      </rPr>
      <t>31:35.6</t>
    </r>
  </si>
  <si>
    <r>
      <rPr>
        <sz val="6.5"/>
        <rFont val="Arial"/>
        <family val="2"/>
      </rPr>
      <t xml:space="preserve">1:13.5          </t>
    </r>
    <r>
      <rPr>
        <sz val="7"/>
        <rFont val="Arial"/>
        <family val="2"/>
      </rPr>
      <t>11</t>
    </r>
  </si>
  <si>
    <r>
      <rPr>
        <i/>
        <sz val="6.5"/>
        <rFont val="Arial"/>
        <family val="2"/>
      </rPr>
      <t>29:24.0</t>
    </r>
  </si>
  <si>
    <r>
      <rPr>
        <sz val="7"/>
        <rFont val="Arial"/>
        <family val="2"/>
      </rPr>
      <t xml:space="preserve">9       53       </t>
    </r>
    <r>
      <rPr>
        <b/>
        <sz val="7"/>
        <rFont val="Arial"/>
        <family val="2"/>
      </rPr>
      <t>ARAOUZOU Kalliopi</t>
    </r>
  </si>
  <si>
    <r>
      <rPr>
        <sz val="7"/>
        <rFont val="Arial"/>
        <family val="2"/>
      </rPr>
      <t>GRE</t>
    </r>
  </si>
  <si>
    <r>
      <rPr>
        <sz val="6.5"/>
        <rFont val="Arial"/>
        <family val="2"/>
      </rPr>
      <t>31:42.9</t>
    </r>
  </si>
  <si>
    <r>
      <rPr>
        <sz val="6.5"/>
        <rFont val="Arial"/>
        <family val="2"/>
      </rPr>
      <t xml:space="preserve">1:17.3          </t>
    </r>
    <r>
      <rPr>
        <sz val="7"/>
        <rFont val="Arial"/>
        <family val="2"/>
      </rPr>
      <t>10</t>
    </r>
  </si>
  <si>
    <r>
      <rPr>
        <i/>
        <sz val="6.5"/>
        <rFont val="Arial"/>
        <family val="2"/>
      </rPr>
      <t>29:20.5</t>
    </r>
  </si>
  <si>
    <r>
      <rPr>
        <sz val="7"/>
        <rFont val="Arial"/>
        <family val="2"/>
      </rPr>
      <t xml:space="preserve">10       70       </t>
    </r>
    <r>
      <rPr>
        <b/>
        <sz val="7"/>
        <rFont val="Arial"/>
        <family val="2"/>
      </rPr>
      <t>OLASZ Anna Greta</t>
    </r>
  </si>
  <si>
    <r>
      <rPr>
        <sz val="7"/>
        <rFont val="Arial"/>
        <family val="2"/>
      </rPr>
      <t>HUN</t>
    </r>
  </si>
  <si>
    <r>
      <rPr>
        <sz val="6.5"/>
        <rFont val="Arial"/>
        <family val="2"/>
      </rPr>
      <t>31:37.3</t>
    </r>
  </si>
  <si>
    <r>
      <rPr>
        <sz val="6.5"/>
        <rFont val="Arial"/>
        <family val="2"/>
      </rPr>
      <t xml:space="preserve">1:33.7          </t>
    </r>
    <r>
      <rPr>
        <sz val="7"/>
        <rFont val="Arial"/>
        <family val="2"/>
      </rPr>
      <t>9</t>
    </r>
  </si>
  <si>
    <r>
      <rPr>
        <i/>
        <sz val="6.5"/>
        <rFont val="Arial"/>
        <family val="2"/>
      </rPr>
      <t>29:42.5</t>
    </r>
  </si>
  <si>
    <r>
      <rPr>
        <sz val="7"/>
        <rFont val="Arial"/>
        <family val="2"/>
      </rPr>
      <t xml:space="preserve">11       68       </t>
    </r>
    <r>
      <rPr>
        <b/>
        <sz val="7"/>
        <rFont val="Arial"/>
        <family val="2"/>
      </rPr>
      <t>BOSSLET Sarah</t>
    </r>
  </si>
  <si>
    <r>
      <rPr>
        <sz val="6.5"/>
        <rFont val="Arial"/>
        <family val="2"/>
      </rPr>
      <t>32:05.9</t>
    </r>
  </si>
  <si>
    <r>
      <rPr>
        <sz val="6.5"/>
        <rFont val="Arial"/>
        <family val="2"/>
      </rPr>
      <t>2:18.4</t>
    </r>
  </si>
  <si>
    <r>
      <rPr>
        <i/>
        <sz val="6.5"/>
        <rFont val="Arial"/>
        <family val="2"/>
      </rPr>
      <t>29:58.6</t>
    </r>
  </si>
  <si>
    <r>
      <rPr>
        <sz val="7"/>
        <rFont val="Arial"/>
        <family val="2"/>
      </rPr>
      <t xml:space="preserve">12       51       </t>
    </r>
    <r>
      <rPr>
        <b/>
        <sz val="7"/>
        <rFont val="Arial"/>
        <family val="2"/>
      </rPr>
      <t>KARGALTSEVA Angelina</t>
    </r>
  </si>
  <si>
    <r>
      <rPr>
        <sz val="7"/>
        <rFont val="Arial"/>
        <family val="2"/>
      </rPr>
      <t>RUS</t>
    </r>
  </si>
  <si>
    <r>
      <rPr>
        <sz val="6.5"/>
        <rFont val="Arial"/>
        <family val="2"/>
      </rPr>
      <t>32:11.0</t>
    </r>
  </si>
  <si>
    <r>
      <rPr>
        <sz val="6.5"/>
        <rFont val="Arial"/>
        <family val="2"/>
      </rPr>
      <t xml:space="preserve">2:34.0          </t>
    </r>
    <r>
      <rPr>
        <sz val="7"/>
        <rFont val="Arial"/>
        <family val="2"/>
      </rPr>
      <t>8</t>
    </r>
  </si>
  <si>
    <r>
      <rPr>
        <i/>
        <sz val="6.5"/>
        <rFont val="Arial"/>
        <family val="2"/>
      </rPr>
      <t>30:09.1</t>
    </r>
  </si>
  <si>
    <r>
      <rPr>
        <sz val="7"/>
        <rFont val="Arial"/>
        <family val="2"/>
      </rPr>
      <t xml:space="preserve">13       67       </t>
    </r>
    <r>
      <rPr>
        <b/>
        <sz val="7"/>
        <rFont val="Arial"/>
        <family val="2"/>
      </rPr>
      <t>ANDRE' Angelica</t>
    </r>
  </si>
  <si>
    <r>
      <rPr>
        <sz val="7"/>
        <rFont val="Arial"/>
        <family val="2"/>
      </rPr>
      <t>POR</t>
    </r>
  </si>
  <si>
    <r>
      <rPr>
        <sz val="6.5"/>
        <rFont val="Arial"/>
        <family val="2"/>
      </rPr>
      <t>32:33.0</t>
    </r>
  </si>
  <si>
    <r>
      <rPr>
        <sz val="6.5"/>
        <rFont val="Arial"/>
        <family val="2"/>
      </rPr>
      <t xml:space="preserve">2:38.8          </t>
    </r>
    <r>
      <rPr>
        <sz val="7"/>
        <rFont val="Arial"/>
        <family val="2"/>
      </rPr>
      <t>7</t>
    </r>
  </si>
  <si>
    <r>
      <rPr>
        <i/>
        <sz val="6.5"/>
        <rFont val="Arial"/>
        <family val="2"/>
      </rPr>
      <t>29:51.9</t>
    </r>
  </si>
  <si>
    <r>
      <rPr>
        <sz val="7"/>
        <rFont val="Arial"/>
        <family val="2"/>
      </rPr>
      <t xml:space="preserve">14       60       </t>
    </r>
    <r>
      <rPr>
        <b/>
        <sz val="7"/>
        <rFont val="Arial"/>
        <family val="2"/>
      </rPr>
      <t>PERSE Spela</t>
    </r>
  </si>
  <si>
    <r>
      <rPr>
        <sz val="7"/>
        <rFont val="Arial"/>
        <family val="2"/>
      </rPr>
      <t>SLO</t>
    </r>
  </si>
  <si>
    <r>
      <rPr>
        <sz val="6.5"/>
        <rFont val="Arial"/>
        <family val="2"/>
      </rPr>
      <t>32:59.5</t>
    </r>
  </si>
  <si>
    <r>
      <rPr>
        <sz val="6.5"/>
        <rFont val="Arial"/>
        <family val="2"/>
      </rPr>
      <t xml:space="preserve">3:30.3          </t>
    </r>
    <r>
      <rPr>
        <sz val="7"/>
        <rFont val="Arial"/>
        <family val="2"/>
      </rPr>
      <t>6</t>
    </r>
  </si>
  <si>
    <r>
      <rPr>
        <i/>
        <sz val="6.5"/>
        <rFont val="Arial"/>
        <family val="2"/>
      </rPr>
      <t>30:16.9</t>
    </r>
  </si>
  <si>
    <r>
      <rPr>
        <sz val="7"/>
        <rFont val="Arial"/>
        <family val="2"/>
      </rPr>
      <t xml:space="preserve">15       56       </t>
    </r>
    <r>
      <rPr>
        <b/>
        <sz val="7"/>
        <rFont val="Arial"/>
        <family val="2"/>
      </rPr>
      <t>KLIMOVA Daria</t>
    </r>
  </si>
  <si>
    <r>
      <rPr>
        <sz val="6.5"/>
        <rFont val="Arial"/>
        <family val="2"/>
      </rPr>
      <t>32:50.2</t>
    </r>
  </si>
  <si>
    <r>
      <rPr>
        <sz val="6.5"/>
        <rFont val="Arial"/>
        <family val="2"/>
      </rPr>
      <t xml:space="preserve">3:30.8          </t>
    </r>
    <r>
      <rPr>
        <sz val="7"/>
        <rFont val="Arial"/>
        <family val="2"/>
      </rPr>
      <t>5</t>
    </r>
  </si>
  <si>
    <r>
      <rPr>
        <i/>
        <sz val="6.5"/>
        <rFont val="Arial"/>
        <family val="2"/>
      </rPr>
      <t>30:26.7</t>
    </r>
  </si>
  <si>
    <r>
      <rPr>
        <sz val="7"/>
        <rFont val="Arial"/>
        <family val="2"/>
      </rPr>
      <t xml:space="preserve">16       61       </t>
    </r>
    <r>
      <rPr>
        <b/>
        <sz val="7"/>
        <rFont val="Arial"/>
        <family val="2"/>
      </rPr>
      <t>NOVIKOVA Mariia</t>
    </r>
  </si>
  <si>
    <r>
      <rPr>
        <sz val="6.5"/>
        <rFont val="Arial"/>
        <family val="2"/>
      </rPr>
      <t>33:03.7</t>
    </r>
  </si>
  <si>
    <r>
      <rPr>
        <sz val="6.5"/>
        <rFont val="Arial"/>
        <family val="2"/>
      </rPr>
      <t>3:44.4</t>
    </r>
  </si>
  <si>
    <r>
      <rPr>
        <i/>
        <sz val="6.5"/>
        <rFont val="Arial"/>
        <family val="2"/>
      </rPr>
      <t>30:26.8</t>
    </r>
  </si>
  <si>
    <r>
      <rPr>
        <sz val="7"/>
        <rFont val="Arial"/>
        <family val="2"/>
      </rPr>
      <t xml:space="preserve">17       62       </t>
    </r>
    <r>
      <rPr>
        <b/>
        <sz val="7"/>
        <rFont val="Arial"/>
        <family val="2"/>
      </rPr>
      <t>NEVES Vania</t>
    </r>
  </si>
  <si>
    <r>
      <rPr>
        <sz val="6.5"/>
        <rFont val="Arial"/>
        <family val="2"/>
      </rPr>
      <t>33:08.3</t>
    </r>
  </si>
  <si>
    <r>
      <rPr>
        <sz val="6.5"/>
        <rFont val="Arial"/>
        <family val="2"/>
      </rPr>
      <t xml:space="preserve">4:25.4          </t>
    </r>
    <r>
      <rPr>
        <sz val="7"/>
        <rFont val="Arial"/>
        <family val="2"/>
      </rPr>
      <t>4</t>
    </r>
  </si>
  <si>
    <r>
      <rPr>
        <i/>
        <sz val="6.5"/>
        <rFont val="Arial"/>
        <family val="2"/>
      </rPr>
      <t>31:03.2</t>
    </r>
  </si>
  <si>
    <r>
      <rPr>
        <sz val="7"/>
        <rFont val="Arial"/>
        <family val="2"/>
      </rPr>
      <t xml:space="preserve">18       65       </t>
    </r>
    <r>
      <rPr>
        <b/>
        <sz val="7"/>
        <rFont val="Arial"/>
        <family val="2"/>
      </rPr>
      <t>BENESOVA Alena</t>
    </r>
  </si>
  <si>
    <r>
      <rPr>
        <sz val="7"/>
        <rFont val="Arial"/>
        <family val="2"/>
      </rPr>
      <t>CZE</t>
    </r>
  </si>
  <si>
    <r>
      <rPr>
        <sz val="6.5"/>
        <rFont val="Arial"/>
        <family val="2"/>
      </rPr>
      <t>33:36.2</t>
    </r>
  </si>
  <si>
    <r>
      <rPr>
        <sz val="6.5"/>
        <rFont val="Arial"/>
        <family val="2"/>
      </rPr>
      <t xml:space="preserve">4:50.2          </t>
    </r>
    <r>
      <rPr>
        <sz val="7"/>
        <rFont val="Arial"/>
        <family val="2"/>
      </rPr>
      <t>3</t>
    </r>
  </si>
  <si>
    <r>
      <rPr>
        <i/>
        <sz val="6.5"/>
        <rFont val="Arial"/>
        <family val="2"/>
      </rPr>
      <t>31:00.1</t>
    </r>
  </si>
  <si>
    <r>
      <rPr>
        <sz val="8"/>
        <rFont val="Arial"/>
        <family val="2"/>
      </rPr>
      <t>NOT  CLASSIFIED</t>
    </r>
  </si>
  <si>
    <r>
      <rPr>
        <sz val="7"/>
        <rFont val="Arial"/>
        <family val="2"/>
      </rPr>
      <t xml:space="preserve">58       </t>
    </r>
    <r>
      <rPr>
        <b/>
        <sz val="7"/>
        <rFont val="Arial"/>
        <family val="2"/>
      </rPr>
      <t>OLSSON Ellen</t>
    </r>
  </si>
  <si>
    <r>
      <rPr>
        <sz val="7"/>
        <rFont val="Arial"/>
        <family val="2"/>
      </rPr>
      <t>SWE</t>
    </r>
  </si>
  <si>
    <r>
      <rPr>
        <b/>
        <sz val="7"/>
        <rFont val="Arial"/>
        <family val="2"/>
      </rPr>
      <t>DNS</t>
    </r>
  </si>
  <si>
    <r>
      <rPr>
        <b/>
        <i/>
        <sz val="9"/>
        <rFont val="Arial"/>
        <family val="2"/>
      </rPr>
      <t>Issued: 12 JUL 2016 at 11:25</t>
    </r>
  </si>
  <si>
    <r>
      <rPr>
        <sz val="8"/>
        <rFont val="Arial"/>
        <family val="2"/>
      </rPr>
      <t>Hoorn (NED), 10-14 July 2016</t>
    </r>
  </si>
  <si>
    <r>
      <rPr>
        <sz val="8"/>
        <rFont val="Arial"/>
        <family val="2"/>
      </rPr>
      <t>D01-A5F.52.5.1 / 1</t>
    </r>
  </si>
  <si>
    <r>
      <rPr>
        <sz val="7"/>
        <rFont val="Arial"/>
        <family val="2"/>
      </rPr>
      <t xml:space="preserve">Data Processing and Timing by Microplus Informatica - www.microplus.it                                                                                                                      </t>
    </r>
    <r>
      <rPr>
        <i/>
        <sz val="7"/>
        <rFont val="Arial"/>
        <family val="2"/>
      </rPr>
      <t>(Printed on 12/07/2016 at 11:26)</t>
    </r>
  </si>
  <si>
    <t>1       52       HUSKISSON Danielle</t>
  </si>
  <si>
    <t>GBR</t>
  </si>
  <si>
    <t>59:46.1</t>
  </si>
  <si>
    <t>2       64       WUNRAM Finnia</t>
  </si>
  <si>
    <t>GER</t>
  </si>
  <si>
    <t>59:52.4</t>
  </si>
  <si>
    <t>3       69       VAN ROUWENDAAL Sharon</t>
  </si>
  <si>
    <t>NED</t>
  </si>
  <si>
    <t>59:54.9</t>
  </si>
  <si>
    <t>4       59       PONSELE' Aurora</t>
  </si>
  <si>
    <t>ITA</t>
  </si>
  <si>
    <t>5       66       GABBRIELLESCHI Giulia</t>
  </si>
  <si>
    <t>6       55       RAIMONDI Ilaria</t>
  </si>
  <si>
    <t>7       63       VILLAECIJA Erika</t>
  </si>
  <si>
    <t>ESP</t>
  </si>
  <si>
    <t>8       57       ZIHSLER Svenja</t>
  </si>
  <si>
    <t>9       53       ARAOUZOU Kalliopi</t>
  </si>
  <si>
    <t>GRE</t>
  </si>
  <si>
    <t>10       70       OLASZ Anna Greta</t>
  </si>
  <si>
    <t>HUN</t>
  </si>
  <si>
    <t>11       68       BOSSLET Sarah</t>
  </si>
  <si>
    <t>12       51       KARGALTSEVA Angelina</t>
  </si>
  <si>
    <t>RUS</t>
  </si>
  <si>
    <t>13       67       ANDRE' Angelica</t>
  </si>
  <si>
    <t>POR</t>
  </si>
  <si>
    <t>14       60       PERSE Spela</t>
  </si>
  <si>
    <t>SLO</t>
  </si>
  <si>
    <t>15       56       KLIMOVA Daria</t>
  </si>
  <si>
    <t>16       61       NOVIKOVA Mariia</t>
  </si>
  <si>
    <t>17       62       NEVES Vania</t>
  </si>
  <si>
    <t>18       65       BENESOVA Alena</t>
  </si>
  <si>
    <t>CZE</t>
  </si>
  <si>
    <t>athlete_name</t>
  </si>
  <si>
    <t>country</t>
  </si>
  <si>
    <t>date</t>
  </si>
  <si>
    <t>event</t>
  </si>
  <si>
    <t>location</t>
  </si>
  <si>
    <t>distance</t>
  </si>
  <si>
    <t>wetsuit</t>
  </si>
  <si>
    <t>condition</t>
  </si>
  <si>
    <t>field_size</t>
  </si>
  <si>
    <t>time</t>
  </si>
  <si>
    <t>European Championships</t>
  </si>
  <si>
    <t>Hoorn, NED</t>
  </si>
  <si>
    <t>NW</t>
  </si>
  <si>
    <t>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</si>
</sst>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\ mmm\ yyyy;@"/>
    <numFmt numFmtId="165" formatCode="0_);\(0\)"/>
    <numFmt numFmtId="166" formatCode="h:mm:ss.0;@"/>
    <numFmt numFmtId="167" formatCode="0.0"/>
    <numFmt numFmtId="168" formatCode="mm/dd/yyyy;@"/>
  </numFmts>
  <fonts count="22" x14ac:knownFonts="1">
    <font>
      <sz val="10"/>
      <color rgb="FF000000"/>
      <name val="Times New Roman"/>
      <charset val="204"/>
    </font>
    <font>
      <i/>
      <sz val="7"/>
      <name val="Arial"/>
    </font>
    <font>
      <b/>
      <sz val="12"/>
      <name val="Arial"/>
    </font>
    <font>
      <b/>
      <sz val="7"/>
      <name val="Arial"/>
    </font>
    <font>
      <sz val="7"/>
      <name val="Arial"/>
    </font>
    <font>
      <sz val="7"/>
      <color rgb="FF000000"/>
      <name val="Arial"/>
      <family val="2"/>
    </font>
    <font>
      <sz val="6.5"/>
      <name val="Arial"/>
    </font>
    <font>
      <sz val="6.5"/>
      <color rgb="FF000000"/>
      <name val="Arial"/>
      <family val="2"/>
    </font>
    <font>
      <i/>
      <sz val="6.5"/>
      <name val="Arial"/>
    </font>
    <font>
      <b/>
      <sz val="7"/>
      <color rgb="FF000000"/>
      <name val="Arial"/>
      <family val="2"/>
    </font>
    <font>
      <sz val="8"/>
      <name val="Arial"/>
    </font>
    <font>
      <b/>
      <i/>
      <sz val="9"/>
      <name val="Arial"/>
    </font>
    <font>
      <b/>
      <sz val="13.5"/>
      <name val="Arial"/>
      <family val="2"/>
    </font>
    <font>
      <sz val="12"/>
      <name val="Arial"/>
      <family val="2"/>
    </font>
    <font>
      <i/>
      <sz val="7"/>
      <name val="Arial"/>
      <family val="2"/>
    </font>
    <font>
      <b/>
      <sz val="12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6.5"/>
      <name val="Arial"/>
      <family val="2"/>
    </font>
    <font>
      <i/>
      <sz val="6.5"/>
      <name val="Arial"/>
      <family val="2"/>
    </font>
    <font>
      <sz val="8"/>
      <name val="Arial"/>
      <family val="2"/>
    </font>
    <font>
      <b/>
      <i/>
      <sz val="9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right" vertical="top" wrapText="1" indent="1"/>
    </xf>
    <xf numFmtId="0" fontId="1" fillId="0" borderId="5" xfId="0" applyFont="1" applyFill="1" applyBorder="1" applyAlignment="1">
      <alignment horizontal="left" vertical="top" wrapText="1" indent="1"/>
    </xf>
    <xf numFmtId="0" fontId="1" fillId="0" borderId="5" xfId="0" applyFont="1" applyFill="1" applyBorder="1" applyAlignment="1">
      <alignment horizontal="right" vertical="top" wrapText="1"/>
    </xf>
    <xf numFmtId="0" fontId="0" fillId="0" borderId="5" xfId="0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right" vertical="top" wrapText="1"/>
    </xf>
    <xf numFmtId="0" fontId="0" fillId="0" borderId="0" xfId="0" applyFill="1" applyBorder="1" applyAlignment="1">
      <alignment horizontal="left" vertical="center" wrapText="1"/>
    </xf>
    <xf numFmtId="0" fontId="0" fillId="0" borderId="7" xfId="0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top" wrapText="1" indent="5"/>
    </xf>
    <xf numFmtId="0" fontId="0" fillId="0" borderId="8" xfId="0" applyFill="1" applyBorder="1" applyAlignment="1">
      <alignment horizontal="left" vertical="center" wrapText="1"/>
    </xf>
    <xf numFmtId="0" fontId="3" fillId="0" borderId="7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center" vertical="top" wrapText="1"/>
    </xf>
    <xf numFmtId="0" fontId="0" fillId="0" borderId="7" xfId="0" applyFill="1" applyBorder="1" applyAlignment="1">
      <alignment horizontal="left" vertical="center" wrapText="1" indent="2"/>
    </xf>
    <xf numFmtId="0" fontId="4" fillId="0" borderId="0" xfId="0" applyFont="1" applyFill="1" applyBorder="1" applyAlignment="1">
      <alignment horizontal="right" vertical="center" wrapText="1"/>
    </xf>
    <xf numFmtId="164" fontId="5" fillId="0" borderId="0" xfId="0" applyNumberFormat="1" applyFont="1" applyFill="1" applyBorder="1" applyAlignment="1">
      <alignment horizontal="left" vertical="center" shrinkToFit="1"/>
    </xf>
    <xf numFmtId="0" fontId="6" fillId="0" borderId="0" xfId="0" applyFont="1" applyFill="1" applyBorder="1" applyAlignment="1">
      <alignment horizontal="right" vertical="center" wrapText="1"/>
    </xf>
    <xf numFmtId="165" fontId="7" fillId="0" borderId="0" xfId="0" applyNumberFormat="1" applyFont="1" applyFill="1" applyBorder="1" applyAlignment="1">
      <alignment horizontal="left" vertical="center" shrinkToFit="1"/>
    </xf>
    <xf numFmtId="0" fontId="3" fillId="0" borderId="0" xfId="0" applyFont="1" applyFill="1" applyBorder="1" applyAlignment="1">
      <alignment horizontal="right" vertical="center" wrapText="1"/>
    </xf>
    <xf numFmtId="1" fontId="5" fillId="0" borderId="8" xfId="0" applyNumberFormat="1" applyFont="1" applyFill="1" applyBorder="1" applyAlignment="1">
      <alignment horizontal="right" vertical="center" indent="1" shrinkToFit="1"/>
    </xf>
    <xf numFmtId="0" fontId="0" fillId="0" borderId="7" xfId="0" applyFill="1" applyBorder="1" applyAlignment="1">
      <alignment horizontal="left" wrapText="1"/>
    </xf>
    <xf numFmtId="0" fontId="0" fillId="0" borderId="0" xfId="0" applyFill="1" applyBorder="1" applyAlignment="1">
      <alignment horizontal="left" wrapText="1"/>
    </xf>
    <xf numFmtId="0" fontId="8" fillId="0" borderId="0" xfId="0" applyFont="1" applyFill="1" applyBorder="1" applyAlignment="1">
      <alignment horizontal="right" vertical="top" wrapText="1"/>
    </xf>
    <xf numFmtId="0" fontId="0" fillId="0" borderId="8" xfId="0" applyFill="1" applyBorder="1" applyAlignment="1">
      <alignment horizontal="left" wrapText="1"/>
    </xf>
    <xf numFmtId="0" fontId="0" fillId="0" borderId="7" xfId="0" applyFill="1" applyBorder="1" applyAlignment="1">
      <alignment horizontal="left" vertical="top" wrapText="1" indent="2"/>
    </xf>
    <xf numFmtId="0" fontId="4" fillId="0" borderId="0" xfId="0" applyFont="1" applyFill="1" applyBorder="1" applyAlignment="1">
      <alignment horizontal="right" vertical="top" wrapText="1"/>
    </xf>
    <xf numFmtId="164" fontId="5" fillId="0" borderId="0" xfId="0" applyNumberFormat="1" applyFont="1" applyFill="1" applyBorder="1" applyAlignment="1">
      <alignment horizontal="left" vertical="top" indent="1" shrinkToFit="1"/>
    </xf>
    <xf numFmtId="0" fontId="6" fillId="0" borderId="0" xfId="0" applyFont="1" applyFill="1" applyBorder="1" applyAlignment="1">
      <alignment horizontal="right" vertical="top" wrapText="1"/>
    </xf>
    <xf numFmtId="165" fontId="7" fillId="0" borderId="0" xfId="0" applyNumberFormat="1" applyFont="1" applyFill="1" applyBorder="1" applyAlignment="1">
      <alignment horizontal="left" vertical="top" shrinkToFit="1"/>
    </xf>
    <xf numFmtId="0" fontId="3" fillId="0" borderId="0" xfId="0" applyFont="1" applyFill="1" applyBorder="1" applyAlignment="1">
      <alignment horizontal="right" vertical="top" wrapText="1"/>
    </xf>
    <xf numFmtId="0" fontId="0" fillId="0" borderId="8" xfId="0" applyFill="1" applyBorder="1" applyAlignment="1">
      <alignment horizontal="left" vertical="top" wrapText="1" indent="4"/>
    </xf>
    <xf numFmtId="166" fontId="9" fillId="0" borderId="0" xfId="0" applyNumberFormat="1" applyFont="1" applyFill="1" applyBorder="1" applyAlignment="1">
      <alignment horizontal="right" vertical="top" shrinkToFit="1"/>
    </xf>
    <xf numFmtId="0" fontId="0" fillId="0" borderId="8" xfId="0" applyFill="1" applyBorder="1" applyAlignment="1">
      <alignment horizontal="left" vertical="top" wrapText="1" indent="3"/>
    </xf>
    <xf numFmtId="167" fontId="7" fillId="0" borderId="8" xfId="0" applyNumberFormat="1" applyFont="1" applyFill="1" applyBorder="1" applyAlignment="1">
      <alignment horizontal="center" vertical="top" shrinkToFit="1"/>
    </xf>
    <xf numFmtId="164" fontId="5" fillId="0" borderId="0" xfId="0" applyNumberFormat="1" applyFont="1" applyFill="1" applyBorder="1" applyAlignment="1">
      <alignment horizontal="left" vertical="top" shrinkToFit="1"/>
    </xf>
    <xf numFmtId="0" fontId="6" fillId="0" borderId="8" xfId="0" applyFont="1" applyFill="1" applyBorder="1" applyAlignment="1">
      <alignment horizontal="left" vertical="top" wrapText="1" indent="3"/>
    </xf>
    <xf numFmtId="0" fontId="10" fillId="0" borderId="7" xfId="0" applyFont="1" applyFill="1" applyBorder="1" applyAlignment="1">
      <alignment horizontal="left" vertical="top" wrapText="1" indent="4"/>
    </xf>
    <xf numFmtId="0" fontId="0" fillId="0" borderId="7" xfId="0" applyFill="1" applyBorder="1" applyAlignment="1">
      <alignment horizontal="left" vertical="top" wrapText="1" indent="4"/>
    </xf>
    <xf numFmtId="0" fontId="3" fillId="0" borderId="0" xfId="0" applyFont="1" applyFill="1" applyBorder="1" applyAlignment="1">
      <alignment horizontal="left" vertical="top" wrapText="1" indent="2"/>
    </xf>
    <xf numFmtId="0" fontId="11" fillId="0" borderId="7" xfId="0" applyFont="1" applyFill="1" applyBorder="1" applyAlignment="1">
      <alignment horizontal="left" vertical="top" wrapText="1" indent="1"/>
    </xf>
    <xf numFmtId="0" fontId="0" fillId="0" borderId="8" xfId="0" applyFill="1" applyBorder="1" applyAlignment="1">
      <alignment horizontal="left" vertical="top" wrapText="1"/>
    </xf>
    <xf numFmtId="0" fontId="10" fillId="0" borderId="9" xfId="0" applyFont="1" applyFill="1" applyBorder="1" applyAlignment="1">
      <alignment horizontal="left" wrapText="1"/>
    </xf>
    <xf numFmtId="0" fontId="0" fillId="0" borderId="10" xfId="0" applyFill="1" applyBorder="1" applyAlignment="1">
      <alignment horizontal="left" vertical="top" wrapText="1"/>
    </xf>
    <xf numFmtId="0" fontId="10" fillId="0" borderId="11" xfId="0" applyFont="1" applyFill="1" applyBorder="1" applyAlignment="1">
      <alignment horizontal="right" wrapText="1"/>
    </xf>
    <xf numFmtId="0" fontId="0" fillId="0" borderId="1" xfId="0" applyFill="1" applyBorder="1" applyAlignment="1">
      <alignment horizontal="center" vertical="top" wrapText="1"/>
    </xf>
    <xf numFmtId="0" fontId="0" fillId="0" borderId="2" xfId="0" applyFill="1" applyBorder="1" applyAlignment="1">
      <alignment horizontal="center" vertical="top" wrapText="1"/>
    </xf>
    <xf numFmtId="0" fontId="0" fillId="0" borderId="3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/>
    <xf numFmtId="168" fontId="0" fillId="0" borderId="0" xfId="0" applyNumberFormat="1"/>
    <xf numFmtId="14" fontId="0" fillId="0" borderId="0" xfId="0" applyNumberForma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168054</xdr:colOff>
      <xdr:row>0</xdr:row>
      <xdr:rowOff>107309</xdr:rowOff>
    </xdr:from>
    <xdr:ext cx="723803" cy="694363"/>
    <xdr:pic>
      <xdr:nvPicPr>
        <xdr:cNvPr id="2" name="image1.jpe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54" y="107309"/>
          <a:ext cx="723803" cy="694363"/>
        </a:xfrm>
        <a:prstGeom prst="rect">
          <a:avLst/>
        </a:prstGeom>
      </xdr:spPr>
    </xdr:pic>
    <xdr:clientData/>
  </xdr:oneCellAnchor>
  <xdr:oneCellAnchor>
    <xdr:from>
      <xdr:col>6</xdr:col>
      <xdr:colOff>73296</xdr:colOff>
      <xdr:row>0</xdr:row>
      <xdr:rowOff>135921</xdr:rowOff>
    </xdr:from>
    <xdr:ext cx="636559" cy="657642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6559" cy="657642"/>
        </a:xfrm>
        <a:prstGeom prst="rect">
          <a:avLst/>
        </a:prstGeom>
      </xdr:spPr>
    </xdr:pic>
    <xdr:clientData/>
  </xdr:oneCellAnchor>
  <xdr:oneCellAnchor>
    <xdr:from>
      <xdr:col>0</xdr:col>
      <xdr:colOff>268124</xdr:colOff>
      <xdr:row>43</xdr:row>
      <xdr:rowOff>1876425</xdr:rowOff>
    </xdr:from>
    <xdr:ext cx="7012057" cy="427207"/>
    <xdr:pic>
      <xdr:nvPicPr>
        <xdr:cNvPr id="4" name="image3.jpe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012057" cy="42720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microplus.i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46"/>
  <sheetViews>
    <sheetView workbookViewId="0">
      <selection activeCell="F5" activeCellId="1" sqref="A5:B39 F5:F39"/>
    </sheetView>
  </sheetViews>
  <sheetFormatPr defaultRowHeight="13.2" x14ac:dyDescent="0.25"/>
  <cols>
    <col min="1" max="1" width="38.44140625" customWidth="1"/>
    <col min="2" max="2" width="8" customWidth="1"/>
    <col min="3" max="3" width="37.33203125" customWidth="1"/>
    <col min="4" max="4" width="15.109375" customWidth="1"/>
    <col min="5" max="5" width="5.77734375" customWidth="1"/>
    <col min="6" max="6" width="10.44140625" customWidth="1"/>
    <col min="7" max="7" width="16.21875" customWidth="1"/>
    <col min="8" max="8" width="3.33203125" customWidth="1"/>
  </cols>
  <sheetData>
    <row r="1" spans="1:8" ht="65.55" customHeight="1" x14ac:dyDescent="0.25">
      <c r="A1" s="45" t="s">
        <v>0</v>
      </c>
      <c r="B1" s="46"/>
      <c r="C1" s="46"/>
      <c r="D1" s="46"/>
      <c r="E1" s="46"/>
      <c r="F1" s="46"/>
      <c r="G1" s="47"/>
      <c r="H1" s="1"/>
    </row>
    <row r="2" spans="1:8" ht="15" customHeight="1" x14ac:dyDescent="0.25">
      <c r="A2" s="2" t="s">
        <v>1</v>
      </c>
      <c r="B2" s="3" t="s">
        <v>2</v>
      </c>
      <c r="C2" s="4" t="s">
        <v>3</v>
      </c>
      <c r="D2" s="5" t="s">
        <v>4</v>
      </c>
      <c r="E2" s="6"/>
      <c r="F2" s="3" t="s">
        <v>5</v>
      </c>
      <c r="G2" s="7" t="s">
        <v>6</v>
      </c>
      <c r="H2" s="8"/>
    </row>
    <row r="3" spans="1:8" ht="18" hidden="1" customHeight="1" x14ac:dyDescent="0.25">
      <c r="A3" s="9"/>
      <c r="B3" s="8"/>
      <c r="C3" s="10" t="s">
        <v>7</v>
      </c>
      <c r="D3" s="8"/>
      <c r="E3" s="8"/>
      <c r="F3" s="8"/>
      <c r="G3" s="11"/>
      <c r="H3" s="8"/>
    </row>
    <row r="4" spans="1:8" ht="22.95" hidden="1" customHeight="1" x14ac:dyDescent="0.25">
      <c r="A4" s="12" t="s">
        <v>8</v>
      </c>
      <c r="B4" s="8"/>
      <c r="C4" s="13" t="s">
        <v>9</v>
      </c>
      <c r="D4" s="8"/>
      <c r="E4" s="8"/>
      <c r="F4" s="8"/>
      <c r="G4" s="11"/>
      <c r="H4" s="8"/>
    </row>
    <row r="5" spans="1:8" ht="21" customHeight="1" x14ac:dyDescent="0.25">
      <c r="A5" s="14" t="s">
        <v>10</v>
      </c>
      <c r="B5" s="15" t="s">
        <v>11</v>
      </c>
      <c r="C5" s="16">
        <v>34055</v>
      </c>
      <c r="D5" s="17" t="s">
        <v>12</v>
      </c>
      <c r="E5" s="18">
        <v>-1</v>
      </c>
      <c r="F5" s="19" t="s">
        <v>13</v>
      </c>
      <c r="G5" s="20">
        <v>20</v>
      </c>
      <c r="H5" s="8"/>
    </row>
    <row r="6" spans="1:8" ht="9" hidden="1" customHeight="1" x14ac:dyDescent="0.25">
      <c r="A6" s="21"/>
      <c r="B6" s="22"/>
      <c r="C6" s="22"/>
      <c r="D6" s="22"/>
      <c r="E6" s="22"/>
      <c r="F6" s="23" t="s">
        <v>14</v>
      </c>
      <c r="G6" s="24"/>
      <c r="H6" s="22"/>
    </row>
    <row r="7" spans="1:8" ht="9" customHeight="1" x14ac:dyDescent="0.25">
      <c r="A7" s="25" t="s">
        <v>15</v>
      </c>
      <c r="B7" s="26" t="s">
        <v>16</v>
      </c>
      <c r="C7" s="27">
        <v>35051</v>
      </c>
      <c r="D7" s="28" t="s">
        <v>17</v>
      </c>
      <c r="E7" s="29">
        <v>-3</v>
      </c>
      <c r="F7" s="30" t="s">
        <v>18</v>
      </c>
      <c r="G7" s="31" t="s">
        <v>19</v>
      </c>
      <c r="H7" s="22"/>
    </row>
    <row r="8" spans="1:8" ht="9" hidden="1" customHeight="1" x14ac:dyDescent="0.25">
      <c r="A8" s="21"/>
      <c r="B8" s="22"/>
      <c r="C8" s="22"/>
      <c r="D8" s="22"/>
      <c r="E8" s="22"/>
      <c r="F8" s="23" t="s">
        <v>20</v>
      </c>
      <c r="G8" s="24"/>
      <c r="H8" s="22"/>
    </row>
    <row r="9" spans="1:8" ht="9" customHeight="1" x14ac:dyDescent="0.25">
      <c r="A9" s="25" t="s">
        <v>21</v>
      </c>
      <c r="B9" s="26" t="s">
        <v>22</v>
      </c>
      <c r="C9" s="27">
        <v>34221</v>
      </c>
      <c r="D9" s="28" t="s">
        <v>12</v>
      </c>
      <c r="E9" s="29">
        <v>-2</v>
      </c>
      <c r="F9" s="30" t="s">
        <v>23</v>
      </c>
      <c r="G9" s="31" t="s">
        <v>24</v>
      </c>
      <c r="H9" s="22"/>
    </row>
    <row r="10" spans="1:8" ht="9" hidden="1" customHeight="1" x14ac:dyDescent="0.25">
      <c r="A10" s="21"/>
      <c r="B10" s="22"/>
      <c r="C10" s="22"/>
      <c r="D10" s="22"/>
      <c r="E10" s="22"/>
      <c r="F10" s="23" t="s">
        <v>25</v>
      </c>
      <c r="G10" s="24"/>
      <c r="H10" s="22"/>
    </row>
    <row r="11" spans="1:8" ht="9" customHeight="1" x14ac:dyDescent="0.25">
      <c r="A11" s="25" t="s">
        <v>26</v>
      </c>
      <c r="B11" s="26" t="s">
        <v>27</v>
      </c>
      <c r="C11" s="27">
        <v>33698</v>
      </c>
      <c r="D11" s="28" t="s">
        <v>28</v>
      </c>
      <c r="E11" s="29">
        <v>-4</v>
      </c>
      <c r="F11" s="32">
        <v>4.1794070000000003E-2</v>
      </c>
      <c r="G11" s="33" t="s">
        <v>29</v>
      </c>
      <c r="H11" s="22"/>
    </row>
    <row r="12" spans="1:8" ht="9" hidden="1" customHeight="1" x14ac:dyDescent="0.25">
      <c r="A12" s="21"/>
      <c r="B12" s="22"/>
      <c r="C12" s="22"/>
      <c r="D12" s="22"/>
      <c r="E12" s="22"/>
      <c r="F12" s="23" t="s">
        <v>30</v>
      </c>
      <c r="G12" s="24"/>
      <c r="H12" s="22"/>
    </row>
    <row r="13" spans="1:8" ht="9" customHeight="1" x14ac:dyDescent="0.25">
      <c r="A13" s="25" t="s">
        <v>31</v>
      </c>
      <c r="B13" s="26" t="s">
        <v>27</v>
      </c>
      <c r="C13" s="27">
        <v>35270</v>
      </c>
      <c r="D13" s="28" t="s">
        <v>32</v>
      </c>
      <c r="E13" s="29">
        <v>-5</v>
      </c>
      <c r="F13" s="32">
        <v>4.210655E-2</v>
      </c>
      <c r="G13" s="33" t="s">
        <v>33</v>
      </c>
      <c r="H13" s="22"/>
    </row>
    <row r="14" spans="1:8" ht="9" hidden="1" customHeight="1" x14ac:dyDescent="0.25">
      <c r="A14" s="21"/>
      <c r="B14" s="22"/>
      <c r="C14" s="22"/>
      <c r="D14" s="22"/>
      <c r="E14" s="22"/>
      <c r="F14" s="23" t="s">
        <v>34</v>
      </c>
      <c r="G14" s="24"/>
      <c r="H14" s="22"/>
    </row>
    <row r="15" spans="1:8" ht="9" customHeight="1" x14ac:dyDescent="0.25">
      <c r="A15" s="25" t="s">
        <v>35</v>
      </c>
      <c r="B15" s="26" t="s">
        <v>27</v>
      </c>
      <c r="C15" s="27">
        <v>34350</v>
      </c>
      <c r="D15" s="28" t="s">
        <v>36</v>
      </c>
      <c r="E15" s="29">
        <v>-6</v>
      </c>
      <c r="F15" s="32">
        <v>4.2164399999999998E-2</v>
      </c>
      <c r="G15" s="34">
        <v>57.3</v>
      </c>
      <c r="H15" s="22"/>
    </row>
    <row r="16" spans="1:8" ht="9" hidden="1" customHeight="1" x14ac:dyDescent="0.25">
      <c r="A16" s="21"/>
      <c r="B16" s="22"/>
      <c r="C16" s="22"/>
      <c r="D16" s="22"/>
      <c r="E16" s="22"/>
      <c r="F16" s="23" t="s">
        <v>37</v>
      </c>
      <c r="G16" s="24"/>
      <c r="H16" s="22"/>
    </row>
    <row r="17" spans="1:8" ht="9" customHeight="1" x14ac:dyDescent="0.25">
      <c r="A17" s="25" t="s">
        <v>38</v>
      </c>
      <c r="B17" s="26" t="s">
        <v>39</v>
      </c>
      <c r="C17" s="27">
        <v>30835</v>
      </c>
      <c r="D17" s="28" t="s">
        <v>40</v>
      </c>
      <c r="E17" s="29">
        <v>-9</v>
      </c>
      <c r="F17" s="32">
        <v>4.2326460000000003E-2</v>
      </c>
      <c r="G17" s="33" t="s">
        <v>41</v>
      </c>
      <c r="H17" s="22"/>
    </row>
    <row r="18" spans="1:8" ht="9" hidden="1" customHeight="1" x14ac:dyDescent="0.25">
      <c r="A18" s="21"/>
      <c r="B18" s="22"/>
      <c r="C18" s="22"/>
      <c r="D18" s="22"/>
      <c r="E18" s="22"/>
      <c r="F18" s="23" t="s">
        <v>42</v>
      </c>
      <c r="G18" s="24"/>
      <c r="H18" s="22"/>
    </row>
    <row r="19" spans="1:8" ht="9" customHeight="1" x14ac:dyDescent="0.25">
      <c r="A19" s="25" t="s">
        <v>43</v>
      </c>
      <c r="B19" s="26" t="s">
        <v>16</v>
      </c>
      <c r="C19" s="27">
        <v>34343</v>
      </c>
      <c r="D19" s="28" t="s">
        <v>44</v>
      </c>
      <c r="E19" s="29">
        <v>-7</v>
      </c>
      <c r="F19" s="32">
        <v>4.2349610000000003E-2</v>
      </c>
      <c r="G19" s="33" t="s">
        <v>45</v>
      </c>
      <c r="H19" s="22"/>
    </row>
    <row r="20" spans="1:8" ht="9" hidden="1" customHeight="1" x14ac:dyDescent="0.25">
      <c r="A20" s="21"/>
      <c r="B20" s="22"/>
      <c r="C20" s="22"/>
      <c r="D20" s="22"/>
      <c r="E20" s="22"/>
      <c r="F20" s="23" t="s">
        <v>46</v>
      </c>
      <c r="G20" s="24"/>
      <c r="H20" s="22"/>
    </row>
    <row r="21" spans="1:8" ht="9" customHeight="1" x14ac:dyDescent="0.25">
      <c r="A21" s="25" t="s">
        <v>47</v>
      </c>
      <c r="B21" s="26" t="s">
        <v>48</v>
      </c>
      <c r="C21" s="35">
        <v>33303</v>
      </c>
      <c r="D21" s="28" t="s">
        <v>49</v>
      </c>
      <c r="E21" s="29">
        <v>-10</v>
      </c>
      <c r="F21" s="32">
        <v>4.2395879999999997E-2</v>
      </c>
      <c r="G21" s="33" t="s">
        <v>50</v>
      </c>
      <c r="H21" s="22"/>
    </row>
    <row r="22" spans="1:8" ht="9" hidden="1" customHeight="1" x14ac:dyDescent="0.25">
      <c r="A22" s="21"/>
      <c r="B22" s="22"/>
      <c r="C22" s="22"/>
      <c r="D22" s="22"/>
      <c r="E22" s="22"/>
      <c r="F22" s="23" t="s">
        <v>51</v>
      </c>
      <c r="G22" s="24"/>
      <c r="H22" s="22"/>
    </row>
    <row r="23" spans="1:8" ht="9" customHeight="1" x14ac:dyDescent="0.25">
      <c r="A23" s="25" t="s">
        <v>52</v>
      </c>
      <c r="B23" s="26" t="s">
        <v>53</v>
      </c>
      <c r="C23" s="27">
        <v>34231</v>
      </c>
      <c r="D23" s="28" t="s">
        <v>54</v>
      </c>
      <c r="E23" s="29">
        <v>-8</v>
      </c>
      <c r="F23" s="32">
        <v>4.2581109999999998E-2</v>
      </c>
      <c r="G23" s="33" t="s">
        <v>55</v>
      </c>
      <c r="H23" s="22"/>
    </row>
    <row r="24" spans="1:8" ht="9" hidden="1" customHeight="1" x14ac:dyDescent="0.25">
      <c r="A24" s="21"/>
      <c r="B24" s="22"/>
      <c r="C24" s="22"/>
      <c r="D24" s="22"/>
      <c r="E24" s="22"/>
      <c r="F24" s="23" t="s">
        <v>56</v>
      </c>
      <c r="G24" s="24"/>
      <c r="H24" s="22"/>
    </row>
    <row r="25" spans="1:8" ht="9" customHeight="1" x14ac:dyDescent="0.25">
      <c r="A25" s="25" t="s">
        <v>57</v>
      </c>
      <c r="B25" s="26" t="s">
        <v>16</v>
      </c>
      <c r="C25" s="27">
        <v>34271</v>
      </c>
      <c r="D25" s="28" t="s">
        <v>58</v>
      </c>
      <c r="E25" s="29">
        <v>-11</v>
      </c>
      <c r="F25" s="32">
        <v>4.310191E-2</v>
      </c>
      <c r="G25" s="36" t="s">
        <v>59</v>
      </c>
      <c r="H25" s="22"/>
    </row>
    <row r="26" spans="1:8" ht="9" hidden="1" customHeight="1" x14ac:dyDescent="0.25">
      <c r="A26" s="21"/>
      <c r="B26" s="22"/>
      <c r="C26" s="22"/>
      <c r="D26" s="22"/>
      <c r="E26" s="22"/>
      <c r="F26" s="23" t="s">
        <v>60</v>
      </c>
      <c r="G26" s="24"/>
      <c r="H26" s="22"/>
    </row>
    <row r="27" spans="1:8" ht="9" customHeight="1" x14ac:dyDescent="0.25">
      <c r="A27" s="25" t="s">
        <v>61</v>
      </c>
      <c r="B27" s="26" t="s">
        <v>62</v>
      </c>
      <c r="C27" s="27">
        <v>34083</v>
      </c>
      <c r="D27" s="28" t="s">
        <v>63</v>
      </c>
      <c r="E27" s="29">
        <v>-12</v>
      </c>
      <c r="F27" s="32">
        <v>4.3287050000000001E-2</v>
      </c>
      <c r="G27" s="33" t="s">
        <v>64</v>
      </c>
      <c r="H27" s="22"/>
    </row>
    <row r="28" spans="1:8" ht="9" hidden="1" customHeight="1" x14ac:dyDescent="0.25">
      <c r="A28" s="21"/>
      <c r="B28" s="22"/>
      <c r="C28" s="22"/>
      <c r="D28" s="22"/>
      <c r="E28" s="22"/>
      <c r="F28" s="23" t="s">
        <v>65</v>
      </c>
      <c r="G28" s="24"/>
      <c r="H28" s="22"/>
    </row>
    <row r="29" spans="1:8" ht="9" customHeight="1" x14ac:dyDescent="0.25">
      <c r="A29" s="25" t="s">
        <v>66</v>
      </c>
      <c r="B29" s="26" t="s">
        <v>67</v>
      </c>
      <c r="C29" s="27">
        <v>34620</v>
      </c>
      <c r="D29" s="28" t="s">
        <v>68</v>
      </c>
      <c r="E29" s="29">
        <v>-13</v>
      </c>
      <c r="F29" s="32">
        <v>4.3333440000000001E-2</v>
      </c>
      <c r="G29" s="33" t="s">
        <v>69</v>
      </c>
      <c r="H29" s="22"/>
    </row>
    <row r="30" spans="1:8" ht="9" hidden="1" customHeight="1" x14ac:dyDescent="0.25">
      <c r="A30" s="21"/>
      <c r="B30" s="22"/>
      <c r="C30" s="22"/>
      <c r="D30" s="22"/>
      <c r="E30" s="22"/>
      <c r="F30" s="23" t="s">
        <v>70</v>
      </c>
      <c r="G30" s="24"/>
      <c r="H30" s="22"/>
    </row>
    <row r="31" spans="1:8" ht="9" customHeight="1" x14ac:dyDescent="0.25">
      <c r="A31" s="25" t="s">
        <v>71</v>
      </c>
      <c r="B31" s="26" t="s">
        <v>72</v>
      </c>
      <c r="C31" s="27">
        <v>35281</v>
      </c>
      <c r="D31" s="28" t="s">
        <v>73</v>
      </c>
      <c r="E31" s="29">
        <v>-15</v>
      </c>
      <c r="F31" s="32">
        <v>4.3935229999999999E-2</v>
      </c>
      <c r="G31" s="33" t="s">
        <v>74</v>
      </c>
      <c r="H31" s="22"/>
    </row>
    <row r="32" spans="1:8" ht="9" hidden="1" customHeight="1" x14ac:dyDescent="0.25">
      <c r="A32" s="21"/>
      <c r="B32" s="22"/>
      <c r="C32" s="22"/>
      <c r="D32" s="22"/>
      <c r="E32" s="22"/>
      <c r="F32" s="23" t="s">
        <v>75</v>
      </c>
      <c r="G32" s="24"/>
      <c r="H32" s="22"/>
    </row>
    <row r="33" spans="1:8" ht="9" customHeight="1" x14ac:dyDescent="0.25">
      <c r="A33" s="25" t="s">
        <v>76</v>
      </c>
      <c r="B33" s="26" t="s">
        <v>62</v>
      </c>
      <c r="C33" s="27">
        <v>34240</v>
      </c>
      <c r="D33" s="28" t="s">
        <v>77</v>
      </c>
      <c r="E33" s="29">
        <v>-14</v>
      </c>
      <c r="F33" s="32">
        <v>4.3935290000000002E-2</v>
      </c>
      <c r="G33" s="33" t="s">
        <v>78</v>
      </c>
      <c r="H33" s="22"/>
    </row>
    <row r="34" spans="1:8" ht="9" hidden="1" customHeight="1" x14ac:dyDescent="0.25">
      <c r="A34" s="21"/>
      <c r="B34" s="22"/>
      <c r="C34" s="22"/>
      <c r="D34" s="22"/>
      <c r="E34" s="22"/>
      <c r="F34" s="23" t="s">
        <v>79</v>
      </c>
      <c r="G34" s="24"/>
      <c r="H34" s="22"/>
    </row>
    <row r="35" spans="1:8" ht="9" customHeight="1" x14ac:dyDescent="0.25">
      <c r="A35" s="25" t="s">
        <v>80</v>
      </c>
      <c r="B35" s="26" t="s">
        <v>62</v>
      </c>
      <c r="C35" s="35">
        <v>34785</v>
      </c>
      <c r="D35" s="28" t="s">
        <v>81</v>
      </c>
      <c r="E35" s="29">
        <v>-16</v>
      </c>
      <c r="F35" s="32">
        <v>4.4097280000000003E-2</v>
      </c>
      <c r="G35" s="36" t="s">
        <v>82</v>
      </c>
      <c r="H35" s="22"/>
    </row>
    <row r="36" spans="1:8" ht="9" hidden="1" customHeight="1" x14ac:dyDescent="0.25">
      <c r="A36" s="21"/>
      <c r="B36" s="22"/>
      <c r="C36" s="22"/>
      <c r="D36" s="22"/>
      <c r="E36" s="22"/>
      <c r="F36" s="23" t="s">
        <v>83</v>
      </c>
      <c r="G36" s="24"/>
      <c r="H36" s="22"/>
    </row>
    <row r="37" spans="1:8" ht="9" customHeight="1" x14ac:dyDescent="0.25">
      <c r="A37" s="25" t="s">
        <v>84</v>
      </c>
      <c r="B37" s="26" t="s">
        <v>67</v>
      </c>
      <c r="C37" s="27">
        <v>33120</v>
      </c>
      <c r="D37" s="28" t="s">
        <v>85</v>
      </c>
      <c r="E37" s="29">
        <v>-17</v>
      </c>
      <c r="F37" s="32">
        <v>4.4571819999999998E-2</v>
      </c>
      <c r="G37" s="33" t="s">
        <v>86</v>
      </c>
      <c r="H37" s="22"/>
    </row>
    <row r="38" spans="1:8" ht="9" hidden="1" customHeight="1" x14ac:dyDescent="0.25">
      <c r="A38" s="21"/>
      <c r="B38" s="22"/>
      <c r="C38" s="22"/>
      <c r="D38" s="22"/>
      <c r="E38" s="22"/>
      <c r="F38" s="23" t="s">
        <v>87</v>
      </c>
      <c r="G38" s="24"/>
      <c r="H38" s="22"/>
    </row>
    <row r="39" spans="1:8" ht="9" customHeight="1" x14ac:dyDescent="0.25">
      <c r="A39" s="25" t="s">
        <v>88</v>
      </c>
      <c r="B39" s="26" t="s">
        <v>89</v>
      </c>
      <c r="C39" s="27">
        <v>35901</v>
      </c>
      <c r="D39" s="28" t="s">
        <v>90</v>
      </c>
      <c r="E39" s="29">
        <v>-18</v>
      </c>
      <c r="F39" s="32">
        <v>4.4861150000000002E-2</v>
      </c>
      <c r="G39" s="33" t="s">
        <v>91</v>
      </c>
      <c r="H39" s="22"/>
    </row>
    <row r="40" spans="1:8" ht="10.050000000000001" hidden="1" customHeight="1" x14ac:dyDescent="0.25">
      <c r="A40" s="21"/>
      <c r="B40" s="22"/>
      <c r="C40" s="22"/>
      <c r="D40" s="22"/>
      <c r="E40" s="22"/>
      <c r="F40" s="23" t="s">
        <v>92</v>
      </c>
      <c r="G40" s="24"/>
      <c r="H40" s="22"/>
    </row>
    <row r="41" spans="1:8" ht="16.95" hidden="1" customHeight="1" x14ac:dyDescent="0.25">
      <c r="A41" s="37" t="s">
        <v>93</v>
      </c>
      <c r="B41" s="8"/>
      <c r="C41" s="8"/>
      <c r="D41" s="8"/>
      <c r="E41" s="8"/>
      <c r="F41" s="8"/>
      <c r="G41" s="11"/>
      <c r="H41" s="8"/>
    </row>
    <row r="42" spans="1:8" ht="18" hidden="1" customHeight="1" x14ac:dyDescent="0.25">
      <c r="A42" s="38" t="s">
        <v>94</v>
      </c>
      <c r="B42" s="26" t="s">
        <v>95</v>
      </c>
      <c r="C42" s="35">
        <v>34760</v>
      </c>
      <c r="D42" s="8"/>
      <c r="E42" s="8"/>
      <c r="F42" s="39" t="s">
        <v>96</v>
      </c>
      <c r="G42" s="11"/>
      <c r="H42" s="8"/>
    </row>
    <row r="43" spans="1:8" ht="142.05000000000001" hidden="1" customHeight="1" x14ac:dyDescent="0.25">
      <c r="A43" s="40" t="s">
        <v>97</v>
      </c>
      <c r="B43" s="1"/>
      <c r="C43" s="1"/>
      <c r="D43" s="1"/>
      <c r="E43" s="1"/>
      <c r="F43" s="1"/>
      <c r="G43" s="41"/>
      <c r="H43" s="1"/>
    </row>
    <row r="44" spans="1:8" ht="167.25" hidden="1" customHeight="1" x14ac:dyDescent="0.2">
      <c r="A44" s="42" t="s">
        <v>98</v>
      </c>
      <c r="B44" s="43"/>
      <c r="C44" s="43"/>
      <c r="D44" s="43"/>
      <c r="E44" s="43"/>
      <c r="F44" s="43"/>
      <c r="G44" s="44" t="s">
        <v>99</v>
      </c>
      <c r="H44" s="1"/>
    </row>
    <row r="45" spans="1:8" ht="10.199999999999999" hidden="1" customHeight="1" x14ac:dyDescent="0.25">
      <c r="A45" s="48" t="s">
        <v>100</v>
      </c>
      <c r="B45" s="48"/>
      <c r="C45" s="48"/>
      <c r="D45" s="48"/>
      <c r="E45" s="48"/>
      <c r="F45" s="48"/>
      <c r="G45" s="48"/>
      <c r="H45" s="48"/>
    </row>
    <row r="46" spans="1:8" ht="34.049999999999997" customHeight="1" x14ac:dyDescent="0.25"/>
  </sheetData>
  <autoFilter ref="A2:G45" xr:uid="{00000000-0001-0000-0000-000000000000}">
    <filterColumn colId="4">
      <customFilters>
        <customFilter operator="notEqual" val=" "/>
      </customFilters>
    </filterColumn>
  </autoFilter>
  <mergeCells count="2">
    <mergeCell ref="A1:G1"/>
    <mergeCell ref="A45:H45"/>
  </mergeCells>
  <hyperlinks>
    <hyperlink ref="A45" r:id="rId1" display="http://www.microplus.it/" xr:uid="{00000000-0004-0000-00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F7B76-03DA-4574-B142-2FCCF1C26064}">
  <dimension ref="A1:S19"/>
  <sheetViews>
    <sheetView tabSelected="1" topLeftCell="B1" workbookViewId="0">
      <selection activeCell="J2" sqref="J2:S19"/>
    </sheetView>
  </sheetViews>
  <sheetFormatPr defaultRowHeight="13.2" x14ac:dyDescent="0.25"/>
  <cols>
    <col min="1" max="1" width="33.77734375" bestFit="1" customWidth="1"/>
    <col min="2" max="2" width="33.77734375" customWidth="1"/>
    <col min="3" max="3" width="15.109375" customWidth="1"/>
    <col min="4" max="6" width="22.109375" customWidth="1"/>
    <col min="7" max="7" width="5" bestFit="1" customWidth="1"/>
    <col min="8" max="8" width="11" bestFit="1" customWidth="1"/>
    <col min="12" max="12" width="9.109375" bestFit="1" customWidth="1"/>
  </cols>
  <sheetData>
    <row r="1" spans="1:19" x14ac:dyDescent="0.25">
      <c r="J1" s="50" t="s">
        <v>133</v>
      </c>
      <c r="K1" s="50" t="s">
        <v>134</v>
      </c>
      <c r="L1" s="51" t="s">
        <v>135</v>
      </c>
      <c r="M1" s="50" t="s">
        <v>136</v>
      </c>
      <c r="N1" s="50" t="s">
        <v>137</v>
      </c>
      <c r="O1" s="50" t="s">
        <v>138</v>
      </c>
      <c r="P1" s="50" t="s">
        <v>139</v>
      </c>
      <c r="Q1" s="50" t="s">
        <v>140</v>
      </c>
      <c r="R1" s="50" t="s">
        <v>141</v>
      </c>
      <c r="S1" s="50" t="s">
        <v>142</v>
      </c>
    </row>
    <row r="2" spans="1:19" x14ac:dyDescent="0.25">
      <c r="A2" t="s">
        <v>101</v>
      </c>
      <c r="B2" t="str">
        <f>SUBSTITUTE(SUBSTITUTE(SUBSTITUTE(SUBSTITUTE(SUBSTITUTE(SUBSTITUTE(SUBSTITUTE(SUBSTITUTE(SUBSTITUTE(SUBSTITUTE(A2,"1",""),"2",""),"3",""),"4",""),"5",""),"6",""),"7",""),"8",""),"9",""),"0","")</f>
        <v xml:space="preserve">              HUSKISSON Danielle</v>
      </c>
      <c r="C2" s="49" t="str">
        <f>TRIM(RIGHT(SUBSTITUTE(B2," ",REPT(" ",100)),100))</f>
        <v>Danielle</v>
      </c>
      <c r="D2" t="str">
        <f>SUBSTITUTE(B2,C2,"")</f>
        <v xml:space="preserve">              HUSKISSON </v>
      </c>
      <c r="G2" t="s">
        <v>102</v>
      </c>
      <c r="H2" t="s">
        <v>103</v>
      </c>
      <c r="J2" t="str">
        <f>TRIM(PROPER(C2&amp;" "&amp;D2))</f>
        <v>Danielle Huskisson</v>
      </c>
      <c r="K2" t="str">
        <f>G2</f>
        <v>GBR</v>
      </c>
      <c r="L2" s="52">
        <v>42563</v>
      </c>
      <c r="M2" t="s">
        <v>143</v>
      </c>
      <c r="N2" t="s">
        <v>144</v>
      </c>
      <c r="O2">
        <v>5</v>
      </c>
      <c r="P2" t="s">
        <v>145</v>
      </c>
      <c r="Q2" t="s">
        <v>146</v>
      </c>
      <c r="R2">
        <v>18</v>
      </c>
      <c r="S2">
        <f>H2*86400</f>
        <v>3586.1</v>
      </c>
    </row>
    <row r="3" spans="1:19" x14ac:dyDescent="0.25">
      <c r="A3" t="s">
        <v>104</v>
      </c>
      <c r="B3" t="str">
        <f t="shared" ref="B3:B19" si="0">SUBSTITUTE(SUBSTITUTE(SUBSTITUTE(SUBSTITUTE(SUBSTITUTE(SUBSTITUTE(SUBSTITUTE(SUBSTITUTE(SUBSTITUTE(SUBSTITUTE(A3,"1",""),"2",""),"3",""),"4",""),"5",""),"6",""),"7",""),"8",""),"9",""),"0","")</f>
        <v xml:space="preserve">              WUNRAM Finnia</v>
      </c>
      <c r="C3" s="49" t="str">
        <f t="shared" ref="C3:C19" si="1">TRIM(RIGHT(SUBSTITUTE(B3," ",REPT(" ",100)),100))</f>
        <v>Finnia</v>
      </c>
      <c r="D3" t="str">
        <f t="shared" ref="D3:D19" si="2">SUBSTITUTE(B3,C3,"")</f>
        <v xml:space="preserve">              WUNRAM </v>
      </c>
      <c r="G3" t="s">
        <v>105</v>
      </c>
      <c r="H3" t="s">
        <v>106</v>
      </c>
      <c r="J3" t="str">
        <f t="shared" ref="J3:J19" si="3">TRIM(PROPER(C3&amp;" "&amp;D3))</f>
        <v>Finnia Wunram</v>
      </c>
      <c r="K3" t="str">
        <f t="shared" ref="K3:K19" si="4">G3</f>
        <v>GER</v>
      </c>
      <c r="L3" s="52">
        <v>42563</v>
      </c>
      <c r="M3" t="s">
        <v>143</v>
      </c>
      <c r="N3" t="s">
        <v>144</v>
      </c>
      <c r="O3">
        <v>5</v>
      </c>
      <c r="P3" t="s">
        <v>145</v>
      </c>
      <c r="Q3" t="s">
        <v>146</v>
      </c>
      <c r="R3">
        <v>18</v>
      </c>
      <c r="S3">
        <f t="shared" ref="S3:S19" si="5">H3*86400</f>
        <v>3592.4000000000005</v>
      </c>
    </row>
    <row r="4" spans="1:19" x14ac:dyDescent="0.25">
      <c r="A4" t="s">
        <v>107</v>
      </c>
      <c r="B4" t="str">
        <f t="shared" si="0"/>
        <v xml:space="preserve">              VAN ROUWENDAAL Sharon</v>
      </c>
      <c r="C4" s="49" t="str">
        <f t="shared" si="1"/>
        <v>Sharon</v>
      </c>
      <c r="D4" t="str">
        <f t="shared" si="2"/>
        <v xml:space="preserve">              VAN ROUWENDAAL </v>
      </c>
      <c r="G4" t="s">
        <v>108</v>
      </c>
      <c r="H4" t="s">
        <v>109</v>
      </c>
      <c r="J4" t="str">
        <f t="shared" si="3"/>
        <v>Sharon Van Rouwendaal</v>
      </c>
      <c r="K4" t="str">
        <f t="shared" si="4"/>
        <v>NED</v>
      </c>
      <c r="L4" s="52">
        <v>42563</v>
      </c>
      <c r="M4" t="s">
        <v>143</v>
      </c>
      <c r="N4" t="s">
        <v>144</v>
      </c>
      <c r="O4">
        <v>5</v>
      </c>
      <c r="P4" t="s">
        <v>145</v>
      </c>
      <c r="Q4" t="s">
        <v>146</v>
      </c>
      <c r="R4">
        <v>18</v>
      </c>
      <c r="S4">
        <f t="shared" si="5"/>
        <v>3594.9</v>
      </c>
    </row>
    <row r="5" spans="1:19" x14ac:dyDescent="0.25">
      <c r="A5" t="s">
        <v>110</v>
      </c>
      <c r="B5" t="str">
        <f t="shared" si="0"/>
        <v xml:space="preserve">              PONSELE' Aurora</v>
      </c>
      <c r="C5" s="49" t="str">
        <f t="shared" si="1"/>
        <v>Aurora</v>
      </c>
      <c r="D5" t="str">
        <f t="shared" si="2"/>
        <v xml:space="preserve">              PONSELE' </v>
      </c>
      <c r="G5" t="s">
        <v>111</v>
      </c>
      <c r="H5">
        <v>4.1794070000000003E-2</v>
      </c>
      <c r="J5" t="str">
        <f t="shared" si="3"/>
        <v>Aurora Ponsele'</v>
      </c>
      <c r="K5" t="str">
        <f t="shared" si="4"/>
        <v>ITA</v>
      </c>
      <c r="L5" s="52">
        <v>42563</v>
      </c>
      <c r="M5" t="s">
        <v>143</v>
      </c>
      <c r="N5" t="s">
        <v>144</v>
      </c>
      <c r="O5">
        <v>5</v>
      </c>
      <c r="P5" t="s">
        <v>145</v>
      </c>
      <c r="Q5" t="s">
        <v>146</v>
      </c>
      <c r="R5">
        <v>18</v>
      </c>
      <c r="S5">
        <f t="shared" si="5"/>
        <v>3611.0076480000002</v>
      </c>
    </row>
    <row r="6" spans="1:19" x14ac:dyDescent="0.25">
      <c r="A6" t="s">
        <v>112</v>
      </c>
      <c r="B6" t="str">
        <f t="shared" si="0"/>
        <v xml:space="preserve">              GABBRIELLESCHI Giulia</v>
      </c>
      <c r="C6" s="49" t="str">
        <f t="shared" si="1"/>
        <v>Giulia</v>
      </c>
      <c r="D6" t="str">
        <f t="shared" si="2"/>
        <v xml:space="preserve">              GABBRIELLESCHI </v>
      </c>
      <c r="G6" t="s">
        <v>111</v>
      </c>
      <c r="H6">
        <v>4.210655E-2</v>
      </c>
      <c r="J6" t="str">
        <f t="shared" si="3"/>
        <v>Giulia Gabbrielleschi</v>
      </c>
      <c r="K6" t="str">
        <f t="shared" si="4"/>
        <v>ITA</v>
      </c>
      <c r="L6" s="52">
        <v>42563</v>
      </c>
      <c r="M6" t="s">
        <v>143</v>
      </c>
      <c r="N6" t="s">
        <v>144</v>
      </c>
      <c r="O6">
        <v>5</v>
      </c>
      <c r="P6" t="s">
        <v>145</v>
      </c>
      <c r="Q6" t="s">
        <v>146</v>
      </c>
      <c r="R6">
        <v>18</v>
      </c>
      <c r="S6">
        <f t="shared" si="5"/>
        <v>3638.0059200000001</v>
      </c>
    </row>
    <row r="7" spans="1:19" x14ac:dyDescent="0.25">
      <c r="A7" t="s">
        <v>113</v>
      </c>
      <c r="B7" t="str">
        <f t="shared" si="0"/>
        <v xml:space="preserve">              RAIMONDI Ilaria</v>
      </c>
      <c r="C7" s="49" t="str">
        <f t="shared" si="1"/>
        <v>Ilaria</v>
      </c>
      <c r="D7" t="str">
        <f t="shared" si="2"/>
        <v xml:space="preserve">              RAIMONDI </v>
      </c>
      <c r="G7" t="s">
        <v>111</v>
      </c>
      <c r="H7">
        <v>4.2164399999999998E-2</v>
      </c>
      <c r="J7" t="str">
        <f t="shared" si="3"/>
        <v>Ilaria Raimondi</v>
      </c>
      <c r="K7" t="str">
        <f t="shared" si="4"/>
        <v>ITA</v>
      </c>
      <c r="L7" s="52">
        <v>42563</v>
      </c>
      <c r="M7" t="s">
        <v>143</v>
      </c>
      <c r="N7" t="s">
        <v>144</v>
      </c>
      <c r="O7">
        <v>5</v>
      </c>
      <c r="P7" t="s">
        <v>145</v>
      </c>
      <c r="Q7" t="s">
        <v>146</v>
      </c>
      <c r="R7">
        <v>18</v>
      </c>
      <c r="S7">
        <f t="shared" si="5"/>
        <v>3643.00416</v>
      </c>
    </row>
    <row r="8" spans="1:19" x14ac:dyDescent="0.25">
      <c r="A8" t="s">
        <v>114</v>
      </c>
      <c r="B8" t="str">
        <f t="shared" si="0"/>
        <v xml:space="preserve">              VILLAECIJA Erika</v>
      </c>
      <c r="C8" s="49" t="str">
        <f t="shared" si="1"/>
        <v>Erika</v>
      </c>
      <c r="D8" t="str">
        <f t="shared" si="2"/>
        <v xml:space="preserve">              VILLAECIJA </v>
      </c>
      <c r="G8" t="s">
        <v>115</v>
      </c>
      <c r="H8">
        <v>4.2326460000000003E-2</v>
      </c>
      <c r="J8" t="str">
        <f t="shared" si="3"/>
        <v>Erika Villaecija</v>
      </c>
      <c r="K8" t="str">
        <f t="shared" si="4"/>
        <v>ESP</v>
      </c>
      <c r="L8" s="52">
        <v>42563</v>
      </c>
      <c r="M8" t="s">
        <v>143</v>
      </c>
      <c r="N8" t="s">
        <v>144</v>
      </c>
      <c r="O8">
        <v>5</v>
      </c>
      <c r="P8" t="s">
        <v>145</v>
      </c>
      <c r="Q8" t="s">
        <v>146</v>
      </c>
      <c r="R8">
        <v>18</v>
      </c>
      <c r="S8">
        <f t="shared" si="5"/>
        <v>3657.0061440000004</v>
      </c>
    </row>
    <row r="9" spans="1:19" x14ac:dyDescent="0.25">
      <c r="A9" t="s">
        <v>116</v>
      </c>
      <c r="B9" t="str">
        <f t="shared" si="0"/>
        <v xml:space="preserve">              ZIHSLER Svenja</v>
      </c>
      <c r="C9" s="49" t="str">
        <f t="shared" si="1"/>
        <v>Svenja</v>
      </c>
      <c r="D9" t="str">
        <f t="shared" si="2"/>
        <v xml:space="preserve">              ZIHSLER </v>
      </c>
      <c r="G9" t="s">
        <v>105</v>
      </c>
      <c r="H9">
        <v>4.2349610000000003E-2</v>
      </c>
      <c r="J9" t="str">
        <f t="shared" si="3"/>
        <v>Svenja Zihsler</v>
      </c>
      <c r="K9" t="str">
        <f t="shared" si="4"/>
        <v>GER</v>
      </c>
      <c r="L9" s="52">
        <v>42563</v>
      </c>
      <c r="M9" t="s">
        <v>143</v>
      </c>
      <c r="N9" t="s">
        <v>144</v>
      </c>
      <c r="O9">
        <v>5</v>
      </c>
      <c r="P9" t="s">
        <v>145</v>
      </c>
      <c r="Q9" t="s">
        <v>146</v>
      </c>
      <c r="R9">
        <v>18</v>
      </c>
      <c r="S9">
        <f t="shared" si="5"/>
        <v>3659.0063040000005</v>
      </c>
    </row>
    <row r="10" spans="1:19" x14ac:dyDescent="0.25">
      <c r="A10" t="s">
        <v>117</v>
      </c>
      <c r="B10" t="str">
        <f t="shared" si="0"/>
        <v xml:space="preserve">              ARAOUZOU Kalliopi</v>
      </c>
      <c r="C10" s="49" t="str">
        <f t="shared" si="1"/>
        <v>Kalliopi</v>
      </c>
      <c r="D10" t="str">
        <f t="shared" si="2"/>
        <v xml:space="preserve">              ARAOUZOU </v>
      </c>
      <c r="G10" t="s">
        <v>118</v>
      </c>
      <c r="H10">
        <v>4.2395879999999997E-2</v>
      </c>
      <c r="J10" t="str">
        <f t="shared" si="3"/>
        <v>Kalliopi Araouzou</v>
      </c>
      <c r="K10" t="str">
        <f t="shared" si="4"/>
        <v>GRE</v>
      </c>
      <c r="L10" s="52">
        <v>42563</v>
      </c>
      <c r="M10" t="s">
        <v>143</v>
      </c>
      <c r="N10" t="s">
        <v>144</v>
      </c>
      <c r="O10">
        <v>5</v>
      </c>
      <c r="P10" t="s">
        <v>145</v>
      </c>
      <c r="Q10" t="s">
        <v>146</v>
      </c>
      <c r="R10">
        <v>18</v>
      </c>
      <c r="S10">
        <f t="shared" si="5"/>
        <v>3663.0040319999998</v>
      </c>
    </row>
    <row r="11" spans="1:19" x14ac:dyDescent="0.25">
      <c r="A11" t="s">
        <v>119</v>
      </c>
      <c r="B11" t="str">
        <f t="shared" si="0"/>
        <v xml:space="preserve">              OLASZ Anna Greta</v>
      </c>
      <c r="C11" s="49" t="str">
        <f t="shared" si="1"/>
        <v>Greta</v>
      </c>
      <c r="D11" t="str">
        <f t="shared" si="2"/>
        <v xml:space="preserve">              OLASZ Anna </v>
      </c>
      <c r="G11" t="s">
        <v>120</v>
      </c>
      <c r="H11">
        <v>4.2581109999999998E-2</v>
      </c>
      <c r="J11" t="str">
        <f t="shared" si="3"/>
        <v>Greta Olasz Anna</v>
      </c>
      <c r="K11" t="str">
        <f t="shared" si="4"/>
        <v>HUN</v>
      </c>
      <c r="L11" s="52">
        <v>42563</v>
      </c>
      <c r="M11" t="s">
        <v>143</v>
      </c>
      <c r="N11" t="s">
        <v>144</v>
      </c>
      <c r="O11">
        <v>5</v>
      </c>
      <c r="P11" t="s">
        <v>145</v>
      </c>
      <c r="Q11" t="s">
        <v>146</v>
      </c>
      <c r="R11">
        <v>18</v>
      </c>
      <c r="S11">
        <f t="shared" si="5"/>
        <v>3679.0079040000001</v>
      </c>
    </row>
    <row r="12" spans="1:19" x14ac:dyDescent="0.25">
      <c r="A12" t="s">
        <v>121</v>
      </c>
      <c r="B12" t="str">
        <f t="shared" si="0"/>
        <v xml:space="preserve">              BOSSLET Sarah</v>
      </c>
      <c r="C12" s="49" t="str">
        <f t="shared" si="1"/>
        <v>Sarah</v>
      </c>
      <c r="D12" t="str">
        <f t="shared" si="2"/>
        <v xml:space="preserve">              BOSSLET </v>
      </c>
      <c r="G12" t="s">
        <v>105</v>
      </c>
      <c r="H12">
        <v>4.310191E-2</v>
      </c>
      <c r="J12" t="str">
        <f t="shared" si="3"/>
        <v>Sarah Bosslet</v>
      </c>
      <c r="K12" t="str">
        <f t="shared" si="4"/>
        <v>GER</v>
      </c>
      <c r="L12" s="52">
        <v>42563</v>
      </c>
      <c r="M12" t="s">
        <v>143</v>
      </c>
      <c r="N12" t="s">
        <v>144</v>
      </c>
      <c r="O12">
        <v>5</v>
      </c>
      <c r="P12" t="s">
        <v>145</v>
      </c>
      <c r="Q12" t="s">
        <v>146</v>
      </c>
      <c r="R12">
        <v>18</v>
      </c>
      <c r="S12">
        <f t="shared" si="5"/>
        <v>3724.005024</v>
      </c>
    </row>
    <row r="13" spans="1:19" x14ac:dyDescent="0.25">
      <c r="A13" t="s">
        <v>122</v>
      </c>
      <c r="B13" t="str">
        <f t="shared" si="0"/>
        <v xml:space="preserve">              KARGALTSEVA Angelina</v>
      </c>
      <c r="C13" s="49" t="str">
        <f t="shared" si="1"/>
        <v>Angelina</v>
      </c>
      <c r="D13" t="str">
        <f t="shared" si="2"/>
        <v xml:space="preserve">              KARGALTSEVA </v>
      </c>
      <c r="G13" t="s">
        <v>123</v>
      </c>
      <c r="H13">
        <v>4.3287050000000001E-2</v>
      </c>
      <c r="J13" t="str">
        <f t="shared" si="3"/>
        <v>Angelina Kargaltseva</v>
      </c>
      <c r="K13" t="str">
        <f t="shared" si="4"/>
        <v>RUS</v>
      </c>
      <c r="L13" s="52">
        <v>42563</v>
      </c>
      <c r="M13" t="s">
        <v>143</v>
      </c>
      <c r="N13" t="s">
        <v>144</v>
      </c>
      <c r="O13">
        <v>5</v>
      </c>
      <c r="P13" t="s">
        <v>145</v>
      </c>
      <c r="Q13" t="s">
        <v>146</v>
      </c>
      <c r="R13">
        <v>18</v>
      </c>
      <c r="S13">
        <f t="shared" si="5"/>
        <v>3740.0011199999999</v>
      </c>
    </row>
    <row r="14" spans="1:19" x14ac:dyDescent="0.25">
      <c r="A14" t="s">
        <v>124</v>
      </c>
      <c r="B14" t="str">
        <f t="shared" si="0"/>
        <v xml:space="preserve">              ANDRE' Angelica</v>
      </c>
      <c r="C14" s="49" t="str">
        <f t="shared" si="1"/>
        <v>Angelica</v>
      </c>
      <c r="D14" t="str">
        <f t="shared" si="2"/>
        <v xml:space="preserve">              ANDRE' </v>
      </c>
      <c r="G14" t="s">
        <v>125</v>
      </c>
      <c r="H14">
        <v>4.3333440000000001E-2</v>
      </c>
      <c r="J14" t="str">
        <f t="shared" si="3"/>
        <v>Angelica Andre'</v>
      </c>
      <c r="K14" t="str">
        <f t="shared" si="4"/>
        <v>POR</v>
      </c>
      <c r="L14" s="52">
        <v>42563</v>
      </c>
      <c r="M14" t="s">
        <v>143</v>
      </c>
      <c r="N14" t="s">
        <v>144</v>
      </c>
      <c r="O14">
        <v>5</v>
      </c>
      <c r="P14" t="s">
        <v>145</v>
      </c>
      <c r="Q14" t="s">
        <v>146</v>
      </c>
      <c r="R14">
        <v>18</v>
      </c>
      <c r="S14">
        <f t="shared" si="5"/>
        <v>3744.0092159999999</v>
      </c>
    </row>
    <row r="15" spans="1:19" x14ac:dyDescent="0.25">
      <c r="A15" t="s">
        <v>126</v>
      </c>
      <c r="B15" t="str">
        <f t="shared" si="0"/>
        <v xml:space="preserve">              PERSE Spela</v>
      </c>
      <c r="C15" s="49" t="str">
        <f t="shared" si="1"/>
        <v>Spela</v>
      </c>
      <c r="D15" t="str">
        <f t="shared" si="2"/>
        <v xml:space="preserve">              PERSE </v>
      </c>
      <c r="G15" t="s">
        <v>127</v>
      </c>
      <c r="H15">
        <v>4.3935229999999999E-2</v>
      </c>
      <c r="J15" t="str">
        <f t="shared" si="3"/>
        <v>Spela Perse</v>
      </c>
      <c r="K15" t="str">
        <f t="shared" si="4"/>
        <v>SLO</v>
      </c>
      <c r="L15" s="52">
        <v>42563</v>
      </c>
      <c r="M15" t="s">
        <v>143</v>
      </c>
      <c r="N15" t="s">
        <v>144</v>
      </c>
      <c r="O15">
        <v>5</v>
      </c>
      <c r="P15" t="s">
        <v>145</v>
      </c>
      <c r="Q15" t="s">
        <v>146</v>
      </c>
      <c r="R15">
        <v>18</v>
      </c>
      <c r="S15">
        <f t="shared" si="5"/>
        <v>3796.0038719999998</v>
      </c>
    </row>
    <row r="16" spans="1:19" x14ac:dyDescent="0.25">
      <c r="A16" t="s">
        <v>128</v>
      </c>
      <c r="B16" t="str">
        <f t="shared" si="0"/>
        <v xml:space="preserve">              KLIMOVA Daria</v>
      </c>
      <c r="C16" s="49" t="str">
        <f t="shared" si="1"/>
        <v>Daria</v>
      </c>
      <c r="D16" t="str">
        <f t="shared" si="2"/>
        <v xml:space="preserve">              KLIMOVA </v>
      </c>
      <c r="G16" t="s">
        <v>123</v>
      </c>
      <c r="H16">
        <v>4.3935290000000002E-2</v>
      </c>
      <c r="J16" t="str">
        <f t="shared" si="3"/>
        <v>Daria Klimova</v>
      </c>
      <c r="K16" t="str">
        <f t="shared" si="4"/>
        <v>RUS</v>
      </c>
      <c r="L16" s="52">
        <v>42563</v>
      </c>
      <c r="M16" t="s">
        <v>143</v>
      </c>
      <c r="N16" t="s">
        <v>144</v>
      </c>
      <c r="O16">
        <v>5</v>
      </c>
      <c r="P16" t="s">
        <v>145</v>
      </c>
      <c r="Q16" t="s">
        <v>146</v>
      </c>
      <c r="R16">
        <v>18</v>
      </c>
      <c r="S16">
        <f t="shared" si="5"/>
        <v>3796.0090560000003</v>
      </c>
    </row>
    <row r="17" spans="1:19" x14ac:dyDescent="0.25">
      <c r="A17" t="s">
        <v>129</v>
      </c>
      <c r="B17" t="str">
        <f t="shared" si="0"/>
        <v xml:space="preserve">              NOVIKOVA Mariia</v>
      </c>
      <c r="C17" s="49" t="str">
        <f t="shared" si="1"/>
        <v>Mariia</v>
      </c>
      <c r="D17" t="str">
        <f t="shared" si="2"/>
        <v xml:space="preserve">              NOVIKOVA </v>
      </c>
      <c r="G17" t="s">
        <v>123</v>
      </c>
      <c r="H17">
        <v>4.4097280000000003E-2</v>
      </c>
      <c r="J17" t="str">
        <f t="shared" si="3"/>
        <v>Mariia Novikova</v>
      </c>
      <c r="K17" t="str">
        <f t="shared" si="4"/>
        <v>RUS</v>
      </c>
      <c r="L17" s="52">
        <v>42563</v>
      </c>
      <c r="M17" t="s">
        <v>143</v>
      </c>
      <c r="N17" t="s">
        <v>144</v>
      </c>
      <c r="O17">
        <v>5</v>
      </c>
      <c r="P17" t="s">
        <v>145</v>
      </c>
      <c r="Q17" t="s">
        <v>146</v>
      </c>
      <c r="R17">
        <v>18</v>
      </c>
      <c r="S17">
        <f t="shared" si="5"/>
        <v>3810.0049920000001</v>
      </c>
    </row>
    <row r="18" spans="1:19" x14ac:dyDescent="0.25">
      <c r="A18" t="s">
        <v>130</v>
      </c>
      <c r="B18" t="str">
        <f t="shared" si="0"/>
        <v xml:space="preserve">              NEVES Vania</v>
      </c>
      <c r="C18" s="49" t="str">
        <f t="shared" si="1"/>
        <v>Vania</v>
      </c>
      <c r="D18" t="str">
        <f t="shared" si="2"/>
        <v xml:space="preserve">              NEVES </v>
      </c>
      <c r="G18" t="s">
        <v>125</v>
      </c>
      <c r="H18">
        <v>4.4571819999999998E-2</v>
      </c>
      <c r="J18" t="str">
        <f t="shared" si="3"/>
        <v>Vania Neves</v>
      </c>
      <c r="K18" t="str">
        <f t="shared" si="4"/>
        <v>POR</v>
      </c>
      <c r="L18" s="52">
        <v>42563</v>
      </c>
      <c r="M18" t="s">
        <v>143</v>
      </c>
      <c r="N18" t="s">
        <v>144</v>
      </c>
      <c r="O18">
        <v>5</v>
      </c>
      <c r="P18" t="s">
        <v>145</v>
      </c>
      <c r="Q18" t="s">
        <v>146</v>
      </c>
      <c r="R18">
        <v>18</v>
      </c>
      <c r="S18">
        <f t="shared" si="5"/>
        <v>3851.0052479999999</v>
      </c>
    </row>
    <row r="19" spans="1:19" x14ac:dyDescent="0.25">
      <c r="A19" t="s">
        <v>131</v>
      </c>
      <c r="B19" t="str">
        <f t="shared" si="0"/>
        <v xml:space="preserve">              BENESOVA Alena</v>
      </c>
      <c r="C19" s="49" t="str">
        <f t="shared" si="1"/>
        <v>Alena</v>
      </c>
      <c r="D19" t="str">
        <f t="shared" si="2"/>
        <v xml:space="preserve">              BENESOVA </v>
      </c>
      <c r="G19" t="s">
        <v>132</v>
      </c>
      <c r="H19">
        <v>4.4861150000000002E-2</v>
      </c>
      <c r="J19" t="str">
        <f t="shared" si="3"/>
        <v>Alena Benesova</v>
      </c>
      <c r="K19" t="str">
        <f t="shared" si="4"/>
        <v>CZE</v>
      </c>
      <c r="L19" s="52">
        <v>42563</v>
      </c>
      <c r="M19" t="s">
        <v>143</v>
      </c>
      <c r="N19" t="s">
        <v>144</v>
      </c>
      <c r="O19">
        <v>5</v>
      </c>
      <c r="P19" t="s">
        <v>145</v>
      </c>
      <c r="Q19" t="s">
        <v>146</v>
      </c>
      <c r="R19">
        <v>18</v>
      </c>
      <c r="S19">
        <f t="shared" si="5"/>
        <v>3876.0033600000002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CLS-A5F-5KM-FINALE-RIEP</dc:title>
  <dc:creator>Ceru</dc:creator>
  <cp:lastModifiedBy>Alex Meyer</cp:lastModifiedBy>
  <dcterms:created xsi:type="dcterms:W3CDTF">2022-03-31T17:27:45Z</dcterms:created>
  <dcterms:modified xsi:type="dcterms:W3CDTF">2022-03-31T19:21:42Z</dcterms:modified>
</cp:coreProperties>
</file>