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_results\LEN\European Champs\"/>
    </mc:Choice>
  </mc:AlternateContent>
  <xr:revisionPtr revIDLastSave="0" documentId="13_ncr:1_{FE79602D-A646-47EC-BC78-A91F8553483A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Table 1" sheetId="1" r:id="rId1"/>
    <sheet name="Sheet1" sheetId="2" r:id="rId2"/>
  </sheets>
  <definedNames>
    <definedName name="_xlnm._FilterDatabase" localSheetId="0" hidden="1">'Table 1'!$A$2:$L$58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4" i="2" l="1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B24" i="2"/>
  <c r="C24" i="2" s="1"/>
  <c r="B23" i="2"/>
  <c r="C23" i="2" s="1"/>
  <c r="B22" i="2"/>
  <c r="B21" i="2"/>
  <c r="B20" i="2"/>
  <c r="S2" i="2"/>
  <c r="K2" i="2"/>
  <c r="B19" i="2"/>
  <c r="B18" i="2"/>
  <c r="B17" i="2"/>
  <c r="C17" i="2" s="1"/>
  <c r="D17" i="2" s="1"/>
  <c r="B16" i="2"/>
  <c r="B15" i="2"/>
  <c r="C14" i="2"/>
  <c r="D14" i="2" s="1"/>
  <c r="B14" i="2"/>
  <c r="B13" i="2"/>
  <c r="B12" i="2"/>
  <c r="C12" i="2" s="1"/>
  <c r="B11" i="2"/>
  <c r="C11" i="2" s="1"/>
  <c r="D11" i="2" s="1"/>
  <c r="B10" i="2"/>
  <c r="B9" i="2"/>
  <c r="B8" i="2"/>
  <c r="B7" i="2"/>
  <c r="B6" i="2"/>
  <c r="C6" i="2" s="1"/>
  <c r="D6" i="2" s="1"/>
  <c r="B5" i="2"/>
  <c r="C5" i="2" s="1"/>
  <c r="B4" i="2"/>
  <c r="C4" i="2" s="1"/>
  <c r="B3" i="2"/>
  <c r="C3" i="2" s="1"/>
  <c r="D3" i="2" s="1"/>
  <c r="B2" i="2"/>
  <c r="C22" i="2" l="1"/>
  <c r="D22" i="2" s="1"/>
  <c r="D24" i="2"/>
  <c r="D23" i="2"/>
  <c r="C20" i="2"/>
  <c r="D20" i="2" s="1"/>
  <c r="C21" i="2"/>
  <c r="D21" i="2" s="1"/>
  <c r="C9" i="2"/>
  <c r="D9" i="2" s="1"/>
  <c r="D4" i="2"/>
  <c r="C7" i="2"/>
  <c r="D7" i="2" s="1"/>
  <c r="D12" i="2"/>
  <c r="C15" i="2"/>
  <c r="D15" i="2" s="1"/>
  <c r="C10" i="2"/>
  <c r="D10" i="2" s="1"/>
  <c r="C18" i="2"/>
  <c r="D18" i="2" s="1"/>
  <c r="C13" i="2"/>
  <c r="D13" i="2" s="1"/>
  <c r="D5" i="2"/>
  <c r="C8" i="2"/>
  <c r="D8" i="2" s="1"/>
  <c r="C16" i="2"/>
  <c r="D16" i="2" s="1"/>
  <c r="C2" i="2"/>
  <c r="C19" i="2"/>
  <c r="D19" i="2" s="1"/>
  <c r="D2" i="2" l="1"/>
  <c r="J2" i="2" s="1"/>
</calcChain>
</file>

<file path=xl/sharedStrings.xml><?xml version="1.0" encoding="utf-8"?>
<sst xmlns="http://schemas.openxmlformats.org/spreadsheetml/2006/main" count="329" uniqueCount="220">
  <si>
    <r>
      <rPr>
        <b/>
        <sz val="13.5"/>
        <rFont val="Arial"/>
        <family val="2"/>
      </rPr>
      <t xml:space="preserve">LEN European Open Water Swimming Championships 2016
</t>
    </r>
    <r>
      <rPr>
        <sz val="12"/>
        <rFont val="Arial"/>
        <family val="2"/>
      </rPr>
      <t>Results</t>
    </r>
  </si>
  <si>
    <r>
      <rPr>
        <i/>
        <sz val="7"/>
        <rFont val="Arial"/>
        <family val="2"/>
      </rPr>
      <t>RANK     BIB       SURNAME  &amp;  NAME</t>
    </r>
  </si>
  <si>
    <r>
      <rPr>
        <i/>
        <sz val="7"/>
        <rFont val="Arial"/>
        <family val="2"/>
      </rPr>
      <t>NOC</t>
    </r>
  </si>
  <si>
    <r>
      <rPr>
        <i/>
        <sz val="7"/>
        <rFont val="Arial"/>
        <family val="2"/>
      </rPr>
      <t>BORN                         2500m</t>
    </r>
  </si>
  <si>
    <r>
      <rPr>
        <i/>
        <sz val="7"/>
        <rFont val="Arial"/>
        <family val="2"/>
      </rPr>
      <t>5000m</t>
    </r>
  </si>
  <si>
    <r>
      <rPr>
        <i/>
        <sz val="7"/>
        <rFont val="Arial"/>
        <family val="2"/>
      </rPr>
      <t>7500m</t>
    </r>
  </si>
  <si>
    <r>
      <rPr>
        <i/>
        <sz val="7"/>
        <rFont val="Arial"/>
        <family val="2"/>
      </rPr>
      <t>FINISH</t>
    </r>
  </si>
  <si>
    <r>
      <rPr>
        <i/>
        <sz val="7"/>
        <rFont val="Arial"/>
        <family val="2"/>
      </rPr>
      <t>GAP</t>
    </r>
  </si>
  <si>
    <r>
      <rPr>
        <i/>
        <sz val="7"/>
        <rFont val="Arial"/>
        <family val="2"/>
      </rPr>
      <t>POINTS</t>
    </r>
  </si>
  <si>
    <r>
      <rPr>
        <b/>
        <sz val="12"/>
        <rFont val="Arial"/>
        <family val="2"/>
      </rPr>
      <t>10 Km - Women</t>
    </r>
  </si>
  <si>
    <r>
      <rPr>
        <b/>
        <sz val="7"/>
        <rFont val="Arial"/>
        <family val="2"/>
      </rPr>
      <t>10 JUL 2016 -  9:00</t>
    </r>
  </si>
  <si>
    <r>
      <rPr>
        <b/>
        <sz val="12"/>
        <rFont val="Arial"/>
        <family val="2"/>
      </rPr>
      <t>Final</t>
    </r>
  </si>
  <si>
    <r>
      <rPr>
        <sz val="7"/>
        <rFont val="Arial"/>
        <family val="2"/>
      </rPr>
      <t xml:space="preserve">1       56       </t>
    </r>
    <r>
      <rPr>
        <b/>
        <sz val="7"/>
        <rFont val="Arial"/>
        <family val="2"/>
      </rPr>
      <t>MULLER Aurelie</t>
    </r>
  </si>
  <si>
    <r>
      <rPr>
        <sz val="7"/>
        <rFont val="Arial"/>
        <family val="2"/>
      </rPr>
      <t>FRA</t>
    </r>
  </si>
  <si>
    <r>
      <rPr>
        <sz val="7"/>
        <rFont val="Arial"/>
        <family val="2"/>
      </rPr>
      <t xml:space="preserve">07 JUN 1990                </t>
    </r>
    <r>
      <rPr>
        <sz val="6.5"/>
        <rFont val="Arial"/>
        <family val="2"/>
      </rPr>
      <t>33:21.1   (2)</t>
    </r>
  </si>
  <si>
    <r>
      <rPr>
        <i/>
        <sz val="6.5"/>
        <rFont val="Arial"/>
        <family val="2"/>
      </rPr>
      <t>32:46.3</t>
    </r>
  </si>
  <si>
    <r>
      <rPr>
        <i/>
        <sz val="6.5"/>
        <rFont val="Arial"/>
        <family val="2"/>
      </rPr>
      <t>31:57.1</t>
    </r>
  </si>
  <si>
    <r>
      <rPr>
        <i/>
        <sz val="6.5"/>
        <rFont val="Arial"/>
        <family val="2"/>
      </rPr>
      <t>28:55.6</t>
    </r>
  </si>
  <si>
    <r>
      <rPr>
        <sz val="7"/>
        <rFont val="Arial"/>
        <family val="2"/>
      </rPr>
      <t xml:space="preserve">1       64       </t>
    </r>
    <r>
      <rPr>
        <b/>
        <sz val="7"/>
        <rFont val="Arial"/>
        <family val="2"/>
      </rPr>
      <t>BRUNI Rachele</t>
    </r>
  </si>
  <si>
    <r>
      <rPr>
        <sz val="7"/>
        <rFont val="Arial"/>
        <family val="2"/>
      </rPr>
      <t>ITA</t>
    </r>
  </si>
  <si>
    <r>
      <rPr>
        <sz val="7"/>
        <rFont val="Arial"/>
        <family val="2"/>
      </rPr>
      <t xml:space="preserve">04 NOV 1990                </t>
    </r>
    <r>
      <rPr>
        <sz val="6.5"/>
        <rFont val="Arial"/>
        <family val="2"/>
      </rPr>
      <t>33:29.4  (10)</t>
    </r>
  </si>
  <si>
    <r>
      <rPr>
        <i/>
        <sz val="6.5"/>
        <rFont val="Arial"/>
        <family val="2"/>
      </rPr>
      <t>32:44.6</t>
    </r>
  </si>
  <si>
    <r>
      <rPr>
        <i/>
        <sz val="6.5"/>
        <rFont val="Arial"/>
        <family val="2"/>
      </rPr>
      <t>31:51.0</t>
    </r>
  </si>
  <si>
    <r>
      <rPr>
        <i/>
        <sz val="6.5"/>
        <rFont val="Arial"/>
        <family val="2"/>
      </rPr>
      <t>28:55.1</t>
    </r>
  </si>
  <si>
    <r>
      <rPr>
        <sz val="7"/>
        <rFont val="Arial"/>
        <family val="2"/>
      </rPr>
      <t xml:space="preserve">3       63       </t>
    </r>
    <r>
      <rPr>
        <b/>
        <sz val="7"/>
        <rFont val="Arial"/>
        <family val="2"/>
      </rPr>
      <t>BRIDI Arianna</t>
    </r>
  </si>
  <si>
    <r>
      <rPr>
        <sz val="7"/>
        <rFont val="Arial"/>
        <family val="2"/>
      </rPr>
      <t xml:space="preserve">06 NOV 1995                </t>
    </r>
    <r>
      <rPr>
        <sz val="6.5"/>
        <rFont val="Arial"/>
        <family val="2"/>
      </rPr>
      <t>33:43.7  (23)</t>
    </r>
  </si>
  <si>
    <r>
      <rPr>
        <i/>
        <sz val="6.5"/>
        <rFont val="Arial"/>
        <family val="2"/>
      </rPr>
      <t>32:43.8</t>
    </r>
  </si>
  <si>
    <r>
      <rPr>
        <i/>
        <sz val="6.5"/>
        <rFont val="Arial"/>
        <family val="2"/>
      </rPr>
      <t>31:39.6</t>
    </r>
  </si>
  <si>
    <r>
      <rPr>
        <i/>
        <sz val="6.5"/>
        <rFont val="Arial"/>
        <family val="2"/>
      </rPr>
      <t>28:56.5</t>
    </r>
  </si>
  <si>
    <r>
      <rPr>
        <sz val="7"/>
        <rFont val="Arial"/>
        <family val="2"/>
      </rPr>
      <t xml:space="preserve">4       65       </t>
    </r>
    <r>
      <rPr>
        <b/>
        <sz val="7"/>
        <rFont val="Arial"/>
        <family val="2"/>
      </rPr>
      <t>VAN ROUWENDAAL Sharon</t>
    </r>
  </si>
  <si>
    <r>
      <rPr>
        <sz val="7"/>
        <rFont val="Arial"/>
        <family val="2"/>
      </rPr>
      <t>NED</t>
    </r>
  </si>
  <si>
    <r>
      <rPr>
        <sz val="7"/>
        <rFont val="Arial"/>
        <family val="2"/>
      </rPr>
      <t xml:space="preserve">09 SEP 1993                </t>
    </r>
    <r>
      <rPr>
        <sz val="6.5"/>
        <rFont val="Arial"/>
        <family val="2"/>
      </rPr>
      <t>33:24.3   (5)</t>
    </r>
  </si>
  <si>
    <r>
      <rPr>
        <i/>
        <sz val="6.5"/>
        <rFont val="Arial"/>
        <family val="2"/>
      </rPr>
      <t>32:48.2</t>
    </r>
  </si>
  <si>
    <r>
      <rPr>
        <i/>
        <sz val="6.5"/>
        <rFont val="Arial"/>
        <family val="2"/>
      </rPr>
      <t>31:53.2</t>
    </r>
  </si>
  <si>
    <r>
      <rPr>
        <i/>
        <sz val="6.5"/>
        <rFont val="Arial"/>
        <family val="2"/>
      </rPr>
      <t>29:01.1</t>
    </r>
  </si>
  <si>
    <r>
      <rPr>
        <sz val="7"/>
        <rFont val="Arial"/>
        <family val="2"/>
      </rPr>
      <t xml:space="preserve">5       67       </t>
    </r>
    <r>
      <rPr>
        <b/>
        <sz val="7"/>
        <rFont val="Arial"/>
        <family val="2"/>
      </rPr>
      <t>ANDRE' Angelica</t>
    </r>
  </si>
  <si>
    <r>
      <rPr>
        <sz val="7"/>
        <rFont val="Arial"/>
        <family val="2"/>
      </rPr>
      <t>POR</t>
    </r>
  </si>
  <si>
    <r>
      <rPr>
        <sz val="7"/>
        <rFont val="Arial"/>
        <family val="2"/>
      </rPr>
      <t xml:space="preserve">13 OCT 1994                </t>
    </r>
    <r>
      <rPr>
        <sz val="6.5"/>
        <rFont val="Arial"/>
        <family val="2"/>
      </rPr>
      <t>33:28.2   (8)</t>
    </r>
  </si>
  <si>
    <r>
      <rPr>
        <i/>
        <sz val="6.5"/>
        <rFont val="Arial"/>
        <family val="2"/>
      </rPr>
      <t>32:46.7</t>
    </r>
  </si>
  <si>
    <r>
      <rPr>
        <i/>
        <sz val="6.5"/>
        <rFont val="Arial"/>
        <family val="2"/>
      </rPr>
      <t>31:56.3</t>
    </r>
  </si>
  <si>
    <r>
      <rPr>
        <i/>
        <sz val="6.5"/>
        <rFont val="Arial"/>
        <family val="2"/>
      </rPr>
      <t>29:00.1</t>
    </r>
  </si>
  <si>
    <r>
      <rPr>
        <sz val="7"/>
        <rFont val="Arial"/>
        <family val="2"/>
      </rPr>
      <t xml:space="preserve">6       59       </t>
    </r>
    <r>
      <rPr>
        <b/>
        <sz val="7"/>
        <rFont val="Arial"/>
        <family val="2"/>
      </rPr>
      <t>WUNRAM Finnia</t>
    </r>
  </si>
  <si>
    <r>
      <rPr>
        <sz val="7"/>
        <rFont val="Arial"/>
        <family val="2"/>
      </rPr>
      <t>GER</t>
    </r>
  </si>
  <si>
    <r>
      <rPr>
        <sz val="7"/>
        <rFont val="Arial"/>
        <family val="2"/>
      </rPr>
      <t xml:space="preserve">18 DEC 1995                </t>
    </r>
    <r>
      <rPr>
        <sz val="6.5"/>
        <rFont val="Arial"/>
        <family val="2"/>
      </rPr>
      <t>33:24.3   (4)</t>
    </r>
  </si>
  <si>
    <r>
      <rPr>
        <i/>
        <sz val="6.5"/>
        <rFont val="Arial"/>
        <family val="2"/>
      </rPr>
      <t>32:47.9</t>
    </r>
  </si>
  <si>
    <r>
      <rPr>
        <i/>
        <sz val="6.5"/>
        <rFont val="Arial"/>
        <family val="2"/>
      </rPr>
      <t>32:01.6</t>
    </r>
  </si>
  <si>
    <r>
      <rPr>
        <i/>
        <sz val="6.5"/>
        <rFont val="Arial"/>
        <family val="2"/>
      </rPr>
      <t>28:57.8</t>
    </r>
  </si>
  <si>
    <r>
      <rPr>
        <sz val="7"/>
        <rFont val="Arial"/>
        <family val="2"/>
      </rPr>
      <t xml:space="preserve">7       73       </t>
    </r>
    <r>
      <rPr>
        <b/>
        <sz val="7"/>
        <rFont val="Arial"/>
        <family val="2"/>
      </rPr>
      <t>GABBRIELLESCHI Giulia</t>
    </r>
  </si>
  <si>
    <r>
      <rPr>
        <sz val="7"/>
        <rFont val="Arial"/>
        <family val="2"/>
      </rPr>
      <t xml:space="preserve">24 JUL 1996                </t>
    </r>
    <r>
      <rPr>
        <sz val="6.5"/>
        <rFont val="Arial"/>
        <family val="2"/>
      </rPr>
      <t>33:19.8   (1)</t>
    </r>
  </si>
  <si>
    <r>
      <rPr>
        <i/>
        <sz val="6.5"/>
        <rFont val="Arial"/>
        <family val="2"/>
      </rPr>
      <t>32:49.6</t>
    </r>
  </si>
  <si>
    <r>
      <rPr>
        <i/>
        <sz val="6.5"/>
        <rFont val="Arial"/>
        <family val="2"/>
      </rPr>
      <t>31:59.2</t>
    </r>
  </si>
  <si>
    <r>
      <rPr>
        <i/>
        <sz val="6.5"/>
        <rFont val="Arial"/>
        <family val="2"/>
      </rPr>
      <t>29:04.2</t>
    </r>
  </si>
  <si>
    <r>
      <rPr>
        <sz val="7"/>
        <rFont val="Arial"/>
        <family val="2"/>
      </rPr>
      <t xml:space="preserve">8       75       </t>
    </r>
    <r>
      <rPr>
        <b/>
        <sz val="7"/>
        <rFont val="Arial"/>
        <family val="2"/>
      </rPr>
      <t>HUSKISSON Danielle</t>
    </r>
  </si>
  <si>
    <r>
      <rPr>
        <sz val="7"/>
        <rFont val="Arial"/>
        <family val="2"/>
      </rPr>
      <t>GBR</t>
    </r>
  </si>
  <si>
    <r>
      <rPr>
        <sz val="7"/>
        <rFont val="Arial"/>
        <family val="2"/>
      </rPr>
      <t xml:space="preserve">27 MAR 1993                </t>
    </r>
    <r>
      <rPr>
        <sz val="6.5"/>
        <rFont val="Arial"/>
        <family val="2"/>
      </rPr>
      <t>33:28.1   (7)</t>
    </r>
  </si>
  <si>
    <r>
      <rPr>
        <i/>
        <sz val="6.5"/>
        <rFont val="Arial"/>
        <family val="2"/>
      </rPr>
      <t>32:48.3</t>
    </r>
  </si>
  <si>
    <r>
      <rPr>
        <i/>
        <sz val="6.5"/>
        <rFont val="Arial"/>
        <family val="2"/>
      </rPr>
      <t>31:54.5</t>
    </r>
  </si>
  <si>
    <r>
      <rPr>
        <i/>
        <sz val="6.5"/>
        <rFont val="Arial"/>
        <family val="2"/>
      </rPr>
      <t>29:02.8</t>
    </r>
  </si>
  <si>
    <r>
      <rPr>
        <sz val="7"/>
        <rFont val="Arial"/>
        <family val="2"/>
      </rPr>
      <t xml:space="preserve">9       54       </t>
    </r>
    <r>
      <rPr>
        <b/>
        <sz val="7"/>
        <rFont val="Arial"/>
        <family val="2"/>
      </rPr>
      <t>ARAOUZOU Kalliopi</t>
    </r>
  </si>
  <si>
    <r>
      <rPr>
        <sz val="7"/>
        <rFont val="Arial"/>
        <family val="2"/>
      </rPr>
      <t>GRE</t>
    </r>
  </si>
  <si>
    <r>
      <rPr>
        <sz val="7"/>
        <rFont val="Arial"/>
        <family val="2"/>
      </rPr>
      <t xml:space="preserve">06 MAR 1991                </t>
    </r>
    <r>
      <rPr>
        <sz val="6.5"/>
        <rFont val="Arial"/>
        <family val="2"/>
      </rPr>
      <t>33:40.0  (22)</t>
    </r>
  </si>
  <si>
    <r>
      <rPr>
        <i/>
        <sz val="6.5"/>
        <rFont val="Arial"/>
        <family val="2"/>
      </rPr>
      <t>32:48.6</t>
    </r>
  </si>
  <si>
    <r>
      <rPr>
        <i/>
        <sz val="6.5"/>
        <rFont val="Arial"/>
        <family val="2"/>
      </rPr>
      <t>31:53.8</t>
    </r>
  </si>
  <si>
    <r>
      <rPr>
        <i/>
        <sz val="6.5"/>
        <rFont val="Arial"/>
        <family val="2"/>
      </rPr>
      <t>28:51.6</t>
    </r>
  </si>
  <si>
    <r>
      <rPr>
        <sz val="7"/>
        <rFont val="Arial"/>
        <family val="2"/>
      </rPr>
      <t xml:space="preserve">10       55       </t>
    </r>
    <r>
      <rPr>
        <b/>
        <sz val="7"/>
        <rFont val="Arial"/>
        <family val="2"/>
      </rPr>
      <t>BURSKA Justyna</t>
    </r>
  </si>
  <si>
    <r>
      <rPr>
        <sz val="7"/>
        <rFont val="Arial"/>
        <family val="2"/>
      </rPr>
      <t>POL</t>
    </r>
  </si>
  <si>
    <r>
      <rPr>
        <sz val="7"/>
        <rFont val="Arial"/>
        <family val="2"/>
      </rPr>
      <t xml:space="preserve">07 APR 1995                </t>
    </r>
    <r>
      <rPr>
        <sz val="6.5"/>
        <rFont val="Arial"/>
        <family val="2"/>
      </rPr>
      <t>33:30.7  (11)</t>
    </r>
  </si>
  <si>
    <r>
      <rPr>
        <i/>
        <sz val="6.5"/>
        <rFont val="Arial"/>
        <family val="2"/>
      </rPr>
      <t>32:50.2</t>
    </r>
  </si>
  <si>
    <r>
      <rPr>
        <i/>
        <sz val="6.5"/>
        <rFont val="Arial"/>
        <family val="2"/>
      </rPr>
      <t>31:51.9</t>
    </r>
  </si>
  <si>
    <r>
      <rPr>
        <i/>
        <sz val="6.5"/>
        <rFont val="Arial"/>
        <family val="2"/>
      </rPr>
      <t>29:01.7</t>
    </r>
  </si>
  <si>
    <r>
      <rPr>
        <sz val="7"/>
        <rFont val="Arial"/>
        <family val="2"/>
      </rPr>
      <t xml:space="preserve">11       71       </t>
    </r>
    <r>
      <rPr>
        <b/>
        <sz val="7"/>
        <rFont val="Arial"/>
        <family val="2"/>
      </rPr>
      <t>BENESOVA Alena</t>
    </r>
  </si>
  <si>
    <r>
      <rPr>
        <sz val="7"/>
        <rFont val="Arial"/>
        <family val="2"/>
      </rPr>
      <t>CZE</t>
    </r>
  </si>
  <si>
    <r>
      <rPr>
        <sz val="7"/>
        <rFont val="Arial"/>
        <family val="2"/>
      </rPr>
      <t xml:space="preserve">16 APR 1998                </t>
    </r>
    <r>
      <rPr>
        <sz val="6.5"/>
        <rFont val="Arial"/>
        <family val="2"/>
      </rPr>
      <t>33:29.2   (9)</t>
    </r>
  </si>
  <si>
    <r>
      <rPr>
        <i/>
        <sz val="6.5"/>
        <rFont val="Arial"/>
        <family val="2"/>
      </rPr>
      <t>32:49.0</t>
    </r>
  </si>
  <si>
    <r>
      <rPr>
        <i/>
        <sz val="6.5"/>
        <rFont val="Arial"/>
        <family val="2"/>
      </rPr>
      <t>32:01.7</t>
    </r>
  </si>
  <si>
    <r>
      <rPr>
        <i/>
        <sz val="6.5"/>
        <rFont val="Arial"/>
        <family val="2"/>
      </rPr>
      <t>28:56.7</t>
    </r>
  </si>
  <si>
    <r>
      <rPr>
        <sz val="7"/>
        <rFont val="Arial"/>
        <family val="2"/>
      </rPr>
      <t xml:space="preserve">12       53       </t>
    </r>
    <r>
      <rPr>
        <b/>
        <sz val="7"/>
        <rFont val="Arial"/>
        <family val="2"/>
      </rPr>
      <t>ZACHOSZCZ Joanna</t>
    </r>
  </si>
  <si>
    <r>
      <rPr>
        <sz val="7"/>
        <rFont val="Arial"/>
        <family val="2"/>
      </rPr>
      <t xml:space="preserve">17 APR 1993                </t>
    </r>
    <r>
      <rPr>
        <sz val="6.5"/>
        <rFont val="Arial"/>
        <family val="2"/>
      </rPr>
      <t>33:22.0   (3)</t>
    </r>
  </si>
  <si>
    <r>
      <rPr>
        <i/>
        <sz val="6.5"/>
        <rFont val="Arial"/>
        <family val="2"/>
      </rPr>
      <t>32:51.1</t>
    </r>
  </si>
  <si>
    <r>
      <rPr>
        <i/>
        <sz val="6.5"/>
        <rFont val="Arial"/>
        <family val="2"/>
      </rPr>
      <t>31:58.9</t>
    </r>
  </si>
  <si>
    <r>
      <rPr>
        <i/>
        <sz val="6.5"/>
        <rFont val="Arial"/>
        <family val="2"/>
      </rPr>
      <t>29:05.4</t>
    </r>
  </si>
  <si>
    <r>
      <rPr>
        <sz val="7"/>
        <rFont val="Arial"/>
        <family val="2"/>
      </rPr>
      <t xml:space="preserve">13       74       </t>
    </r>
    <r>
      <rPr>
        <b/>
        <sz val="7"/>
        <rFont val="Arial"/>
        <family val="2"/>
      </rPr>
      <t>OLASZ Anna Greta</t>
    </r>
  </si>
  <si>
    <r>
      <rPr>
        <sz val="7"/>
        <rFont val="Arial"/>
        <family val="2"/>
      </rPr>
      <t>HUN</t>
    </r>
  </si>
  <si>
    <r>
      <rPr>
        <sz val="7"/>
        <rFont val="Arial"/>
        <family val="2"/>
      </rPr>
      <t xml:space="preserve">19 SEP 1993                </t>
    </r>
    <r>
      <rPr>
        <sz val="6.5"/>
        <rFont val="Arial"/>
        <family val="2"/>
      </rPr>
      <t>33:25.7   (6)</t>
    </r>
  </si>
  <si>
    <r>
      <rPr>
        <i/>
        <sz val="6.5"/>
        <rFont val="Arial"/>
        <family val="2"/>
      </rPr>
      <t>32:56.5</t>
    </r>
  </si>
  <si>
    <r>
      <rPr>
        <i/>
        <sz val="6.5"/>
        <rFont val="Arial"/>
        <family val="2"/>
      </rPr>
      <t>31:53.5</t>
    </r>
  </si>
  <si>
    <r>
      <rPr>
        <i/>
        <sz val="6.5"/>
        <rFont val="Arial"/>
        <family val="2"/>
      </rPr>
      <t>29:13.2</t>
    </r>
  </si>
  <si>
    <r>
      <rPr>
        <sz val="7"/>
        <rFont val="Arial"/>
        <family val="2"/>
      </rPr>
      <t xml:space="preserve">14       58       </t>
    </r>
    <r>
      <rPr>
        <b/>
        <sz val="7"/>
        <rFont val="Arial"/>
        <family val="2"/>
      </rPr>
      <t>KULIK Daria</t>
    </r>
  </si>
  <si>
    <r>
      <rPr>
        <sz val="7"/>
        <rFont val="Arial"/>
        <family val="2"/>
      </rPr>
      <t>RUS</t>
    </r>
  </si>
  <si>
    <r>
      <rPr>
        <sz val="7"/>
        <rFont val="Arial"/>
        <family val="2"/>
      </rPr>
      <t xml:space="preserve">07 MAY 1996                </t>
    </r>
    <r>
      <rPr>
        <sz val="6.5"/>
        <rFont val="Arial"/>
        <family val="2"/>
      </rPr>
      <t>33:32.0  (14)</t>
    </r>
  </si>
  <si>
    <r>
      <rPr>
        <i/>
        <sz val="6.5"/>
        <rFont val="Arial"/>
        <family val="2"/>
      </rPr>
      <t>32:49.3</t>
    </r>
  </si>
  <si>
    <r>
      <rPr>
        <i/>
        <sz val="6.5"/>
        <rFont val="Arial"/>
        <family val="2"/>
      </rPr>
      <t>31:58.0</t>
    </r>
  </si>
  <si>
    <r>
      <rPr>
        <i/>
        <sz val="6.5"/>
        <rFont val="Arial"/>
        <family val="2"/>
      </rPr>
      <t>29:10.5</t>
    </r>
  </si>
  <si>
    <r>
      <rPr>
        <sz val="7"/>
        <rFont val="Arial"/>
        <family val="2"/>
      </rPr>
      <t xml:space="preserve">15       62       </t>
    </r>
    <r>
      <rPr>
        <b/>
        <sz val="7"/>
        <rFont val="Arial"/>
        <family val="2"/>
      </rPr>
      <t>VILLAECIJA Erika</t>
    </r>
  </si>
  <si>
    <r>
      <rPr>
        <sz val="7"/>
        <rFont val="Arial"/>
        <family val="2"/>
      </rPr>
      <t>ESP</t>
    </r>
  </si>
  <si>
    <r>
      <rPr>
        <sz val="7"/>
        <rFont val="Arial"/>
        <family val="2"/>
      </rPr>
      <t xml:space="preserve">02 JUN 1984                </t>
    </r>
    <r>
      <rPr>
        <sz val="6.5"/>
        <rFont val="Arial"/>
        <family val="2"/>
      </rPr>
      <t>33:39.6  (21)</t>
    </r>
  </si>
  <si>
    <r>
      <rPr>
        <sz val="6.5"/>
        <rFont val="Arial"/>
        <family val="2"/>
      </rPr>
      <t>2:00.1</t>
    </r>
  </si>
  <si>
    <r>
      <rPr>
        <i/>
        <sz val="6.5"/>
        <rFont val="Arial"/>
        <family val="2"/>
      </rPr>
      <t>32:47.1</t>
    </r>
  </si>
  <si>
    <r>
      <rPr>
        <i/>
        <sz val="6.5"/>
        <rFont val="Arial"/>
        <family val="2"/>
      </rPr>
      <t>31:57.8</t>
    </r>
  </si>
  <si>
    <r>
      <rPr>
        <i/>
        <sz val="6.5"/>
        <rFont val="Arial"/>
        <family val="2"/>
      </rPr>
      <t>30:35.7</t>
    </r>
  </si>
  <si>
    <r>
      <rPr>
        <sz val="7"/>
        <rFont val="Arial"/>
        <family val="2"/>
      </rPr>
      <t xml:space="preserve">16       72       </t>
    </r>
    <r>
      <rPr>
        <b/>
        <sz val="7"/>
        <rFont val="Arial"/>
        <family val="2"/>
      </rPr>
      <t>PERSE Spela</t>
    </r>
  </si>
  <si>
    <r>
      <rPr>
        <sz val="7"/>
        <rFont val="Arial"/>
        <family val="2"/>
      </rPr>
      <t>SLO</t>
    </r>
  </si>
  <si>
    <r>
      <rPr>
        <sz val="7"/>
        <rFont val="Arial"/>
        <family val="2"/>
      </rPr>
      <t xml:space="preserve">04 AUG 1996                </t>
    </r>
    <r>
      <rPr>
        <sz val="6.5"/>
        <rFont val="Arial"/>
        <family val="2"/>
      </rPr>
      <t>33:33.7  (17)</t>
    </r>
  </si>
  <si>
    <r>
      <rPr>
        <sz val="6.5"/>
        <rFont val="Arial"/>
        <family val="2"/>
      </rPr>
      <t>2:00.4</t>
    </r>
  </si>
  <si>
    <r>
      <rPr>
        <i/>
        <sz val="6.5"/>
        <rFont val="Arial"/>
        <family val="2"/>
      </rPr>
      <t>32:54.0</t>
    </r>
  </si>
  <si>
    <r>
      <rPr>
        <i/>
        <sz val="6.5"/>
        <rFont val="Arial"/>
        <family val="2"/>
      </rPr>
      <t>31:56.8</t>
    </r>
  </si>
  <si>
    <r>
      <rPr>
        <i/>
        <sz val="6.5"/>
        <rFont val="Arial"/>
        <family val="2"/>
      </rPr>
      <t>30:36.0</t>
    </r>
  </si>
  <si>
    <r>
      <rPr>
        <sz val="7"/>
        <rFont val="Arial"/>
        <family val="2"/>
      </rPr>
      <t xml:space="preserve">17       57       </t>
    </r>
    <r>
      <rPr>
        <b/>
        <sz val="7"/>
        <rFont val="Arial"/>
        <family val="2"/>
      </rPr>
      <t>NOVIKOVA Mariia</t>
    </r>
  </si>
  <si>
    <r>
      <rPr>
        <sz val="7"/>
        <rFont val="Arial"/>
        <family val="2"/>
      </rPr>
      <t xml:space="preserve">27 MAR 1995                </t>
    </r>
    <r>
      <rPr>
        <sz val="6.5"/>
        <rFont val="Arial"/>
        <family val="2"/>
      </rPr>
      <t>33:30.8  (12)</t>
    </r>
  </si>
  <si>
    <r>
      <rPr>
        <sz val="6.5"/>
        <rFont val="Arial"/>
        <family val="2"/>
      </rPr>
      <t>2:13.1</t>
    </r>
  </si>
  <si>
    <r>
      <rPr>
        <i/>
        <sz val="6.5"/>
        <rFont val="Arial"/>
        <family val="2"/>
      </rPr>
      <t>32:52.6</t>
    </r>
  </si>
  <si>
    <r>
      <rPr>
        <i/>
        <sz val="6.5"/>
        <rFont val="Arial"/>
        <family val="2"/>
      </rPr>
      <t>31:59.3</t>
    </r>
  </si>
  <si>
    <r>
      <rPr>
        <i/>
        <sz val="6.5"/>
        <rFont val="Arial"/>
        <family val="2"/>
      </rPr>
      <t>30:50.5</t>
    </r>
  </si>
  <si>
    <r>
      <rPr>
        <sz val="7"/>
        <rFont val="Arial"/>
        <family val="2"/>
      </rPr>
      <t xml:space="preserve">18       70       </t>
    </r>
    <r>
      <rPr>
        <b/>
        <sz val="7"/>
        <rFont val="Arial"/>
        <family val="2"/>
      </rPr>
      <t>SAGIROVA Aygul</t>
    </r>
  </si>
  <si>
    <r>
      <rPr>
        <sz val="7"/>
        <rFont val="Arial"/>
        <family val="2"/>
      </rPr>
      <t xml:space="preserve">16 OCT 1993                </t>
    </r>
    <r>
      <rPr>
        <sz val="6.5"/>
        <rFont val="Arial"/>
        <family val="2"/>
      </rPr>
      <t>33:32.9  (16)</t>
    </r>
  </si>
  <si>
    <r>
      <rPr>
        <sz val="6.5"/>
        <rFont val="Arial"/>
        <family val="2"/>
      </rPr>
      <t>3:59.5</t>
    </r>
  </si>
  <si>
    <r>
      <rPr>
        <i/>
        <sz val="6.5"/>
        <rFont val="Arial"/>
        <family val="2"/>
      </rPr>
      <t>32:54.8</t>
    </r>
  </si>
  <si>
    <r>
      <rPr>
        <i/>
        <sz val="6.5"/>
        <rFont val="Arial"/>
        <family val="2"/>
      </rPr>
      <t>32:11.7</t>
    </r>
  </si>
  <si>
    <r>
      <rPr>
        <i/>
        <sz val="6.5"/>
        <rFont val="Arial"/>
        <family val="2"/>
      </rPr>
      <t>32:20.2</t>
    </r>
  </si>
  <si>
    <r>
      <rPr>
        <sz val="7"/>
        <rFont val="Arial"/>
        <family val="2"/>
      </rPr>
      <t xml:space="preserve">19       68       </t>
    </r>
    <r>
      <rPr>
        <b/>
        <sz val="7"/>
        <rFont val="Arial"/>
        <family val="2"/>
      </rPr>
      <t>NEVES Vania</t>
    </r>
  </si>
  <si>
    <r>
      <rPr>
        <sz val="7"/>
        <rFont val="Arial"/>
        <family val="2"/>
      </rPr>
      <t xml:space="preserve">04 SEP 1990                </t>
    </r>
    <r>
      <rPr>
        <sz val="6.5"/>
        <rFont val="Arial"/>
        <family val="2"/>
      </rPr>
      <t>33:31.8  (13)</t>
    </r>
  </si>
  <si>
    <r>
      <rPr>
        <sz val="6.5"/>
        <rFont val="Arial"/>
        <family val="2"/>
      </rPr>
      <t>4:00.0</t>
    </r>
  </si>
  <si>
    <r>
      <rPr>
        <i/>
        <sz val="6.5"/>
        <rFont val="Arial"/>
        <family val="2"/>
      </rPr>
      <t>32:52.5</t>
    </r>
  </si>
  <si>
    <r>
      <rPr>
        <i/>
        <sz val="6.5"/>
        <rFont val="Arial"/>
        <family val="2"/>
      </rPr>
      <t>32:22.0</t>
    </r>
  </si>
  <si>
    <r>
      <rPr>
        <i/>
        <sz val="6.5"/>
        <rFont val="Arial"/>
        <family val="2"/>
      </rPr>
      <t>32:13.8</t>
    </r>
  </si>
  <si>
    <r>
      <rPr>
        <sz val="7"/>
        <rFont val="Arial"/>
        <family val="2"/>
      </rPr>
      <t xml:space="preserve">20       52       </t>
    </r>
    <r>
      <rPr>
        <b/>
        <sz val="7"/>
        <rFont val="Arial"/>
        <family val="2"/>
      </rPr>
      <t>RYBAROVA Silvie</t>
    </r>
  </si>
  <si>
    <r>
      <rPr>
        <sz val="7"/>
        <rFont val="Arial"/>
        <family val="2"/>
      </rPr>
      <t xml:space="preserve">24 AUG 1985                </t>
    </r>
    <r>
      <rPr>
        <sz val="6.5"/>
        <rFont val="Arial"/>
        <family val="2"/>
      </rPr>
      <t>33:39.2  (20)</t>
    </r>
  </si>
  <si>
    <r>
      <rPr>
        <sz val="6.5"/>
        <rFont val="Arial"/>
        <family val="2"/>
      </rPr>
      <t>4:13.0</t>
    </r>
  </si>
  <si>
    <r>
      <rPr>
        <i/>
        <sz val="6.5"/>
        <rFont val="Arial"/>
        <family val="2"/>
      </rPr>
      <t>32:48.8</t>
    </r>
  </si>
  <si>
    <r>
      <rPr>
        <i/>
        <sz val="6.5"/>
        <rFont val="Arial"/>
        <family val="2"/>
      </rPr>
      <t>32:08.5</t>
    </r>
  </si>
  <si>
    <r>
      <rPr>
        <i/>
        <sz val="6.5"/>
        <rFont val="Arial"/>
        <family val="2"/>
      </rPr>
      <t>32:36.6</t>
    </r>
  </si>
  <si>
    <r>
      <rPr>
        <sz val="7"/>
        <rFont val="Arial"/>
        <family val="2"/>
      </rPr>
      <t xml:space="preserve">21       66       </t>
    </r>
    <r>
      <rPr>
        <b/>
        <sz val="7"/>
        <rFont val="Arial"/>
        <family val="2"/>
      </rPr>
      <t>PANCHISHKO Krystyna</t>
    </r>
  </si>
  <si>
    <r>
      <rPr>
        <sz val="7"/>
        <rFont val="Arial"/>
        <family val="2"/>
      </rPr>
      <t>UKR</t>
    </r>
  </si>
  <si>
    <r>
      <rPr>
        <sz val="7"/>
        <rFont val="Arial"/>
        <family val="2"/>
      </rPr>
      <t xml:space="preserve">03 JUN 1998                </t>
    </r>
    <r>
      <rPr>
        <sz val="6.5"/>
        <rFont val="Arial"/>
        <family val="2"/>
      </rPr>
      <t>33:32.2  (15)</t>
    </r>
  </si>
  <si>
    <r>
      <rPr>
        <sz val="6.5"/>
        <rFont val="Arial"/>
        <family val="2"/>
      </rPr>
      <t>5:11.7</t>
    </r>
  </si>
  <si>
    <r>
      <rPr>
        <i/>
        <sz val="6.5"/>
        <rFont val="Arial"/>
        <family val="2"/>
      </rPr>
      <t>32:53.2</t>
    </r>
  </si>
  <si>
    <r>
      <rPr>
        <i/>
        <sz val="6.5"/>
        <rFont val="Arial"/>
        <family val="2"/>
      </rPr>
      <t>32:22.5</t>
    </r>
  </si>
  <si>
    <r>
      <rPr>
        <i/>
        <sz val="6.5"/>
        <rFont val="Arial"/>
        <family val="2"/>
      </rPr>
      <t>33:23.9</t>
    </r>
  </si>
  <si>
    <r>
      <rPr>
        <sz val="7"/>
        <rFont val="Arial"/>
        <family val="2"/>
      </rPr>
      <t xml:space="preserve">22       60       </t>
    </r>
    <r>
      <rPr>
        <b/>
        <sz val="7"/>
        <rFont val="Arial"/>
        <family val="2"/>
      </rPr>
      <t>OLSSON Ellen</t>
    </r>
  </si>
  <si>
    <r>
      <rPr>
        <sz val="7"/>
        <rFont val="Arial"/>
        <family val="2"/>
      </rPr>
      <t>SWE</t>
    </r>
  </si>
  <si>
    <r>
      <rPr>
        <sz val="7"/>
        <rFont val="Arial"/>
        <family val="2"/>
      </rPr>
      <t xml:space="preserve">02 MAR 1995                </t>
    </r>
    <r>
      <rPr>
        <sz val="6.5"/>
        <rFont val="Arial"/>
        <family val="2"/>
      </rPr>
      <t>33:37.1  (18)</t>
    </r>
  </si>
  <si>
    <r>
      <rPr>
        <sz val="6.5"/>
        <rFont val="Arial"/>
        <family val="2"/>
      </rPr>
      <t>5:23.7</t>
    </r>
  </si>
  <si>
    <r>
      <rPr>
        <i/>
        <sz val="6.5"/>
        <rFont val="Arial"/>
        <family val="2"/>
      </rPr>
      <t>32:42.9</t>
    </r>
  </si>
  <si>
    <r>
      <rPr>
        <i/>
        <sz val="6.5"/>
        <rFont val="Arial"/>
        <family val="2"/>
      </rPr>
      <t>32:32.9</t>
    </r>
  </si>
  <si>
    <r>
      <rPr>
        <i/>
        <sz val="6.5"/>
        <rFont val="Arial"/>
        <family val="2"/>
      </rPr>
      <t>33:30.9</t>
    </r>
  </si>
  <si>
    <r>
      <rPr>
        <sz val="7"/>
        <rFont val="Arial"/>
        <family val="2"/>
      </rPr>
      <t xml:space="preserve">23       51       </t>
    </r>
    <r>
      <rPr>
        <b/>
        <sz val="7"/>
        <rFont val="Arial"/>
        <family val="2"/>
      </rPr>
      <t>KYRYK Maryna</t>
    </r>
  </si>
  <si>
    <r>
      <rPr>
        <sz val="7"/>
        <rFont val="Arial"/>
        <family val="2"/>
      </rPr>
      <t xml:space="preserve">15 OCT 1997                </t>
    </r>
    <r>
      <rPr>
        <sz val="6.5"/>
        <rFont val="Arial"/>
        <family val="2"/>
      </rPr>
      <t>33:38.1  (19)</t>
    </r>
  </si>
  <si>
    <r>
      <rPr>
        <sz val="6.5"/>
        <rFont val="Arial"/>
        <family val="2"/>
      </rPr>
      <t>6:54.8</t>
    </r>
  </si>
  <si>
    <r>
      <rPr>
        <i/>
        <sz val="6.5"/>
        <rFont val="Arial"/>
        <family val="2"/>
      </rPr>
      <t>32:51.4</t>
    </r>
  </si>
  <si>
    <r>
      <rPr>
        <i/>
        <sz val="6.5"/>
        <rFont val="Arial"/>
        <family val="2"/>
      </rPr>
      <t>33:07.5</t>
    </r>
  </si>
  <si>
    <r>
      <rPr>
        <i/>
        <sz val="6.5"/>
        <rFont val="Arial"/>
        <family val="2"/>
      </rPr>
      <t>34:17.9</t>
    </r>
  </si>
  <si>
    <r>
      <rPr>
        <sz val="8"/>
        <rFont val="Arial"/>
        <family val="2"/>
      </rPr>
      <t>NOT  CLASSIFIED</t>
    </r>
  </si>
  <si>
    <r>
      <rPr>
        <sz val="7"/>
        <rFont val="Arial"/>
        <family val="2"/>
      </rPr>
      <t xml:space="preserve">76       </t>
    </r>
    <r>
      <rPr>
        <b/>
        <sz val="7"/>
        <rFont val="Arial"/>
        <family val="2"/>
      </rPr>
      <t>ZIHSLER Svenja</t>
    </r>
  </si>
  <si>
    <r>
      <rPr>
        <b/>
        <sz val="7"/>
        <rFont val="Arial"/>
        <family val="2"/>
      </rPr>
      <t>DNF</t>
    </r>
  </si>
  <si>
    <r>
      <rPr>
        <i/>
        <sz val="7"/>
        <rFont val="Arial"/>
        <family val="2"/>
      </rPr>
      <t>RANK     BIB       SURNAME  &amp;  NAME                          NOC          BORN                                                                                                                         FINISH               GAP   POINTS</t>
    </r>
  </si>
  <si>
    <r>
      <rPr>
        <b/>
        <sz val="7"/>
        <rFont val="Arial"/>
        <family val="2"/>
      </rPr>
      <t>RISZTOV Eva Fruzsina</t>
    </r>
  </si>
  <si>
    <r>
      <rPr>
        <sz val="6.5"/>
        <rFont val="Arial"/>
        <family val="2"/>
      </rPr>
      <t>33:17.5</t>
    </r>
  </si>
  <si>
    <r>
      <rPr>
        <b/>
        <sz val="7"/>
        <rFont val="Arial"/>
        <family val="2"/>
      </rPr>
      <t>DSQ</t>
    </r>
  </si>
  <si>
    <r>
      <rPr>
        <i/>
        <sz val="6.5"/>
        <rFont val="Arial"/>
        <family val="2"/>
      </rPr>
      <t>32:48.1</t>
    </r>
  </si>
  <si>
    <r>
      <rPr>
        <i/>
        <sz val="6.5"/>
        <rFont val="Arial"/>
        <family val="2"/>
      </rPr>
      <t>31:59.1</t>
    </r>
  </si>
  <si>
    <r>
      <rPr>
        <b/>
        <sz val="7"/>
        <rFont val="Arial"/>
        <family val="2"/>
      </rPr>
      <t>HAERLE Isabelle</t>
    </r>
  </si>
  <si>
    <r>
      <rPr>
        <sz val="6.5"/>
        <rFont val="Arial"/>
        <family val="2"/>
      </rPr>
      <t>33:23.6</t>
    </r>
  </si>
  <si>
    <r>
      <rPr>
        <sz val="6.5"/>
        <rFont val="Arial"/>
        <family val="2"/>
      </rPr>
      <t xml:space="preserve">1:06:12.1
</t>
    </r>
    <r>
      <rPr>
        <i/>
        <sz val="6.5"/>
        <rFont val="Arial"/>
        <family val="2"/>
      </rPr>
      <t>32:48.5</t>
    </r>
  </si>
  <si>
    <r>
      <rPr>
        <sz val="6.5"/>
        <rFont val="Arial"/>
        <family val="2"/>
      </rPr>
      <t xml:space="preserve">1:38:09.6
</t>
    </r>
    <r>
      <rPr>
        <i/>
        <sz val="6.5"/>
        <rFont val="Arial"/>
        <family val="2"/>
      </rPr>
      <t>31:57.5</t>
    </r>
  </si>
  <si>
    <r>
      <rPr>
        <b/>
        <sz val="7"/>
        <rFont val="Arial"/>
        <family val="2"/>
      </rPr>
      <t>PECHANOVA Jana</t>
    </r>
  </si>
  <si>
    <r>
      <rPr>
        <b/>
        <sz val="7"/>
        <rFont val="Arial"/>
        <family val="2"/>
      </rPr>
      <t>DNS</t>
    </r>
  </si>
  <si>
    <r>
      <rPr>
        <b/>
        <i/>
        <sz val="9"/>
        <rFont val="Arial"/>
        <family val="2"/>
      </rPr>
      <t>Issued: 10 JUL 2016 at 11:32</t>
    </r>
  </si>
  <si>
    <t>1       56       MULLER Aurelie</t>
  </si>
  <si>
    <t>FRA</t>
  </si>
  <si>
    <t>1       64       BRUNI Rachele</t>
  </si>
  <si>
    <t>ITA</t>
  </si>
  <si>
    <t>3       63       BRIDI Arianna</t>
  </si>
  <si>
    <t>4       65       VAN ROUWENDAAL Sharon</t>
  </si>
  <si>
    <t>NED</t>
  </si>
  <si>
    <t>5       67       ANDRE' Angelica</t>
  </si>
  <si>
    <t>POR</t>
  </si>
  <si>
    <t>6       59       WUNRAM Finnia</t>
  </si>
  <si>
    <t>GER</t>
  </si>
  <si>
    <t>7       73       GABBRIELLESCHI Giulia</t>
  </si>
  <si>
    <t>8       75       HUSKISSON Danielle</t>
  </si>
  <si>
    <t>GBR</t>
  </si>
  <si>
    <t>9       54       ARAOUZOU Kalliopi</t>
  </si>
  <si>
    <t>GRE</t>
  </si>
  <si>
    <t>10       55       BURSKA Justyna</t>
  </si>
  <si>
    <t>POL</t>
  </si>
  <si>
    <t>11       71       BENESOVA Alena</t>
  </si>
  <si>
    <t>CZE</t>
  </si>
  <si>
    <t>12       53       ZACHOSZCZ Joanna</t>
  </si>
  <si>
    <t>13       74       OLASZ Anna Greta</t>
  </si>
  <si>
    <t>HUN</t>
  </si>
  <si>
    <t>14       58       KULIK Daria</t>
  </si>
  <si>
    <t>RUS</t>
  </si>
  <si>
    <t>15       62       VILLAECIJA Erika</t>
  </si>
  <si>
    <t>ESP</t>
  </si>
  <si>
    <t>16       72       PERSE Spela</t>
  </si>
  <si>
    <t>SLO</t>
  </si>
  <si>
    <t>17       57       NOVIKOVA Mariia</t>
  </si>
  <si>
    <t>18       70       SAGIROVA Aygul</t>
  </si>
  <si>
    <t>19       68       NEVES Vania</t>
  </si>
  <si>
    <t>20       52       RYBAROVA Silvie</t>
  </si>
  <si>
    <t>21       66       PANCHISHKO Krystyna</t>
  </si>
  <si>
    <t>UKR</t>
  </si>
  <si>
    <t>22       60       OLSSON Ellen</t>
  </si>
  <si>
    <t>SWE</t>
  </si>
  <si>
    <t>23       51       KYRYK Maryna</t>
  </si>
  <si>
    <t>athlete_name</t>
  </si>
  <si>
    <t>country</t>
  </si>
  <si>
    <t>date</t>
  </si>
  <si>
    <t>event</t>
  </si>
  <si>
    <t>location</t>
  </si>
  <si>
    <t>distance</t>
  </si>
  <si>
    <t>wetsuit</t>
  </si>
  <si>
    <t>condition</t>
  </si>
  <si>
    <t>field_size</t>
  </si>
  <si>
    <t>time</t>
  </si>
  <si>
    <t>European Championships</t>
  </si>
  <si>
    <t>Hoorn, NED</t>
  </si>
  <si>
    <t>NW</t>
  </si>
  <si>
    <t>Neutral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</si>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</sst>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:ss.0;@"/>
    <numFmt numFmtId="165" formatCode="0_);\(0\)"/>
    <numFmt numFmtId="166" formatCode="0.0"/>
    <numFmt numFmtId="167" formatCode="dd\ mmm\ yyyy;@"/>
    <numFmt numFmtId="168" formatCode="mm/dd/yyyy;@"/>
  </numFmts>
  <fonts count="22" x14ac:knownFonts="1">
    <font>
      <sz val="10"/>
      <color rgb="FF000000"/>
      <name val="Times New Roman"/>
      <charset val="204"/>
    </font>
    <font>
      <i/>
      <sz val="7"/>
      <name val="Arial"/>
    </font>
    <font>
      <b/>
      <sz val="12"/>
      <name val="Arial"/>
    </font>
    <font>
      <b/>
      <sz val="7"/>
      <name val="Arial"/>
    </font>
    <font>
      <sz val="7"/>
      <name val="Arial"/>
    </font>
    <font>
      <sz val="6.5"/>
      <color rgb="FF000000"/>
      <name val="Arial"/>
      <family val="2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i/>
      <sz val="6.5"/>
      <name val="Arial"/>
    </font>
    <font>
      <sz val="6.5"/>
      <name val="Arial"/>
    </font>
    <font>
      <sz val="8"/>
      <name val="Arial"/>
    </font>
    <font>
      <b/>
      <i/>
      <sz val="9"/>
      <name val="Arial"/>
    </font>
    <font>
      <b/>
      <sz val="13.5"/>
      <name val="Arial"/>
      <family val="2"/>
    </font>
    <font>
      <sz val="12"/>
      <name val="Arial"/>
      <family val="2"/>
    </font>
    <font>
      <i/>
      <sz val="7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6.5"/>
      <name val="Arial"/>
      <family val="2"/>
    </font>
    <font>
      <i/>
      <sz val="6.5"/>
      <name val="Arial"/>
      <family val="2"/>
    </font>
    <font>
      <sz val="8"/>
      <name val="Arial"/>
      <family val="2"/>
    </font>
    <font>
      <b/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 applyFill="1" applyBorder="1" applyAlignment="1">
      <alignment horizontal="left" vertical="top"/>
    </xf>
    <xf numFmtId="0" fontId="1" fillId="0" borderId="5" xfId="0" applyFont="1" applyFill="1" applyBorder="1" applyAlignment="1">
      <alignment horizontal="right" vertical="top" wrapText="1" indent="1"/>
    </xf>
    <xf numFmtId="0" fontId="1" fillId="0" borderId="5" xfId="0" applyFont="1" applyFill="1" applyBorder="1" applyAlignment="1">
      <alignment horizontal="center" vertical="top" wrapText="1"/>
    </xf>
    <xf numFmtId="0" fontId="0" fillId="0" borderId="5" xfId="0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right" vertical="top" wrapText="1"/>
    </xf>
    <xf numFmtId="0" fontId="1" fillId="0" borderId="6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right" vertical="center" wrapText="1"/>
    </xf>
    <xf numFmtId="164" fontId="5" fillId="0" borderId="0" xfId="0" applyNumberFormat="1" applyFont="1" applyFill="1" applyBorder="1" applyAlignment="1">
      <alignment horizontal="center" vertical="center" shrinkToFit="1"/>
    </xf>
    <xf numFmtId="165" fontId="5" fillId="0" borderId="0" xfId="0" applyNumberFormat="1" applyFont="1" applyFill="1" applyBorder="1" applyAlignment="1">
      <alignment horizontal="left" vertical="center" shrinkToFit="1"/>
    </xf>
    <xf numFmtId="164" fontId="5" fillId="0" borderId="0" xfId="0" applyNumberFormat="1" applyFont="1" applyFill="1" applyBorder="1" applyAlignment="1">
      <alignment horizontal="right" vertical="center" shrinkToFit="1"/>
    </xf>
    <xf numFmtId="164" fontId="6" fillId="0" borderId="0" xfId="0" applyNumberFormat="1" applyFont="1" applyFill="1" applyBorder="1" applyAlignment="1">
      <alignment horizontal="right" vertical="center" indent="2" shrinkToFit="1"/>
    </xf>
    <xf numFmtId="1" fontId="7" fillId="0" borderId="8" xfId="0" applyNumberFormat="1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left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right" vertical="top" wrapText="1" indent="2"/>
    </xf>
    <xf numFmtId="0" fontId="0" fillId="0" borderId="8" xfId="0" applyFill="1" applyBorder="1" applyAlignment="1">
      <alignment horizontal="left" wrapText="1"/>
    </xf>
    <xf numFmtId="0" fontId="4" fillId="0" borderId="0" xfId="0" applyFont="1" applyFill="1" applyBorder="1" applyAlignment="1">
      <alignment horizontal="right" vertical="top" wrapText="1"/>
    </xf>
    <xf numFmtId="164" fontId="5" fillId="0" borderId="0" xfId="0" applyNumberFormat="1" applyFont="1" applyFill="1" applyBorder="1" applyAlignment="1">
      <alignment horizontal="center" vertical="top" shrinkToFit="1"/>
    </xf>
    <xf numFmtId="165" fontId="5" fillId="0" borderId="0" xfId="0" applyNumberFormat="1" applyFont="1" applyFill="1" applyBorder="1" applyAlignment="1">
      <alignment horizontal="left" vertical="top" shrinkToFit="1"/>
    </xf>
    <xf numFmtId="164" fontId="5" fillId="0" borderId="0" xfId="0" applyNumberFormat="1" applyFont="1" applyFill="1" applyBorder="1" applyAlignment="1">
      <alignment horizontal="right" vertical="top" shrinkToFit="1"/>
    </xf>
    <xf numFmtId="164" fontId="6" fillId="0" borderId="0" xfId="0" applyNumberFormat="1" applyFont="1" applyFill="1" applyBorder="1" applyAlignment="1">
      <alignment horizontal="right" vertical="top" indent="2" shrinkToFit="1"/>
    </xf>
    <xf numFmtId="1" fontId="7" fillId="0" borderId="8" xfId="0" applyNumberFormat="1" applyFont="1" applyFill="1" applyBorder="1" applyAlignment="1">
      <alignment horizontal="center" vertical="top" shrinkToFit="1"/>
    </xf>
    <xf numFmtId="166" fontId="5" fillId="0" borderId="0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right" vertical="top" wrapText="1"/>
    </xf>
    <xf numFmtId="0" fontId="4" fillId="0" borderId="10" xfId="0" applyFont="1" applyFill="1" applyBorder="1" applyAlignment="1">
      <alignment horizontal="right" vertical="top" wrapText="1"/>
    </xf>
    <xf numFmtId="0" fontId="0" fillId="0" borderId="10" xfId="0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right" vertical="top" wrapText="1" indent="2"/>
    </xf>
    <xf numFmtId="0" fontId="0" fillId="0" borderId="11" xfId="0" applyFill="1" applyBorder="1" applyAlignment="1">
      <alignment horizontal="left" vertical="top" wrapText="1"/>
    </xf>
    <xf numFmtId="1" fontId="7" fillId="0" borderId="0" xfId="0" applyNumberFormat="1" applyFont="1" applyFill="1" applyBorder="1" applyAlignment="1">
      <alignment horizontal="right" vertical="top" indent="1" shrinkToFit="1"/>
    </xf>
    <xf numFmtId="0" fontId="3" fillId="0" borderId="0" xfId="0" applyFont="1" applyFill="1" applyBorder="1" applyAlignment="1">
      <alignment horizontal="left" vertical="top" wrapText="1" indent="1"/>
    </xf>
    <xf numFmtId="167" fontId="7" fillId="0" borderId="0" xfId="0" applyNumberFormat="1" applyFont="1" applyFill="1" applyBorder="1" applyAlignment="1">
      <alignment horizontal="left" vertical="top" indent="1" shrinkToFit="1"/>
    </xf>
    <xf numFmtId="0" fontId="9" fillId="0" borderId="0" xfId="0" applyFont="1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right" vertical="top" wrapText="1"/>
    </xf>
    <xf numFmtId="167" fontId="7" fillId="0" borderId="0" xfId="0" applyNumberFormat="1" applyFont="1" applyFill="1" applyBorder="1" applyAlignment="1">
      <alignment horizontal="left" vertical="top" shrinkToFi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 indent="1"/>
    </xf>
    <xf numFmtId="0" fontId="0" fillId="0" borderId="7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top" wrapText="1" indent="5"/>
    </xf>
    <xf numFmtId="0" fontId="3" fillId="0" borderId="7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 indent="9"/>
    </xf>
    <xf numFmtId="0" fontId="0" fillId="0" borderId="7" xfId="0" applyFill="1" applyBorder="1" applyAlignment="1">
      <alignment horizontal="left" vertical="center" wrapText="1" indent="2"/>
    </xf>
    <xf numFmtId="0" fontId="0" fillId="0" borderId="0" xfId="0" applyFill="1" applyBorder="1" applyAlignment="1">
      <alignment horizontal="left" vertical="center" wrapText="1" indent="2"/>
    </xf>
    <xf numFmtId="0" fontId="0" fillId="0" borderId="0" xfId="0" applyFill="1" applyBorder="1" applyAlignment="1">
      <alignment horizontal="left" vertical="center" wrapText="1" indent="1"/>
    </xf>
    <xf numFmtId="0" fontId="0" fillId="0" borderId="7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7" xfId="0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/>
    </xf>
    <xf numFmtId="0" fontId="10" fillId="0" borderId="7" xfId="0" applyFont="1" applyFill="1" applyBorder="1" applyAlignment="1">
      <alignment horizontal="left" vertical="top" wrapText="1" indent="4"/>
    </xf>
    <xf numFmtId="0" fontId="10" fillId="0" borderId="0" xfId="0" applyFont="1" applyFill="1" applyBorder="1" applyAlignment="1">
      <alignment horizontal="left" vertical="top" wrapText="1" indent="4"/>
    </xf>
    <xf numFmtId="0" fontId="0" fillId="0" borderId="9" xfId="0" applyFill="1" applyBorder="1" applyAlignment="1">
      <alignment horizontal="left" vertical="top" wrapText="1" indent="4"/>
    </xf>
    <xf numFmtId="0" fontId="0" fillId="0" borderId="10" xfId="0" applyFill="1" applyBorder="1" applyAlignment="1">
      <alignment horizontal="left" vertical="top" wrapText="1" indent="4"/>
    </xf>
    <xf numFmtId="167" fontId="7" fillId="0" borderId="10" xfId="0" applyNumberFormat="1" applyFont="1" applyFill="1" applyBorder="1" applyAlignment="1">
      <alignment horizontal="left" vertical="top" indent="1" shrinkToFit="1"/>
    </xf>
    <xf numFmtId="0" fontId="1" fillId="0" borderId="0" xfId="0" applyFont="1" applyFill="1" applyBorder="1" applyAlignment="1">
      <alignment horizontal="left" vertical="center" wrapText="1"/>
    </xf>
    <xf numFmtId="164" fontId="5" fillId="0" borderId="0" xfId="0" applyNumberFormat="1" applyFont="1" applyFill="1" applyBorder="1" applyAlignment="1">
      <alignment horizontal="right" vertical="top" shrinkToFit="1"/>
    </xf>
    <xf numFmtId="0" fontId="3" fillId="0" borderId="0" xfId="0" applyFont="1" applyFill="1" applyBorder="1" applyAlignment="1">
      <alignment horizontal="left" vertical="top" wrapText="1" indent="6"/>
    </xf>
    <xf numFmtId="0" fontId="8" fillId="0" borderId="0" xfId="0" applyFont="1" applyFill="1" applyBorder="1" applyAlignment="1">
      <alignment horizontal="right" vertical="top" wrapText="1"/>
    </xf>
    <xf numFmtId="0" fontId="0" fillId="0" borderId="0" xfId="0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left" vertical="top" wrapText="1" indent="1"/>
    </xf>
    <xf numFmtId="0" fontId="0" fillId="0" borderId="0" xfId="0" applyAlignment="1">
      <alignment horizontal="left" vertical="top"/>
    </xf>
    <xf numFmtId="0" fontId="0" fillId="0" borderId="0" xfId="0"/>
    <xf numFmtId="168" fontId="0" fillId="0" borderId="0" xfId="0" applyNumberFormat="1"/>
    <xf numFmtId="14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171864</xdr:colOff>
      <xdr:row>0</xdr:row>
      <xdr:rowOff>109214</xdr:rowOff>
    </xdr:from>
    <xdr:ext cx="723803" cy="694363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3803" cy="694363"/>
        </a:xfrm>
        <a:prstGeom prst="rect">
          <a:avLst/>
        </a:prstGeom>
      </xdr:spPr>
    </xdr:pic>
    <xdr:clientData/>
  </xdr:oneCellAnchor>
  <xdr:oneCellAnchor>
    <xdr:from>
      <xdr:col>9</xdr:col>
      <xdr:colOff>644796</xdr:colOff>
      <xdr:row>0</xdr:row>
      <xdr:rowOff>135921</xdr:rowOff>
    </xdr:from>
    <xdr:ext cx="636559" cy="657642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6559" cy="65764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58"/>
  <sheetViews>
    <sheetView workbookViewId="0">
      <selection activeCell="J5" activeCellId="1" sqref="A5:C49 J5:J49"/>
    </sheetView>
  </sheetViews>
  <sheetFormatPr defaultRowHeight="13.2" x14ac:dyDescent="0.25"/>
  <cols>
    <col min="1" max="1" width="11.5546875" customWidth="1"/>
    <col min="2" max="2" width="26.6640625" customWidth="1"/>
    <col min="3" max="3" width="8" customWidth="1"/>
    <col min="4" max="4" width="15.109375" customWidth="1"/>
    <col min="5" max="5" width="16.21875" customWidth="1"/>
    <col min="6" max="6" width="6.88671875" customWidth="1"/>
    <col min="7" max="7" width="5.77734375" customWidth="1"/>
    <col min="8" max="8" width="8" customWidth="1"/>
    <col min="9" max="9" width="5.77734375" customWidth="1"/>
    <col min="10" max="10" width="12.6640625" customWidth="1"/>
    <col min="11" max="11" width="8" customWidth="1"/>
    <col min="12" max="12" width="6.88671875" customWidth="1"/>
    <col min="13" max="13" width="2.21875" customWidth="1"/>
  </cols>
  <sheetData>
    <row r="1" spans="1:12" ht="66" customHeight="1" x14ac:dyDescent="0.25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2" ht="15" customHeight="1" x14ac:dyDescent="0.25">
      <c r="A2" s="41" t="s">
        <v>1</v>
      </c>
      <c r="B2" s="42"/>
      <c r="C2" s="1" t="s">
        <v>2</v>
      </c>
      <c r="D2" s="43" t="s">
        <v>3</v>
      </c>
      <c r="E2" s="43"/>
      <c r="F2" s="2" t="s">
        <v>4</v>
      </c>
      <c r="G2" s="3"/>
      <c r="H2" s="4" t="s">
        <v>5</v>
      </c>
      <c r="I2" s="3"/>
      <c r="J2" s="1" t="s">
        <v>6</v>
      </c>
      <c r="K2" s="4" t="s">
        <v>7</v>
      </c>
      <c r="L2" s="5" t="s">
        <v>8</v>
      </c>
    </row>
    <row r="3" spans="1:12" ht="18" hidden="1" customHeight="1" x14ac:dyDescent="0.25">
      <c r="A3" s="44"/>
      <c r="B3" s="45"/>
      <c r="C3" s="6"/>
      <c r="D3" s="46" t="s">
        <v>9</v>
      </c>
      <c r="E3" s="46"/>
      <c r="F3" s="6"/>
      <c r="G3" s="6"/>
      <c r="H3" s="6"/>
      <c r="I3" s="6"/>
      <c r="J3" s="6"/>
      <c r="K3" s="6"/>
      <c r="L3" s="7"/>
    </row>
    <row r="4" spans="1:12" ht="22.95" hidden="1" customHeight="1" x14ac:dyDescent="0.25">
      <c r="A4" s="47" t="s">
        <v>10</v>
      </c>
      <c r="B4" s="48"/>
      <c r="C4" s="6"/>
      <c r="D4" s="49" t="s">
        <v>11</v>
      </c>
      <c r="E4" s="49"/>
      <c r="F4" s="6"/>
      <c r="G4" s="6"/>
      <c r="H4" s="6"/>
      <c r="I4" s="6"/>
      <c r="J4" s="6"/>
      <c r="K4" s="6"/>
      <c r="L4" s="7"/>
    </row>
    <row r="5" spans="1:12" ht="21" customHeight="1" x14ac:dyDescent="0.25">
      <c r="A5" s="50" t="s">
        <v>12</v>
      </c>
      <c r="B5" s="51"/>
      <c r="C5" s="8" t="s">
        <v>13</v>
      </c>
      <c r="D5" s="52" t="s">
        <v>14</v>
      </c>
      <c r="E5" s="52"/>
      <c r="F5" s="9">
        <v>4.5914400000000001E-2</v>
      </c>
      <c r="G5" s="10">
        <v>-1</v>
      </c>
      <c r="H5" s="11">
        <v>6.8101910000000002E-2</v>
      </c>
      <c r="I5" s="10">
        <v>-1</v>
      </c>
      <c r="J5" s="12">
        <v>8.8194460000000002E-2</v>
      </c>
      <c r="K5" s="6"/>
      <c r="L5" s="13">
        <v>20</v>
      </c>
    </row>
    <row r="6" spans="1:12" ht="10.95" hidden="1" customHeight="1" x14ac:dyDescent="0.25">
      <c r="A6" s="53"/>
      <c r="B6" s="54"/>
      <c r="C6" s="14"/>
      <c r="D6" s="54"/>
      <c r="E6" s="54"/>
      <c r="F6" s="15" t="s">
        <v>15</v>
      </c>
      <c r="G6" s="14"/>
      <c r="H6" s="16" t="s">
        <v>16</v>
      </c>
      <c r="I6" s="14"/>
      <c r="J6" s="17" t="s">
        <v>17</v>
      </c>
      <c r="K6" s="14"/>
      <c r="L6" s="18"/>
    </row>
    <row r="7" spans="1:12" ht="12" customHeight="1" x14ac:dyDescent="0.25">
      <c r="A7" s="55" t="s">
        <v>18</v>
      </c>
      <c r="B7" s="56"/>
      <c r="C7" s="19" t="s">
        <v>19</v>
      </c>
      <c r="D7" s="57" t="s">
        <v>20</v>
      </c>
      <c r="E7" s="57"/>
      <c r="F7" s="20">
        <v>4.5995370000000001E-2</v>
      </c>
      <c r="G7" s="21">
        <v>-6</v>
      </c>
      <c r="H7" s="22">
        <v>6.8113430000000003E-2</v>
      </c>
      <c r="I7" s="21">
        <v>-2</v>
      </c>
      <c r="J7" s="23">
        <v>8.8194460000000002E-2</v>
      </c>
      <c r="K7" s="14"/>
      <c r="L7" s="24">
        <v>20</v>
      </c>
    </row>
    <row r="8" spans="1:12" ht="10.95" hidden="1" customHeight="1" x14ac:dyDescent="0.25">
      <c r="A8" s="53"/>
      <c r="B8" s="54"/>
      <c r="C8" s="14"/>
      <c r="D8" s="54"/>
      <c r="E8" s="54"/>
      <c r="F8" s="15" t="s">
        <v>21</v>
      </c>
      <c r="G8" s="14"/>
      <c r="H8" s="16" t="s">
        <v>22</v>
      </c>
      <c r="I8" s="14"/>
      <c r="J8" s="17" t="s">
        <v>23</v>
      </c>
      <c r="K8" s="14"/>
      <c r="L8" s="18"/>
    </row>
    <row r="9" spans="1:12" ht="13.05" customHeight="1" x14ac:dyDescent="0.25">
      <c r="A9" s="55" t="s">
        <v>24</v>
      </c>
      <c r="B9" s="56"/>
      <c r="C9" s="19" t="s">
        <v>19</v>
      </c>
      <c r="D9" s="57" t="s">
        <v>25</v>
      </c>
      <c r="E9" s="57"/>
      <c r="F9" s="20">
        <v>4.6145890000000002E-2</v>
      </c>
      <c r="G9" s="21">
        <v>-18</v>
      </c>
      <c r="H9" s="22">
        <v>6.8136589999999997E-2</v>
      </c>
      <c r="I9" s="21">
        <v>-4</v>
      </c>
      <c r="J9" s="23">
        <v>8.822924E-2</v>
      </c>
      <c r="K9" s="25">
        <v>3.5</v>
      </c>
      <c r="L9" s="24">
        <v>15</v>
      </c>
    </row>
    <row r="10" spans="1:12" ht="10.95" hidden="1" customHeight="1" x14ac:dyDescent="0.25">
      <c r="A10" s="53"/>
      <c r="B10" s="54"/>
      <c r="C10" s="14"/>
      <c r="D10" s="54"/>
      <c r="E10" s="54"/>
      <c r="F10" s="15" t="s">
        <v>26</v>
      </c>
      <c r="G10" s="14"/>
      <c r="H10" s="16" t="s">
        <v>27</v>
      </c>
      <c r="I10" s="14"/>
      <c r="J10" s="17" t="s">
        <v>28</v>
      </c>
      <c r="K10" s="14"/>
      <c r="L10" s="18"/>
    </row>
    <row r="11" spans="1:12" ht="12" customHeight="1" x14ac:dyDescent="0.25">
      <c r="A11" s="55" t="s">
        <v>29</v>
      </c>
      <c r="B11" s="56"/>
      <c r="C11" s="19" t="s">
        <v>30</v>
      </c>
      <c r="D11" s="57" t="s">
        <v>31</v>
      </c>
      <c r="E11" s="57"/>
      <c r="F11" s="20">
        <v>4.5972279999999997E-2</v>
      </c>
      <c r="G11" s="21">
        <v>-4</v>
      </c>
      <c r="H11" s="22">
        <v>6.8113510000000002E-2</v>
      </c>
      <c r="I11" s="21">
        <v>-3</v>
      </c>
      <c r="J11" s="23">
        <v>8.8263980000000006E-2</v>
      </c>
      <c r="K11" s="25">
        <v>6.7</v>
      </c>
      <c r="L11" s="24">
        <v>14</v>
      </c>
    </row>
    <row r="12" spans="1:12" ht="10.95" hidden="1" customHeight="1" x14ac:dyDescent="0.25">
      <c r="A12" s="53"/>
      <c r="B12" s="54"/>
      <c r="C12" s="14"/>
      <c r="D12" s="54"/>
      <c r="E12" s="54"/>
      <c r="F12" s="15" t="s">
        <v>32</v>
      </c>
      <c r="G12" s="14"/>
      <c r="H12" s="16" t="s">
        <v>33</v>
      </c>
      <c r="I12" s="14"/>
      <c r="J12" s="17" t="s">
        <v>34</v>
      </c>
      <c r="K12" s="14"/>
      <c r="L12" s="18"/>
    </row>
    <row r="13" spans="1:12" ht="12" customHeight="1" x14ac:dyDescent="0.25">
      <c r="A13" s="55" t="s">
        <v>35</v>
      </c>
      <c r="B13" s="56"/>
      <c r="C13" s="19" t="s">
        <v>36</v>
      </c>
      <c r="D13" s="57" t="s">
        <v>37</v>
      </c>
      <c r="E13" s="57"/>
      <c r="F13" s="20">
        <v>4.5995469999999997E-2</v>
      </c>
      <c r="G13" s="21">
        <v>-7</v>
      </c>
      <c r="H13" s="22">
        <v>6.8182889999999996E-2</v>
      </c>
      <c r="I13" s="21">
        <v>-7</v>
      </c>
      <c r="J13" s="23">
        <v>8.8321789999999997E-2</v>
      </c>
      <c r="K13" s="25">
        <v>11.2</v>
      </c>
      <c r="L13" s="24">
        <v>13</v>
      </c>
    </row>
    <row r="14" spans="1:12" ht="10.95" hidden="1" customHeight="1" x14ac:dyDescent="0.25">
      <c r="A14" s="53"/>
      <c r="B14" s="54"/>
      <c r="C14" s="14"/>
      <c r="D14" s="54"/>
      <c r="E14" s="54"/>
      <c r="F14" s="15" t="s">
        <v>38</v>
      </c>
      <c r="G14" s="14"/>
      <c r="H14" s="16" t="s">
        <v>39</v>
      </c>
      <c r="I14" s="14"/>
      <c r="J14" s="17" t="s">
        <v>40</v>
      </c>
      <c r="K14" s="14"/>
      <c r="L14" s="18"/>
    </row>
    <row r="15" spans="1:12" ht="12" customHeight="1" x14ac:dyDescent="0.25">
      <c r="A15" s="55" t="s">
        <v>41</v>
      </c>
      <c r="B15" s="56"/>
      <c r="C15" s="19" t="s">
        <v>42</v>
      </c>
      <c r="D15" s="57" t="s">
        <v>43</v>
      </c>
      <c r="E15" s="57"/>
      <c r="F15" s="20">
        <v>4.5972249999999999E-2</v>
      </c>
      <c r="G15" s="21">
        <v>-3</v>
      </c>
      <c r="H15" s="22">
        <v>6.820611E-2</v>
      </c>
      <c r="I15" s="21">
        <v>-10</v>
      </c>
      <c r="J15" s="23">
        <v>8.8321830000000004E-2</v>
      </c>
      <c r="K15" s="25">
        <v>11.5</v>
      </c>
      <c r="L15" s="24">
        <v>12</v>
      </c>
    </row>
    <row r="16" spans="1:12" ht="10.95" hidden="1" customHeight="1" x14ac:dyDescent="0.25">
      <c r="A16" s="53"/>
      <c r="B16" s="54"/>
      <c r="C16" s="14"/>
      <c r="D16" s="54"/>
      <c r="E16" s="54"/>
      <c r="F16" s="15" t="s">
        <v>44</v>
      </c>
      <c r="G16" s="14"/>
      <c r="H16" s="16" t="s">
        <v>45</v>
      </c>
      <c r="I16" s="14"/>
      <c r="J16" s="17" t="s">
        <v>46</v>
      </c>
      <c r="K16" s="14"/>
      <c r="L16" s="18"/>
    </row>
    <row r="17" spans="1:12" ht="12" customHeight="1" x14ac:dyDescent="0.25">
      <c r="A17" s="55" t="s">
        <v>47</v>
      </c>
      <c r="B17" s="56"/>
      <c r="C17" s="19" t="s">
        <v>19</v>
      </c>
      <c r="D17" s="57" t="s">
        <v>48</v>
      </c>
      <c r="E17" s="57"/>
      <c r="F17" s="20">
        <v>4.5937550000000001E-2</v>
      </c>
      <c r="G17" s="21">
        <v>-2</v>
      </c>
      <c r="H17" s="22">
        <v>6.8148219999999995E-2</v>
      </c>
      <c r="I17" s="21">
        <v>-5</v>
      </c>
      <c r="J17" s="23">
        <v>8.8333430000000004E-2</v>
      </c>
      <c r="K17" s="25">
        <v>12.7</v>
      </c>
      <c r="L17" s="18"/>
    </row>
    <row r="18" spans="1:12" ht="10.95" hidden="1" customHeight="1" x14ac:dyDescent="0.25">
      <c r="A18" s="53"/>
      <c r="B18" s="54"/>
      <c r="C18" s="14"/>
      <c r="D18" s="54"/>
      <c r="E18" s="54"/>
      <c r="F18" s="15" t="s">
        <v>49</v>
      </c>
      <c r="G18" s="14"/>
      <c r="H18" s="16" t="s">
        <v>50</v>
      </c>
      <c r="I18" s="14"/>
      <c r="J18" s="17" t="s">
        <v>51</v>
      </c>
      <c r="K18" s="14"/>
      <c r="L18" s="18"/>
    </row>
    <row r="19" spans="1:12" ht="12" customHeight="1" x14ac:dyDescent="0.25">
      <c r="A19" s="55" t="s">
        <v>52</v>
      </c>
      <c r="B19" s="56"/>
      <c r="C19" s="19" t="s">
        <v>53</v>
      </c>
      <c r="D19" s="58" t="s">
        <v>54</v>
      </c>
      <c r="E19" s="58"/>
      <c r="F19" s="20">
        <v>4.601856E-2</v>
      </c>
      <c r="G19" s="21">
        <v>-8</v>
      </c>
      <c r="H19" s="22">
        <v>6.8171399999999993E-2</v>
      </c>
      <c r="I19" s="21">
        <v>-6</v>
      </c>
      <c r="J19" s="23">
        <v>8.8344989999999998E-2</v>
      </c>
      <c r="K19" s="25">
        <v>13.6</v>
      </c>
      <c r="L19" s="24">
        <v>11</v>
      </c>
    </row>
    <row r="20" spans="1:12" ht="10.95" hidden="1" customHeight="1" x14ac:dyDescent="0.25">
      <c r="A20" s="53"/>
      <c r="B20" s="54"/>
      <c r="C20" s="14"/>
      <c r="D20" s="54"/>
      <c r="E20" s="54"/>
      <c r="F20" s="15" t="s">
        <v>55</v>
      </c>
      <c r="G20" s="14"/>
      <c r="H20" s="16" t="s">
        <v>56</v>
      </c>
      <c r="I20" s="14"/>
      <c r="J20" s="17" t="s">
        <v>57</v>
      </c>
      <c r="K20" s="14"/>
      <c r="L20" s="18"/>
    </row>
    <row r="21" spans="1:12" ht="12" customHeight="1" x14ac:dyDescent="0.25">
      <c r="A21" s="55" t="s">
        <v>58</v>
      </c>
      <c r="B21" s="56"/>
      <c r="C21" s="19" t="s">
        <v>59</v>
      </c>
      <c r="D21" s="58" t="s">
        <v>60</v>
      </c>
      <c r="E21" s="58"/>
      <c r="F21" s="20">
        <v>4.6157480000000001E-2</v>
      </c>
      <c r="G21" s="21">
        <v>-22</v>
      </c>
      <c r="H21" s="22">
        <v>6.831023E-2</v>
      </c>
      <c r="I21" s="21">
        <v>-14</v>
      </c>
      <c r="J21" s="23">
        <v>8.8356480000000001E-2</v>
      </c>
      <c r="K21" s="25">
        <v>13.9</v>
      </c>
      <c r="L21" s="24">
        <v>10</v>
      </c>
    </row>
    <row r="22" spans="1:12" ht="10.95" hidden="1" customHeight="1" x14ac:dyDescent="0.25">
      <c r="A22" s="53"/>
      <c r="B22" s="54"/>
      <c r="C22" s="14"/>
      <c r="D22" s="54"/>
      <c r="E22" s="54"/>
      <c r="F22" s="15" t="s">
        <v>61</v>
      </c>
      <c r="G22" s="14"/>
      <c r="H22" s="16" t="s">
        <v>62</v>
      </c>
      <c r="I22" s="14"/>
      <c r="J22" s="17" t="s">
        <v>63</v>
      </c>
      <c r="K22" s="14"/>
      <c r="L22" s="18"/>
    </row>
    <row r="23" spans="1:12" ht="13.05" customHeight="1" x14ac:dyDescent="0.25">
      <c r="A23" s="55" t="s">
        <v>64</v>
      </c>
      <c r="B23" s="56"/>
      <c r="C23" s="19" t="s">
        <v>65</v>
      </c>
      <c r="D23" s="57" t="s">
        <v>66</v>
      </c>
      <c r="E23" s="57"/>
      <c r="F23" s="20">
        <v>4.6064920000000002E-2</v>
      </c>
      <c r="G23" s="21">
        <v>-11</v>
      </c>
      <c r="H23" s="22">
        <v>6.8194539999999998E-2</v>
      </c>
      <c r="I23" s="21">
        <v>-9</v>
      </c>
      <c r="J23" s="23">
        <v>8.8356539999999997E-2</v>
      </c>
      <c r="K23" s="25">
        <v>14.4</v>
      </c>
      <c r="L23" s="24">
        <v>9</v>
      </c>
    </row>
    <row r="24" spans="1:12" ht="10.95" hidden="1" customHeight="1" x14ac:dyDescent="0.25">
      <c r="A24" s="53"/>
      <c r="B24" s="54"/>
      <c r="C24" s="14"/>
      <c r="D24" s="54"/>
      <c r="E24" s="54"/>
      <c r="F24" s="15" t="s">
        <v>67</v>
      </c>
      <c r="G24" s="14"/>
      <c r="H24" s="16" t="s">
        <v>68</v>
      </c>
      <c r="I24" s="14"/>
      <c r="J24" s="17" t="s">
        <v>69</v>
      </c>
      <c r="K24" s="14"/>
      <c r="L24" s="18"/>
    </row>
    <row r="25" spans="1:12" ht="12" customHeight="1" x14ac:dyDescent="0.25">
      <c r="A25" s="55" t="s">
        <v>70</v>
      </c>
      <c r="B25" s="56"/>
      <c r="C25" s="19" t="s">
        <v>71</v>
      </c>
      <c r="D25" s="57" t="s">
        <v>72</v>
      </c>
      <c r="E25" s="57"/>
      <c r="F25" s="20">
        <v>4.6041690000000003E-2</v>
      </c>
      <c r="G25" s="21">
        <v>-9</v>
      </c>
      <c r="H25" s="22">
        <v>6.8275569999999994E-2</v>
      </c>
      <c r="I25" s="21">
        <v>-13</v>
      </c>
      <c r="J25" s="23">
        <v>8.8379700000000005E-2</v>
      </c>
      <c r="K25" s="25">
        <v>16.5</v>
      </c>
      <c r="L25" s="24">
        <v>8</v>
      </c>
    </row>
    <row r="26" spans="1:12" ht="10.95" hidden="1" customHeight="1" x14ac:dyDescent="0.25">
      <c r="A26" s="53"/>
      <c r="B26" s="54"/>
      <c r="C26" s="14"/>
      <c r="D26" s="54"/>
      <c r="E26" s="54"/>
      <c r="F26" s="15" t="s">
        <v>73</v>
      </c>
      <c r="G26" s="14"/>
      <c r="H26" s="16" t="s">
        <v>74</v>
      </c>
      <c r="I26" s="14"/>
      <c r="J26" s="17" t="s">
        <v>75</v>
      </c>
      <c r="K26" s="14"/>
      <c r="L26" s="18"/>
    </row>
    <row r="27" spans="1:12" ht="12" customHeight="1" x14ac:dyDescent="0.25">
      <c r="A27" s="55" t="s">
        <v>76</v>
      </c>
      <c r="B27" s="56"/>
      <c r="C27" s="19" t="s">
        <v>65</v>
      </c>
      <c r="D27" s="57" t="s">
        <v>77</v>
      </c>
      <c r="E27" s="57"/>
      <c r="F27" s="20">
        <v>4.598381E-2</v>
      </c>
      <c r="G27" s="21">
        <v>-5</v>
      </c>
      <c r="H27" s="22">
        <v>6.8194439999999995E-2</v>
      </c>
      <c r="I27" s="21">
        <v>-8</v>
      </c>
      <c r="J27" s="23">
        <v>8.8391250000000005E-2</v>
      </c>
      <c r="K27" s="25">
        <v>17.3</v>
      </c>
      <c r="L27" s="24">
        <v>7</v>
      </c>
    </row>
    <row r="28" spans="1:12" ht="10.95" hidden="1" customHeight="1" x14ac:dyDescent="0.25">
      <c r="A28" s="53"/>
      <c r="B28" s="54"/>
      <c r="C28" s="14"/>
      <c r="D28" s="54"/>
      <c r="E28" s="54"/>
      <c r="F28" s="15" t="s">
        <v>78</v>
      </c>
      <c r="G28" s="14"/>
      <c r="H28" s="16" t="s">
        <v>79</v>
      </c>
      <c r="I28" s="14"/>
      <c r="J28" s="17" t="s">
        <v>80</v>
      </c>
      <c r="K28" s="14"/>
      <c r="L28" s="18"/>
    </row>
    <row r="29" spans="1:12" ht="12" customHeight="1" x14ac:dyDescent="0.25">
      <c r="A29" s="55" t="s">
        <v>81</v>
      </c>
      <c r="B29" s="56"/>
      <c r="C29" s="19" t="s">
        <v>82</v>
      </c>
      <c r="D29" s="57" t="s">
        <v>83</v>
      </c>
      <c r="E29" s="57"/>
      <c r="F29" s="20">
        <v>4.6087990000000002E-2</v>
      </c>
      <c r="G29" s="21">
        <v>-13</v>
      </c>
      <c r="H29" s="22">
        <v>6.8229250000000005E-2</v>
      </c>
      <c r="I29" s="21">
        <v>-11</v>
      </c>
      <c r="J29" s="23">
        <v>8.8518620000000006E-2</v>
      </c>
      <c r="K29" s="25">
        <v>28.8</v>
      </c>
      <c r="L29" s="24">
        <v>6</v>
      </c>
    </row>
    <row r="30" spans="1:12" ht="10.95" hidden="1" customHeight="1" x14ac:dyDescent="0.25">
      <c r="A30" s="53"/>
      <c r="B30" s="54"/>
      <c r="C30" s="14"/>
      <c r="D30" s="54"/>
      <c r="E30" s="54"/>
      <c r="F30" s="15" t="s">
        <v>84</v>
      </c>
      <c r="G30" s="14"/>
      <c r="H30" s="16" t="s">
        <v>85</v>
      </c>
      <c r="I30" s="14"/>
      <c r="J30" s="17" t="s">
        <v>86</v>
      </c>
      <c r="K30" s="14"/>
      <c r="L30" s="18"/>
    </row>
    <row r="31" spans="1:12" ht="12" customHeight="1" x14ac:dyDescent="0.25">
      <c r="A31" s="55" t="s">
        <v>87</v>
      </c>
      <c r="B31" s="56"/>
      <c r="C31" s="19" t="s">
        <v>88</v>
      </c>
      <c r="D31" s="57" t="s">
        <v>89</v>
      </c>
      <c r="E31" s="57"/>
      <c r="F31" s="20">
        <v>4.607642E-2</v>
      </c>
      <c r="G31" s="21">
        <v>-12</v>
      </c>
      <c r="H31" s="22">
        <v>6.8275500000000003E-2</v>
      </c>
      <c r="I31" s="21">
        <v>-12</v>
      </c>
      <c r="J31" s="23">
        <v>8.8530189999999995E-2</v>
      </c>
      <c r="K31" s="25">
        <v>29.7</v>
      </c>
      <c r="L31" s="24">
        <v>5</v>
      </c>
    </row>
    <row r="32" spans="1:12" ht="10.95" hidden="1" customHeight="1" x14ac:dyDescent="0.25">
      <c r="A32" s="53"/>
      <c r="B32" s="54"/>
      <c r="C32" s="14"/>
      <c r="D32" s="54"/>
      <c r="E32" s="54"/>
      <c r="F32" s="15" t="s">
        <v>90</v>
      </c>
      <c r="G32" s="14"/>
      <c r="H32" s="16" t="s">
        <v>91</v>
      </c>
      <c r="I32" s="14"/>
      <c r="J32" s="17" t="s">
        <v>92</v>
      </c>
      <c r="K32" s="14"/>
      <c r="L32" s="18"/>
    </row>
    <row r="33" spans="1:12" ht="12" customHeight="1" x14ac:dyDescent="0.25">
      <c r="A33" s="55" t="s">
        <v>93</v>
      </c>
      <c r="B33" s="56"/>
      <c r="C33" s="19" t="s">
        <v>94</v>
      </c>
      <c r="D33" s="57" t="s">
        <v>95</v>
      </c>
      <c r="E33" s="57"/>
      <c r="F33" s="20">
        <v>4.6134340000000003E-2</v>
      </c>
      <c r="G33" s="21">
        <v>-17</v>
      </c>
      <c r="H33" s="22">
        <v>6.8333389999999994E-2</v>
      </c>
      <c r="I33" s="21">
        <v>-16</v>
      </c>
      <c r="J33" s="23">
        <v>8.9583360000000001E-2</v>
      </c>
      <c r="K33" s="27" t="s">
        <v>96</v>
      </c>
      <c r="L33" s="24">
        <v>4</v>
      </c>
    </row>
    <row r="34" spans="1:12" ht="10.95" hidden="1" customHeight="1" x14ac:dyDescent="0.25">
      <c r="A34" s="53"/>
      <c r="B34" s="54"/>
      <c r="C34" s="14"/>
      <c r="D34" s="54"/>
      <c r="E34" s="54"/>
      <c r="F34" s="15" t="s">
        <v>97</v>
      </c>
      <c r="G34" s="14"/>
      <c r="H34" s="16" t="s">
        <v>98</v>
      </c>
      <c r="I34" s="14"/>
      <c r="J34" s="17" t="s">
        <v>99</v>
      </c>
      <c r="K34" s="14"/>
      <c r="L34" s="18"/>
    </row>
    <row r="35" spans="1:12" ht="13.05" customHeight="1" x14ac:dyDescent="0.25">
      <c r="A35" s="55" t="s">
        <v>100</v>
      </c>
      <c r="B35" s="56"/>
      <c r="C35" s="19" t="s">
        <v>101</v>
      </c>
      <c r="D35" s="57" t="s">
        <v>102</v>
      </c>
      <c r="E35" s="57"/>
      <c r="F35" s="20">
        <v>4.6145909999999998E-2</v>
      </c>
      <c r="G35" s="21">
        <v>-20</v>
      </c>
      <c r="H35" s="22">
        <v>6.8333389999999994E-2</v>
      </c>
      <c r="I35" s="21">
        <v>-17</v>
      </c>
      <c r="J35" s="23">
        <v>8.9583389999999999E-2</v>
      </c>
      <c r="K35" s="27" t="s">
        <v>103</v>
      </c>
      <c r="L35" s="24">
        <v>3</v>
      </c>
    </row>
    <row r="36" spans="1:12" ht="10.95" hidden="1" customHeight="1" x14ac:dyDescent="0.25">
      <c r="A36" s="53"/>
      <c r="B36" s="54"/>
      <c r="C36" s="14"/>
      <c r="D36" s="54"/>
      <c r="E36" s="54"/>
      <c r="F36" s="15" t="s">
        <v>104</v>
      </c>
      <c r="G36" s="14"/>
      <c r="H36" s="16" t="s">
        <v>105</v>
      </c>
      <c r="I36" s="14"/>
      <c r="J36" s="17" t="s">
        <v>106</v>
      </c>
      <c r="K36" s="14"/>
      <c r="L36" s="18"/>
    </row>
    <row r="37" spans="1:12" ht="12" customHeight="1" x14ac:dyDescent="0.25">
      <c r="A37" s="55" t="s">
        <v>107</v>
      </c>
      <c r="B37" s="56"/>
      <c r="C37" s="19" t="s">
        <v>88</v>
      </c>
      <c r="D37" s="58" t="s">
        <v>108</v>
      </c>
      <c r="E37" s="58"/>
      <c r="F37" s="20">
        <v>4.6099580000000001E-2</v>
      </c>
      <c r="G37" s="21">
        <v>-14</v>
      </c>
      <c r="H37" s="22">
        <v>6.8310270000000006E-2</v>
      </c>
      <c r="I37" s="21">
        <v>-15</v>
      </c>
      <c r="J37" s="23">
        <v>8.9733820000000006E-2</v>
      </c>
      <c r="K37" s="27" t="s">
        <v>109</v>
      </c>
      <c r="L37" s="24">
        <v>2</v>
      </c>
    </row>
    <row r="38" spans="1:12" ht="10.95" hidden="1" customHeight="1" x14ac:dyDescent="0.25">
      <c r="A38" s="53"/>
      <c r="B38" s="54"/>
      <c r="C38" s="14"/>
      <c r="D38" s="54"/>
      <c r="E38" s="54"/>
      <c r="F38" s="15" t="s">
        <v>110</v>
      </c>
      <c r="G38" s="14"/>
      <c r="H38" s="16" t="s">
        <v>111</v>
      </c>
      <c r="I38" s="14"/>
      <c r="J38" s="17" t="s">
        <v>112</v>
      </c>
      <c r="K38" s="14"/>
      <c r="L38" s="18"/>
    </row>
    <row r="39" spans="1:12" ht="12" customHeight="1" x14ac:dyDescent="0.25">
      <c r="A39" s="55" t="s">
        <v>113</v>
      </c>
      <c r="B39" s="56"/>
      <c r="C39" s="19" t="s">
        <v>88</v>
      </c>
      <c r="D39" s="57" t="s">
        <v>114</v>
      </c>
      <c r="E39" s="57"/>
      <c r="F39" s="20">
        <v>4.6145909999999998E-2</v>
      </c>
      <c r="G39" s="21">
        <v>-19</v>
      </c>
      <c r="H39" s="22">
        <v>6.8506990000000004E-2</v>
      </c>
      <c r="I39" s="21">
        <v>-19</v>
      </c>
      <c r="J39" s="23">
        <v>9.0960719999999995E-2</v>
      </c>
      <c r="K39" s="27" t="s">
        <v>115</v>
      </c>
      <c r="L39" s="18"/>
    </row>
    <row r="40" spans="1:12" ht="10.95" hidden="1" customHeight="1" x14ac:dyDescent="0.25">
      <c r="A40" s="53"/>
      <c r="B40" s="54"/>
      <c r="C40" s="14"/>
      <c r="D40" s="54"/>
      <c r="E40" s="54"/>
      <c r="F40" s="15" t="s">
        <v>116</v>
      </c>
      <c r="G40" s="14"/>
      <c r="H40" s="16" t="s">
        <v>117</v>
      </c>
      <c r="I40" s="14"/>
      <c r="J40" s="17" t="s">
        <v>118</v>
      </c>
      <c r="K40" s="14"/>
      <c r="L40" s="18"/>
    </row>
    <row r="41" spans="1:12" ht="12" customHeight="1" x14ac:dyDescent="0.25">
      <c r="A41" s="55" t="s">
        <v>119</v>
      </c>
      <c r="B41" s="56"/>
      <c r="C41" s="19" t="s">
        <v>36</v>
      </c>
      <c r="D41" s="57" t="s">
        <v>120</v>
      </c>
      <c r="E41" s="57"/>
      <c r="F41" s="20">
        <v>4.6111149999999997E-2</v>
      </c>
      <c r="G41" s="21">
        <v>-15</v>
      </c>
      <c r="H41" s="22">
        <v>6.8587999999999996E-2</v>
      </c>
      <c r="I41" s="21">
        <v>-20</v>
      </c>
      <c r="J41" s="23">
        <v>9.0972230000000001E-2</v>
      </c>
      <c r="K41" s="27" t="s">
        <v>121</v>
      </c>
      <c r="L41" s="24">
        <v>1</v>
      </c>
    </row>
    <row r="42" spans="1:12" ht="10.95" hidden="1" customHeight="1" x14ac:dyDescent="0.25">
      <c r="A42" s="53"/>
      <c r="B42" s="54"/>
      <c r="C42" s="14"/>
      <c r="D42" s="54"/>
      <c r="E42" s="54"/>
      <c r="F42" s="15" t="s">
        <v>122</v>
      </c>
      <c r="G42" s="14"/>
      <c r="H42" s="16" t="s">
        <v>123</v>
      </c>
      <c r="I42" s="14"/>
      <c r="J42" s="17" t="s">
        <v>124</v>
      </c>
      <c r="K42" s="14"/>
      <c r="L42" s="18"/>
    </row>
    <row r="43" spans="1:12" ht="12" customHeight="1" x14ac:dyDescent="0.25">
      <c r="A43" s="55" t="s">
        <v>125</v>
      </c>
      <c r="B43" s="56"/>
      <c r="C43" s="19" t="s">
        <v>71</v>
      </c>
      <c r="D43" s="57" t="s">
        <v>126</v>
      </c>
      <c r="E43" s="57"/>
      <c r="F43" s="20">
        <v>4.6157410000000003E-2</v>
      </c>
      <c r="G43" s="21">
        <v>-21</v>
      </c>
      <c r="H43" s="22">
        <v>6.8472279999999996E-2</v>
      </c>
      <c r="I43" s="21">
        <v>-18</v>
      </c>
      <c r="J43" s="23">
        <v>9.1122700000000001E-2</v>
      </c>
      <c r="K43" s="27" t="s">
        <v>127</v>
      </c>
      <c r="L43" s="24">
        <v>1</v>
      </c>
    </row>
    <row r="44" spans="1:12" ht="10.95" hidden="1" customHeight="1" x14ac:dyDescent="0.25">
      <c r="A44" s="53"/>
      <c r="B44" s="54"/>
      <c r="C44" s="14"/>
      <c r="D44" s="54"/>
      <c r="E44" s="54"/>
      <c r="F44" s="15" t="s">
        <v>128</v>
      </c>
      <c r="G44" s="14"/>
      <c r="H44" s="16" t="s">
        <v>129</v>
      </c>
      <c r="I44" s="14"/>
      <c r="J44" s="17" t="s">
        <v>130</v>
      </c>
      <c r="K44" s="14"/>
      <c r="L44" s="18"/>
    </row>
    <row r="45" spans="1:12" ht="12" customHeight="1" x14ac:dyDescent="0.25">
      <c r="A45" s="55" t="s">
        <v>131</v>
      </c>
      <c r="B45" s="56"/>
      <c r="C45" s="19" t="s">
        <v>132</v>
      </c>
      <c r="D45" s="57" t="s">
        <v>133</v>
      </c>
      <c r="E45" s="57"/>
      <c r="F45" s="20">
        <v>4.6122730000000001E-2</v>
      </c>
      <c r="G45" s="21">
        <v>-16</v>
      </c>
      <c r="H45" s="22">
        <v>6.8599640000000003E-2</v>
      </c>
      <c r="I45" s="21">
        <v>-21</v>
      </c>
      <c r="J45" s="23">
        <v>9.1794070000000005E-2</v>
      </c>
      <c r="K45" s="27" t="s">
        <v>134</v>
      </c>
      <c r="L45" s="24">
        <v>1</v>
      </c>
    </row>
    <row r="46" spans="1:12" ht="10.95" hidden="1" customHeight="1" x14ac:dyDescent="0.25">
      <c r="A46" s="53"/>
      <c r="B46" s="54"/>
      <c r="C46" s="14"/>
      <c r="D46" s="54"/>
      <c r="E46" s="54"/>
      <c r="F46" s="15" t="s">
        <v>135</v>
      </c>
      <c r="G46" s="14"/>
      <c r="H46" s="16" t="s">
        <v>136</v>
      </c>
      <c r="I46" s="14"/>
      <c r="J46" s="17" t="s">
        <v>137</v>
      </c>
      <c r="K46" s="14"/>
      <c r="L46" s="18"/>
    </row>
    <row r="47" spans="1:12" ht="12" customHeight="1" x14ac:dyDescent="0.25">
      <c r="A47" s="55" t="s">
        <v>138</v>
      </c>
      <c r="B47" s="56"/>
      <c r="C47" s="19" t="s">
        <v>139</v>
      </c>
      <c r="D47" s="58" t="s">
        <v>140</v>
      </c>
      <c r="E47" s="58"/>
      <c r="F47" s="20">
        <v>4.6064809999999998E-2</v>
      </c>
      <c r="G47" s="21">
        <v>-10</v>
      </c>
      <c r="H47" s="22">
        <v>6.8657510000000005E-2</v>
      </c>
      <c r="I47" s="21">
        <v>-22</v>
      </c>
      <c r="J47" s="23">
        <v>9.1932959999999994E-2</v>
      </c>
      <c r="K47" s="27" t="s">
        <v>141</v>
      </c>
      <c r="L47" s="24">
        <v>1</v>
      </c>
    </row>
    <row r="48" spans="1:12" ht="10.95" hidden="1" customHeight="1" x14ac:dyDescent="0.25">
      <c r="A48" s="53"/>
      <c r="B48" s="54"/>
      <c r="C48" s="14"/>
      <c r="D48" s="54"/>
      <c r="E48" s="54"/>
      <c r="F48" s="15" t="s">
        <v>142</v>
      </c>
      <c r="G48" s="14"/>
      <c r="H48" s="16" t="s">
        <v>143</v>
      </c>
      <c r="I48" s="14"/>
      <c r="J48" s="17" t="s">
        <v>144</v>
      </c>
      <c r="K48" s="14"/>
      <c r="L48" s="18"/>
    </row>
    <row r="49" spans="1:13" ht="13.05" customHeight="1" x14ac:dyDescent="0.25">
      <c r="A49" s="55" t="s">
        <v>145</v>
      </c>
      <c r="B49" s="56"/>
      <c r="C49" s="19" t="s">
        <v>132</v>
      </c>
      <c r="D49" s="57" t="s">
        <v>146</v>
      </c>
      <c r="E49" s="57"/>
      <c r="F49" s="20">
        <v>4.6169040000000001E-2</v>
      </c>
      <c r="G49" s="21">
        <v>-23</v>
      </c>
      <c r="H49" s="22">
        <v>6.9178240000000002E-2</v>
      </c>
      <c r="I49" s="21">
        <v>-23</v>
      </c>
      <c r="J49" s="23">
        <v>9.2986219999999994E-2</v>
      </c>
      <c r="K49" s="27" t="s">
        <v>147</v>
      </c>
      <c r="L49" s="24">
        <v>1</v>
      </c>
    </row>
    <row r="50" spans="1:13" ht="13.95" hidden="1" customHeight="1" x14ac:dyDescent="0.25">
      <c r="A50" s="44"/>
      <c r="B50" s="45"/>
      <c r="C50" s="6"/>
      <c r="D50" s="45"/>
      <c r="E50" s="45"/>
      <c r="F50" s="15" t="s">
        <v>148</v>
      </c>
      <c r="G50" s="6"/>
      <c r="H50" s="16" t="s">
        <v>149</v>
      </c>
      <c r="I50" s="6"/>
      <c r="J50" s="17" t="s">
        <v>150</v>
      </c>
      <c r="K50" s="6"/>
      <c r="L50" s="7"/>
    </row>
    <row r="51" spans="1:13" ht="19.95" hidden="1" customHeight="1" x14ac:dyDescent="0.25">
      <c r="A51" s="59" t="s">
        <v>151</v>
      </c>
      <c r="B51" s="60"/>
      <c r="C51" s="6"/>
      <c r="D51" s="45"/>
      <c r="E51" s="45"/>
      <c r="F51" s="6"/>
      <c r="G51" s="6"/>
      <c r="H51" s="6"/>
      <c r="I51" s="6"/>
      <c r="J51" s="6"/>
      <c r="K51" s="6"/>
      <c r="L51" s="7"/>
    </row>
    <row r="52" spans="1:13" ht="49.05" hidden="1" customHeight="1" x14ac:dyDescent="0.25">
      <c r="A52" s="61" t="s">
        <v>152</v>
      </c>
      <c r="B52" s="62"/>
      <c r="C52" s="28" t="s">
        <v>42</v>
      </c>
      <c r="D52" s="63">
        <v>34343</v>
      </c>
      <c r="E52" s="63"/>
      <c r="F52" s="29"/>
      <c r="G52" s="29"/>
      <c r="H52" s="29"/>
      <c r="I52" s="29"/>
      <c r="J52" s="30" t="s">
        <v>153</v>
      </c>
      <c r="K52" s="29"/>
      <c r="L52" s="31"/>
    </row>
    <row r="53" spans="1:13" ht="70.5" hidden="1" customHeight="1" x14ac:dyDescent="0.25">
      <c r="A53" s="64" t="s">
        <v>154</v>
      </c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</row>
    <row r="54" spans="1:13" ht="10.050000000000001" customHeight="1" x14ac:dyDescent="0.25">
      <c r="A54" s="32">
        <v>61</v>
      </c>
      <c r="B54" s="33" t="s">
        <v>155</v>
      </c>
      <c r="C54" s="19" t="s">
        <v>82</v>
      </c>
      <c r="D54" s="34">
        <v>31289</v>
      </c>
      <c r="E54" s="35" t="s">
        <v>156</v>
      </c>
      <c r="F54" s="20">
        <v>4.5891269999999998E-2</v>
      </c>
      <c r="G54" s="65">
        <v>6.8101930000000005E-2</v>
      </c>
      <c r="H54" s="65"/>
      <c r="I54" s="66" t="s">
        <v>157</v>
      </c>
      <c r="J54" s="66"/>
      <c r="K54" s="66"/>
      <c r="L54" s="66"/>
      <c r="M54" s="14"/>
    </row>
    <row r="55" spans="1:13" ht="12" hidden="1" customHeight="1" x14ac:dyDescent="0.25">
      <c r="A55" s="14"/>
      <c r="B55" s="14"/>
      <c r="C55" s="14"/>
      <c r="D55" s="14"/>
      <c r="E55" s="14"/>
      <c r="F55" s="15" t="s">
        <v>158</v>
      </c>
      <c r="G55" s="67" t="s">
        <v>159</v>
      </c>
      <c r="H55" s="67"/>
      <c r="I55" s="54"/>
      <c r="J55" s="54"/>
      <c r="K55" s="54"/>
      <c r="L55" s="54"/>
      <c r="M55" s="14"/>
    </row>
    <row r="56" spans="1:13" ht="27" customHeight="1" x14ac:dyDescent="0.25">
      <c r="A56" s="32">
        <v>77</v>
      </c>
      <c r="B56" s="33" t="s">
        <v>160</v>
      </c>
      <c r="C56" s="19" t="s">
        <v>42</v>
      </c>
      <c r="D56" s="34">
        <v>32152</v>
      </c>
      <c r="E56" s="35" t="s">
        <v>161</v>
      </c>
      <c r="F56" s="36" t="s">
        <v>162</v>
      </c>
      <c r="G56" s="68" t="s">
        <v>163</v>
      </c>
      <c r="H56" s="68"/>
      <c r="I56" s="66" t="s">
        <v>157</v>
      </c>
      <c r="J56" s="66"/>
      <c r="K56" s="66"/>
      <c r="L56" s="66"/>
      <c r="M56" s="6"/>
    </row>
    <row r="57" spans="1:13" ht="27.45" customHeight="1" x14ac:dyDescent="0.25">
      <c r="A57" s="32">
        <v>69</v>
      </c>
      <c r="B57" s="33" t="s">
        <v>164</v>
      </c>
      <c r="C57" s="19" t="s">
        <v>71</v>
      </c>
      <c r="D57" s="37">
        <v>29648</v>
      </c>
      <c r="E57" s="26"/>
      <c r="F57" s="26"/>
      <c r="G57" s="58"/>
      <c r="H57" s="58"/>
      <c r="I57" s="66" t="s">
        <v>165</v>
      </c>
      <c r="J57" s="66"/>
      <c r="K57" s="66"/>
      <c r="L57" s="66"/>
      <c r="M57" s="26"/>
    </row>
    <row r="58" spans="1:13" ht="12.75" hidden="1" customHeight="1" x14ac:dyDescent="0.25">
      <c r="A58" s="69" t="s">
        <v>166</v>
      </c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</row>
  </sheetData>
  <autoFilter ref="A2:L58" xr:uid="{00000000-0001-0000-0000-000000000000}">
    <filterColumn colId="0" showButton="0"/>
    <filterColumn colId="3" showButton="0"/>
    <filterColumn colId="8">
      <customFilters>
        <customFilter operator="notEqual" val=" "/>
      </customFilters>
    </filterColumn>
  </autoFilter>
  <mergeCells count="113">
    <mergeCell ref="G56:H56"/>
    <mergeCell ref="I56:L56"/>
    <mergeCell ref="G57:H57"/>
    <mergeCell ref="I57:L57"/>
    <mergeCell ref="A58:M58"/>
    <mergeCell ref="A51:B51"/>
    <mergeCell ref="D51:E51"/>
    <mergeCell ref="A52:B52"/>
    <mergeCell ref="D52:E52"/>
    <mergeCell ref="A53:M53"/>
    <mergeCell ref="G54:H54"/>
    <mergeCell ref="I54:L54"/>
    <mergeCell ref="G55:H55"/>
    <mergeCell ref="I55:L55"/>
    <mergeCell ref="A46:B46"/>
    <mergeCell ref="D46:E46"/>
    <mergeCell ref="A47:B47"/>
    <mergeCell ref="D47:E47"/>
    <mergeCell ref="A48:B48"/>
    <mergeCell ref="D48:E48"/>
    <mergeCell ref="A49:B49"/>
    <mergeCell ref="D49:E49"/>
    <mergeCell ref="A50:B50"/>
    <mergeCell ref="D50:E50"/>
    <mergeCell ref="A41:B41"/>
    <mergeCell ref="D41:E41"/>
    <mergeCell ref="A42:B42"/>
    <mergeCell ref="D42:E42"/>
    <mergeCell ref="A43:B43"/>
    <mergeCell ref="D43:E43"/>
    <mergeCell ref="A44:B44"/>
    <mergeCell ref="D44:E44"/>
    <mergeCell ref="A45:B45"/>
    <mergeCell ref="D45:E45"/>
    <mergeCell ref="A36:B36"/>
    <mergeCell ref="D36:E36"/>
    <mergeCell ref="A37:B37"/>
    <mergeCell ref="D37:E37"/>
    <mergeCell ref="A38:B38"/>
    <mergeCell ref="D38:E38"/>
    <mergeCell ref="A39:B39"/>
    <mergeCell ref="D39:E39"/>
    <mergeCell ref="A40:B40"/>
    <mergeCell ref="D40:E4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:L1"/>
    <mergeCell ref="A2:B2"/>
    <mergeCell ref="D2:E2"/>
    <mergeCell ref="A3:B3"/>
    <mergeCell ref="D3:E3"/>
    <mergeCell ref="A4:B4"/>
    <mergeCell ref="D4:E4"/>
    <mergeCell ref="A5:B5"/>
    <mergeCell ref="D5:E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773E-A450-476E-9822-45C9CB6BBBCD}">
  <dimension ref="A1:T24"/>
  <sheetViews>
    <sheetView tabSelected="1" workbookViewId="0">
      <selection activeCell="W8" sqref="W8"/>
    </sheetView>
  </sheetViews>
  <sheetFormatPr defaultRowHeight="13.2" x14ac:dyDescent="0.25"/>
  <cols>
    <col min="1" max="1" width="33.77734375" bestFit="1" customWidth="1"/>
    <col min="7" max="7" width="5" bestFit="1" customWidth="1"/>
    <col min="8" max="8" width="11" bestFit="1" customWidth="1"/>
    <col min="12" max="12" width="9.109375" bestFit="1" customWidth="1"/>
  </cols>
  <sheetData>
    <row r="1" spans="1:20" x14ac:dyDescent="0.25">
      <c r="J1" s="71" t="s">
        <v>205</v>
      </c>
      <c r="K1" s="71" t="s">
        <v>206</v>
      </c>
      <c r="L1" s="72" t="s">
        <v>207</v>
      </c>
      <c r="M1" s="71" t="s">
        <v>208</v>
      </c>
      <c r="N1" s="71" t="s">
        <v>209</v>
      </c>
      <c r="O1" s="71" t="s">
        <v>210</v>
      </c>
      <c r="P1" s="71" t="s">
        <v>211</v>
      </c>
      <c r="Q1" s="71" t="s">
        <v>212</v>
      </c>
      <c r="R1" s="71" t="s">
        <v>213</v>
      </c>
      <c r="S1" s="71" t="s">
        <v>214</v>
      </c>
      <c r="T1" t="s">
        <v>219</v>
      </c>
    </row>
    <row r="2" spans="1:20" x14ac:dyDescent="0.25">
      <c r="A2" t="s">
        <v>167</v>
      </c>
      <c r="B2" s="70" t="str">
        <f>SUBSTITUTE(SUBSTITUTE(SUBSTITUTE(SUBSTITUTE(SUBSTITUTE(SUBSTITUTE(SUBSTITUTE(SUBSTITUTE(SUBSTITUTE(SUBSTITUTE(A2,"1",""),"2",""),"3",""),"4",""),"5",""),"6",""),"7",""),"8",""),"9",""),"0","")</f>
        <v xml:space="preserve">              MULLER Aurelie</v>
      </c>
      <c r="C2" s="70" t="str">
        <f>TRIM(RIGHT(SUBSTITUTE(B2," ",REPT(" ",100)),100))</f>
        <v>Aurelie</v>
      </c>
      <c r="D2" s="70" t="str">
        <f>SUBSTITUTE(B2,C2,"")</f>
        <v xml:space="preserve">              MULLER </v>
      </c>
      <c r="G2" t="s">
        <v>168</v>
      </c>
      <c r="H2">
        <v>8.8194460000000002E-2</v>
      </c>
      <c r="J2" s="70" t="str">
        <f>TRIM(PROPER(C2&amp;" "&amp;D2))</f>
        <v>Aurelie Muller</v>
      </c>
      <c r="K2" s="70" t="str">
        <f>G2</f>
        <v>FRA</v>
      </c>
      <c r="L2" s="73">
        <v>42561</v>
      </c>
      <c r="M2" s="70" t="s">
        <v>215</v>
      </c>
      <c r="N2" s="70" t="s">
        <v>216</v>
      </c>
      <c r="O2" s="70">
        <v>10</v>
      </c>
      <c r="P2" s="70" t="s">
        <v>217</v>
      </c>
      <c r="Q2" s="70" t="s">
        <v>218</v>
      </c>
      <c r="R2" s="70">
        <v>26</v>
      </c>
      <c r="S2" s="70">
        <f>H2*86400</f>
        <v>7620.0013440000002</v>
      </c>
      <c r="T2">
        <f>INT(LEFT(A2,SEARCH(" ",A2)-1))</f>
        <v>1</v>
      </c>
    </row>
    <row r="3" spans="1:20" x14ac:dyDescent="0.25">
      <c r="A3" t="s">
        <v>169</v>
      </c>
      <c r="B3" s="70" t="str">
        <f t="shared" ref="B3:B24" si="0">SUBSTITUTE(SUBSTITUTE(SUBSTITUTE(SUBSTITUTE(SUBSTITUTE(SUBSTITUTE(SUBSTITUTE(SUBSTITUTE(SUBSTITUTE(SUBSTITUTE(A3,"1",""),"2",""),"3",""),"4",""),"5",""),"6",""),"7",""),"8",""),"9",""),"0","")</f>
        <v xml:space="preserve">              BRUNI Rachele</v>
      </c>
      <c r="C3" s="70" t="str">
        <f t="shared" ref="C3:C24" si="1">TRIM(RIGHT(SUBSTITUTE(B3," ",REPT(" ",100)),100))</f>
        <v>Rachele</v>
      </c>
      <c r="D3" s="70" t="str">
        <f t="shared" ref="D3:D19" si="2">SUBSTITUTE(B3,C3,"")</f>
        <v xml:space="preserve">              BRUNI </v>
      </c>
      <c r="G3" t="s">
        <v>170</v>
      </c>
      <c r="H3">
        <v>8.8194460000000002E-2</v>
      </c>
      <c r="J3" s="70" t="str">
        <f t="shared" ref="J3:J24" si="3">TRIM(PROPER(C3&amp;" "&amp;D3))</f>
        <v>Rachele Bruni</v>
      </c>
      <c r="K3" s="70" t="str">
        <f t="shared" ref="K3:K24" si="4">G3</f>
        <v>ITA</v>
      </c>
      <c r="L3" s="73">
        <v>42561</v>
      </c>
      <c r="M3" s="70" t="s">
        <v>215</v>
      </c>
      <c r="N3" s="70" t="s">
        <v>216</v>
      </c>
      <c r="O3" s="70">
        <v>10</v>
      </c>
      <c r="P3" s="70" t="s">
        <v>217</v>
      </c>
      <c r="Q3" s="70" t="s">
        <v>218</v>
      </c>
      <c r="R3" s="70">
        <v>26</v>
      </c>
      <c r="S3" s="70">
        <f t="shared" ref="S3:S24" si="5">H3*86400</f>
        <v>7620.0013440000002</v>
      </c>
      <c r="T3">
        <f t="shared" ref="T3:T24" si="6">INT(LEFT(A3,SEARCH(" ",A3)-1))</f>
        <v>1</v>
      </c>
    </row>
    <row r="4" spans="1:20" x14ac:dyDescent="0.25">
      <c r="A4" t="s">
        <v>171</v>
      </c>
      <c r="B4" s="70" t="str">
        <f t="shared" si="0"/>
        <v xml:space="preserve">              BRIDI Arianna</v>
      </c>
      <c r="C4" s="70" t="str">
        <f t="shared" si="1"/>
        <v>Arianna</v>
      </c>
      <c r="D4" s="70" t="str">
        <f t="shared" si="2"/>
        <v xml:space="preserve">              BRIDI </v>
      </c>
      <c r="G4" t="s">
        <v>170</v>
      </c>
      <c r="H4">
        <v>8.822924E-2</v>
      </c>
      <c r="J4" s="70" t="str">
        <f t="shared" si="3"/>
        <v>Arianna Bridi</v>
      </c>
      <c r="K4" s="70" t="str">
        <f t="shared" si="4"/>
        <v>ITA</v>
      </c>
      <c r="L4" s="73">
        <v>42561</v>
      </c>
      <c r="M4" s="70" t="s">
        <v>215</v>
      </c>
      <c r="N4" s="70" t="s">
        <v>216</v>
      </c>
      <c r="O4" s="70">
        <v>10</v>
      </c>
      <c r="P4" s="70" t="s">
        <v>217</v>
      </c>
      <c r="Q4" s="70" t="s">
        <v>218</v>
      </c>
      <c r="R4" s="70">
        <v>26</v>
      </c>
      <c r="S4" s="70">
        <f t="shared" si="5"/>
        <v>7623.0063360000004</v>
      </c>
      <c r="T4">
        <f t="shared" si="6"/>
        <v>3</v>
      </c>
    </row>
    <row r="5" spans="1:20" x14ac:dyDescent="0.25">
      <c r="A5" t="s">
        <v>172</v>
      </c>
      <c r="B5" s="70" t="str">
        <f t="shared" si="0"/>
        <v xml:space="preserve">              VAN ROUWENDAAL Sharon</v>
      </c>
      <c r="C5" s="70" t="str">
        <f t="shared" si="1"/>
        <v>Sharon</v>
      </c>
      <c r="D5" s="70" t="str">
        <f t="shared" si="2"/>
        <v xml:space="preserve">              VAN ROUWENDAAL </v>
      </c>
      <c r="G5" t="s">
        <v>173</v>
      </c>
      <c r="H5">
        <v>8.8263980000000006E-2</v>
      </c>
      <c r="J5" s="70" t="str">
        <f t="shared" si="3"/>
        <v>Sharon Van Rouwendaal</v>
      </c>
      <c r="K5" s="70" t="str">
        <f t="shared" si="4"/>
        <v>NED</v>
      </c>
      <c r="L5" s="73">
        <v>42561</v>
      </c>
      <c r="M5" s="70" t="s">
        <v>215</v>
      </c>
      <c r="N5" s="70" t="s">
        <v>216</v>
      </c>
      <c r="O5" s="70">
        <v>10</v>
      </c>
      <c r="P5" s="70" t="s">
        <v>217</v>
      </c>
      <c r="Q5" s="70" t="s">
        <v>218</v>
      </c>
      <c r="R5" s="70">
        <v>26</v>
      </c>
      <c r="S5" s="70">
        <f t="shared" si="5"/>
        <v>7626.0078720000001</v>
      </c>
      <c r="T5">
        <f t="shared" si="6"/>
        <v>4</v>
      </c>
    </row>
    <row r="6" spans="1:20" x14ac:dyDescent="0.25">
      <c r="A6" t="s">
        <v>174</v>
      </c>
      <c r="B6" s="70" t="str">
        <f t="shared" si="0"/>
        <v xml:space="preserve">              ANDRE' Angelica</v>
      </c>
      <c r="C6" s="70" t="str">
        <f t="shared" si="1"/>
        <v>Angelica</v>
      </c>
      <c r="D6" s="70" t="str">
        <f t="shared" si="2"/>
        <v xml:space="preserve">              ANDRE' </v>
      </c>
      <c r="G6" t="s">
        <v>175</v>
      </c>
      <c r="H6">
        <v>8.8321789999999997E-2</v>
      </c>
      <c r="J6" s="70" t="str">
        <f t="shared" si="3"/>
        <v>Angelica Andre'</v>
      </c>
      <c r="K6" s="70" t="str">
        <f t="shared" si="4"/>
        <v>POR</v>
      </c>
      <c r="L6" s="73">
        <v>42561</v>
      </c>
      <c r="M6" s="70" t="s">
        <v>215</v>
      </c>
      <c r="N6" s="70" t="s">
        <v>216</v>
      </c>
      <c r="O6" s="70">
        <v>10</v>
      </c>
      <c r="P6" s="70" t="s">
        <v>217</v>
      </c>
      <c r="Q6" s="70" t="s">
        <v>218</v>
      </c>
      <c r="R6" s="70">
        <v>26</v>
      </c>
      <c r="S6" s="70">
        <f t="shared" si="5"/>
        <v>7631.0026559999997</v>
      </c>
      <c r="T6">
        <f t="shared" si="6"/>
        <v>5</v>
      </c>
    </row>
    <row r="7" spans="1:20" x14ac:dyDescent="0.25">
      <c r="A7" t="s">
        <v>176</v>
      </c>
      <c r="B7" s="70" t="str">
        <f t="shared" si="0"/>
        <v xml:space="preserve">              WUNRAM Finnia</v>
      </c>
      <c r="C7" s="70" t="str">
        <f t="shared" si="1"/>
        <v>Finnia</v>
      </c>
      <c r="D7" s="70" t="str">
        <f t="shared" si="2"/>
        <v xml:space="preserve">              WUNRAM </v>
      </c>
      <c r="G7" t="s">
        <v>177</v>
      </c>
      <c r="H7">
        <v>8.8321830000000004E-2</v>
      </c>
      <c r="J7" s="70" t="str">
        <f t="shared" si="3"/>
        <v>Finnia Wunram</v>
      </c>
      <c r="K7" s="70" t="str">
        <f t="shared" si="4"/>
        <v>GER</v>
      </c>
      <c r="L7" s="73">
        <v>42561</v>
      </c>
      <c r="M7" s="70" t="s">
        <v>215</v>
      </c>
      <c r="N7" s="70" t="s">
        <v>216</v>
      </c>
      <c r="O7" s="70">
        <v>10</v>
      </c>
      <c r="P7" s="70" t="s">
        <v>217</v>
      </c>
      <c r="Q7" s="70" t="s">
        <v>218</v>
      </c>
      <c r="R7" s="70">
        <v>26</v>
      </c>
      <c r="S7" s="70">
        <f t="shared" si="5"/>
        <v>7631.006112</v>
      </c>
      <c r="T7">
        <f t="shared" si="6"/>
        <v>6</v>
      </c>
    </row>
    <row r="8" spans="1:20" x14ac:dyDescent="0.25">
      <c r="A8" t="s">
        <v>178</v>
      </c>
      <c r="B8" s="70" t="str">
        <f t="shared" si="0"/>
        <v xml:space="preserve">              GABBRIELLESCHI Giulia</v>
      </c>
      <c r="C8" s="70" t="str">
        <f t="shared" si="1"/>
        <v>Giulia</v>
      </c>
      <c r="D8" s="70" t="str">
        <f t="shared" si="2"/>
        <v xml:space="preserve">              GABBRIELLESCHI </v>
      </c>
      <c r="G8" t="s">
        <v>170</v>
      </c>
      <c r="H8">
        <v>8.8333430000000004E-2</v>
      </c>
      <c r="J8" s="70" t="str">
        <f t="shared" si="3"/>
        <v>Giulia Gabbrielleschi</v>
      </c>
      <c r="K8" s="70" t="str">
        <f t="shared" si="4"/>
        <v>ITA</v>
      </c>
      <c r="L8" s="73">
        <v>42561</v>
      </c>
      <c r="M8" s="70" t="s">
        <v>215</v>
      </c>
      <c r="N8" s="70" t="s">
        <v>216</v>
      </c>
      <c r="O8" s="70">
        <v>10</v>
      </c>
      <c r="P8" s="70" t="s">
        <v>217</v>
      </c>
      <c r="Q8" s="70" t="s">
        <v>218</v>
      </c>
      <c r="R8" s="70">
        <v>26</v>
      </c>
      <c r="S8" s="70">
        <f t="shared" si="5"/>
        <v>7632.0083520000007</v>
      </c>
      <c r="T8">
        <f t="shared" si="6"/>
        <v>7</v>
      </c>
    </row>
    <row r="9" spans="1:20" x14ac:dyDescent="0.25">
      <c r="A9" t="s">
        <v>179</v>
      </c>
      <c r="B9" s="70" t="str">
        <f t="shared" si="0"/>
        <v xml:space="preserve">              HUSKISSON Danielle</v>
      </c>
      <c r="C9" s="70" t="str">
        <f t="shared" si="1"/>
        <v>Danielle</v>
      </c>
      <c r="D9" s="70" t="str">
        <f t="shared" si="2"/>
        <v xml:space="preserve">              HUSKISSON </v>
      </c>
      <c r="G9" t="s">
        <v>180</v>
      </c>
      <c r="H9">
        <v>8.8344989999999998E-2</v>
      </c>
      <c r="J9" s="70" t="str">
        <f t="shared" si="3"/>
        <v>Danielle Huskisson</v>
      </c>
      <c r="K9" s="70" t="str">
        <f t="shared" si="4"/>
        <v>GBR</v>
      </c>
      <c r="L9" s="73">
        <v>42561</v>
      </c>
      <c r="M9" s="70" t="s">
        <v>215</v>
      </c>
      <c r="N9" s="70" t="s">
        <v>216</v>
      </c>
      <c r="O9" s="70">
        <v>10</v>
      </c>
      <c r="P9" s="70" t="s">
        <v>217</v>
      </c>
      <c r="Q9" s="70" t="s">
        <v>218</v>
      </c>
      <c r="R9" s="70">
        <v>26</v>
      </c>
      <c r="S9" s="70">
        <f t="shared" si="5"/>
        <v>7633.0071360000002</v>
      </c>
      <c r="T9">
        <f t="shared" si="6"/>
        <v>8</v>
      </c>
    </row>
    <row r="10" spans="1:20" x14ac:dyDescent="0.25">
      <c r="A10" t="s">
        <v>181</v>
      </c>
      <c r="B10" s="70" t="str">
        <f t="shared" si="0"/>
        <v xml:space="preserve">              ARAOUZOU Kalliopi</v>
      </c>
      <c r="C10" s="70" t="str">
        <f t="shared" si="1"/>
        <v>Kalliopi</v>
      </c>
      <c r="D10" s="70" t="str">
        <f t="shared" si="2"/>
        <v xml:space="preserve">              ARAOUZOU </v>
      </c>
      <c r="G10" t="s">
        <v>182</v>
      </c>
      <c r="H10">
        <v>8.8356480000000001E-2</v>
      </c>
      <c r="J10" s="70" t="str">
        <f t="shared" si="3"/>
        <v>Kalliopi Araouzou</v>
      </c>
      <c r="K10" s="70" t="str">
        <f t="shared" si="4"/>
        <v>GRE</v>
      </c>
      <c r="L10" s="73">
        <v>42561</v>
      </c>
      <c r="M10" s="70" t="s">
        <v>215</v>
      </c>
      <c r="N10" s="70" t="s">
        <v>216</v>
      </c>
      <c r="O10" s="70">
        <v>10</v>
      </c>
      <c r="P10" s="70" t="s">
        <v>217</v>
      </c>
      <c r="Q10" s="70" t="s">
        <v>218</v>
      </c>
      <c r="R10" s="70">
        <v>26</v>
      </c>
      <c r="S10" s="70">
        <f t="shared" si="5"/>
        <v>7633.9998720000003</v>
      </c>
      <c r="T10">
        <f t="shared" si="6"/>
        <v>9</v>
      </c>
    </row>
    <row r="11" spans="1:20" x14ac:dyDescent="0.25">
      <c r="A11" t="s">
        <v>183</v>
      </c>
      <c r="B11" s="70" t="str">
        <f t="shared" si="0"/>
        <v xml:space="preserve">              BURSKA Justyna</v>
      </c>
      <c r="C11" s="70" t="str">
        <f t="shared" si="1"/>
        <v>Justyna</v>
      </c>
      <c r="D11" s="70" t="str">
        <f t="shared" si="2"/>
        <v xml:space="preserve">              BURSKA </v>
      </c>
      <c r="G11" t="s">
        <v>184</v>
      </c>
      <c r="H11">
        <v>8.8356539999999997E-2</v>
      </c>
      <c r="J11" s="70" t="str">
        <f t="shared" si="3"/>
        <v>Justyna Burska</v>
      </c>
      <c r="K11" s="70" t="str">
        <f t="shared" si="4"/>
        <v>POL</v>
      </c>
      <c r="L11" s="73">
        <v>42561</v>
      </c>
      <c r="M11" s="70" t="s">
        <v>215</v>
      </c>
      <c r="N11" s="70" t="s">
        <v>216</v>
      </c>
      <c r="O11" s="70">
        <v>10</v>
      </c>
      <c r="P11" s="70" t="s">
        <v>217</v>
      </c>
      <c r="Q11" s="70" t="s">
        <v>218</v>
      </c>
      <c r="R11" s="70">
        <v>26</v>
      </c>
      <c r="S11" s="70">
        <f t="shared" si="5"/>
        <v>7634.005056</v>
      </c>
      <c r="T11">
        <f t="shared" si="6"/>
        <v>10</v>
      </c>
    </row>
    <row r="12" spans="1:20" x14ac:dyDescent="0.25">
      <c r="A12" t="s">
        <v>185</v>
      </c>
      <c r="B12" s="70" t="str">
        <f t="shared" si="0"/>
        <v xml:space="preserve">              BENESOVA Alena</v>
      </c>
      <c r="C12" s="70" t="str">
        <f t="shared" si="1"/>
        <v>Alena</v>
      </c>
      <c r="D12" s="70" t="str">
        <f t="shared" si="2"/>
        <v xml:space="preserve">              BENESOVA </v>
      </c>
      <c r="G12" t="s">
        <v>186</v>
      </c>
      <c r="H12">
        <v>8.8379700000000005E-2</v>
      </c>
      <c r="J12" s="70" t="str">
        <f t="shared" si="3"/>
        <v>Alena Benesova</v>
      </c>
      <c r="K12" s="70" t="str">
        <f t="shared" si="4"/>
        <v>CZE</v>
      </c>
      <c r="L12" s="73">
        <v>42561</v>
      </c>
      <c r="M12" s="70" t="s">
        <v>215</v>
      </c>
      <c r="N12" s="70" t="s">
        <v>216</v>
      </c>
      <c r="O12" s="70">
        <v>10</v>
      </c>
      <c r="P12" s="70" t="s">
        <v>217</v>
      </c>
      <c r="Q12" s="70" t="s">
        <v>218</v>
      </c>
      <c r="R12" s="70">
        <v>26</v>
      </c>
      <c r="S12" s="70">
        <f t="shared" si="5"/>
        <v>7636.0060800000001</v>
      </c>
      <c r="T12">
        <f t="shared" si="6"/>
        <v>11</v>
      </c>
    </row>
    <row r="13" spans="1:20" x14ac:dyDescent="0.25">
      <c r="A13" t="s">
        <v>187</v>
      </c>
      <c r="B13" s="70" t="str">
        <f t="shared" si="0"/>
        <v xml:space="preserve">              ZACHOSZCZ Joanna</v>
      </c>
      <c r="C13" s="70" t="str">
        <f t="shared" si="1"/>
        <v>Joanna</v>
      </c>
      <c r="D13" s="70" t="str">
        <f t="shared" si="2"/>
        <v xml:space="preserve">              ZACHOSZCZ </v>
      </c>
      <c r="G13" t="s">
        <v>184</v>
      </c>
      <c r="H13">
        <v>8.8391250000000005E-2</v>
      </c>
      <c r="J13" s="70" t="str">
        <f t="shared" si="3"/>
        <v>Joanna Zachoszcz</v>
      </c>
      <c r="K13" s="70" t="str">
        <f t="shared" si="4"/>
        <v>POL</v>
      </c>
      <c r="L13" s="73">
        <v>42561</v>
      </c>
      <c r="M13" s="70" t="s">
        <v>215</v>
      </c>
      <c r="N13" s="70" t="s">
        <v>216</v>
      </c>
      <c r="O13" s="70">
        <v>10</v>
      </c>
      <c r="P13" s="70" t="s">
        <v>217</v>
      </c>
      <c r="Q13" s="70" t="s">
        <v>218</v>
      </c>
      <c r="R13" s="70">
        <v>26</v>
      </c>
      <c r="S13" s="70">
        <f t="shared" si="5"/>
        <v>7637.0040000000008</v>
      </c>
      <c r="T13">
        <f t="shared" si="6"/>
        <v>12</v>
      </c>
    </row>
    <row r="14" spans="1:20" x14ac:dyDescent="0.25">
      <c r="A14" t="s">
        <v>188</v>
      </c>
      <c r="B14" s="70" t="str">
        <f t="shared" si="0"/>
        <v xml:space="preserve">              OLASZ Anna Greta</v>
      </c>
      <c r="C14" s="70" t="str">
        <f t="shared" si="1"/>
        <v>Greta</v>
      </c>
      <c r="D14" s="70" t="str">
        <f t="shared" si="2"/>
        <v xml:space="preserve">              OLASZ Anna </v>
      </c>
      <c r="G14" t="s">
        <v>189</v>
      </c>
      <c r="H14">
        <v>8.8518620000000006E-2</v>
      </c>
      <c r="J14" s="70" t="str">
        <f t="shared" si="3"/>
        <v>Greta Olasz Anna</v>
      </c>
      <c r="K14" s="70" t="str">
        <f t="shared" si="4"/>
        <v>HUN</v>
      </c>
      <c r="L14" s="73">
        <v>42561</v>
      </c>
      <c r="M14" s="70" t="s">
        <v>215</v>
      </c>
      <c r="N14" s="70" t="s">
        <v>216</v>
      </c>
      <c r="O14" s="70">
        <v>10</v>
      </c>
      <c r="P14" s="70" t="s">
        <v>217</v>
      </c>
      <c r="Q14" s="70" t="s">
        <v>218</v>
      </c>
      <c r="R14" s="70">
        <v>26</v>
      </c>
      <c r="S14" s="70">
        <f t="shared" si="5"/>
        <v>7648.0087680000006</v>
      </c>
      <c r="T14">
        <f t="shared" si="6"/>
        <v>13</v>
      </c>
    </row>
    <row r="15" spans="1:20" x14ac:dyDescent="0.25">
      <c r="A15" t="s">
        <v>190</v>
      </c>
      <c r="B15" s="70" t="str">
        <f t="shared" si="0"/>
        <v xml:space="preserve">              KULIK Daria</v>
      </c>
      <c r="C15" s="70" t="str">
        <f t="shared" si="1"/>
        <v>Daria</v>
      </c>
      <c r="D15" s="70" t="str">
        <f t="shared" si="2"/>
        <v xml:space="preserve">              KULIK </v>
      </c>
      <c r="G15" t="s">
        <v>191</v>
      </c>
      <c r="H15">
        <v>8.8530189999999995E-2</v>
      </c>
      <c r="J15" s="70" t="str">
        <f t="shared" si="3"/>
        <v>Daria Kulik</v>
      </c>
      <c r="K15" s="70" t="str">
        <f t="shared" si="4"/>
        <v>RUS</v>
      </c>
      <c r="L15" s="73">
        <v>42561</v>
      </c>
      <c r="M15" s="70" t="s">
        <v>215</v>
      </c>
      <c r="N15" s="70" t="s">
        <v>216</v>
      </c>
      <c r="O15" s="70">
        <v>10</v>
      </c>
      <c r="P15" s="70" t="s">
        <v>217</v>
      </c>
      <c r="Q15" s="70" t="s">
        <v>218</v>
      </c>
      <c r="R15" s="70">
        <v>26</v>
      </c>
      <c r="S15" s="70">
        <f t="shared" si="5"/>
        <v>7649.0084159999997</v>
      </c>
      <c r="T15">
        <f t="shared" si="6"/>
        <v>14</v>
      </c>
    </row>
    <row r="16" spans="1:20" x14ac:dyDescent="0.25">
      <c r="A16" t="s">
        <v>192</v>
      </c>
      <c r="B16" s="70" t="str">
        <f t="shared" si="0"/>
        <v xml:space="preserve">              VILLAECIJA Erika</v>
      </c>
      <c r="C16" s="70" t="str">
        <f t="shared" si="1"/>
        <v>Erika</v>
      </c>
      <c r="D16" s="70" t="str">
        <f t="shared" si="2"/>
        <v xml:space="preserve">              VILLAECIJA </v>
      </c>
      <c r="G16" t="s">
        <v>193</v>
      </c>
      <c r="H16">
        <v>8.9583360000000001E-2</v>
      </c>
      <c r="J16" s="70" t="str">
        <f t="shared" si="3"/>
        <v>Erika Villaecija</v>
      </c>
      <c r="K16" s="70" t="str">
        <f t="shared" si="4"/>
        <v>ESP</v>
      </c>
      <c r="L16" s="73">
        <v>42561</v>
      </c>
      <c r="M16" s="70" t="s">
        <v>215</v>
      </c>
      <c r="N16" s="70" t="s">
        <v>216</v>
      </c>
      <c r="O16" s="70">
        <v>10</v>
      </c>
      <c r="P16" s="70" t="s">
        <v>217</v>
      </c>
      <c r="Q16" s="70" t="s">
        <v>218</v>
      </c>
      <c r="R16" s="70">
        <v>26</v>
      </c>
      <c r="S16" s="70">
        <f t="shared" si="5"/>
        <v>7740.0023039999996</v>
      </c>
      <c r="T16">
        <f t="shared" si="6"/>
        <v>15</v>
      </c>
    </row>
    <row r="17" spans="1:20" x14ac:dyDescent="0.25">
      <c r="A17" t="s">
        <v>194</v>
      </c>
      <c r="B17" s="70" t="str">
        <f t="shared" si="0"/>
        <v xml:space="preserve">              PERSE Spela</v>
      </c>
      <c r="C17" s="70" t="str">
        <f t="shared" si="1"/>
        <v>Spela</v>
      </c>
      <c r="D17" s="70" t="str">
        <f t="shared" si="2"/>
        <v xml:space="preserve">              PERSE </v>
      </c>
      <c r="G17" t="s">
        <v>195</v>
      </c>
      <c r="H17">
        <v>8.9583389999999999E-2</v>
      </c>
      <c r="J17" s="70" t="str">
        <f t="shared" si="3"/>
        <v>Spela Perse</v>
      </c>
      <c r="K17" s="70" t="str">
        <f t="shared" si="4"/>
        <v>SLO</v>
      </c>
      <c r="L17" s="73">
        <v>42561</v>
      </c>
      <c r="M17" s="70" t="s">
        <v>215</v>
      </c>
      <c r="N17" s="70" t="s">
        <v>216</v>
      </c>
      <c r="O17" s="70">
        <v>10</v>
      </c>
      <c r="P17" s="70" t="s">
        <v>217</v>
      </c>
      <c r="Q17" s="70" t="s">
        <v>218</v>
      </c>
      <c r="R17" s="70">
        <v>26</v>
      </c>
      <c r="S17" s="70">
        <f t="shared" si="5"/>
        <v>7740.0048959999995</v>
      </c>
      <c r="T17">
        <f t="shared" si="6"/>
        <v>16</v>
      </c>
    </row>
    <row r="18" spans="1:20" x14ac:dyDescent="0.25">
      <c r="A18" t="s">
        <v>196</v>
      </c>
      <c r="B18" s="70" t="str">
        <f t="shared" si="0"/>
        <v xml:space="preserve">              NOVIKOVA Mariia</v>
      </c>
      <c r="C18" s="70" t="str">
        <f t="shared" si="1"/>
        <v>Mariia</v>
      </c>
      <c r="D18" s="70" t="str">
        <f t="shared" si="2"/>
        <v xml:space="preserve">              NOVIKOVA </v>
      </c>
      <c r="G18" t="s">
        <v>191</v>
      </c>
      <c r="H18">
        <v>8.9733820000000006E-2</v>
      </c>
      <c r="J18" s="70" t="str">
        <f t="shared" si="3"/>
        <v>Mariia Novikova</v>
      </c>
      <c r="K18" s="70" t="str">
        <f t="shared" si="4"/>
        <v>RUS</v>
      </c>
      <c r="L18" s="73">
        <v>42561</v>
      </c>
      <c r="M18" s="70" t="s">
        <v>215</v>
      </c>
      <c r="N18" s="70" t="s">
        <v>216</v>
      </c>
      <c r="O18" s="70">
        <v>10</v>
      </c>
      <c r="P18" s="70" t="s">
        <v>217</v>
      </c>
      <c r="Q18" s="70" t="s">
        <v>218</v>
      </c>
      <c r="R18" s="70">
        <v>26</v>
      </c>
      <c r="S18" s="70">
        <f t="shared" si="5"/>
        <v>7753.0020480000003</v>
      </c>
      <c r="T18">
        <f t="shared" si="6"/>
        <v>17</v>
      </c>
    </row>
    <row r="19" spans="1:20" x14ac:dyDescent="0.25">
      <c r="A19" t="s">
        <v>197</v>
      </c>
      <c r="B19" s="70" t="str">
        <f t="shared" si="0"/>
        <v xml:space="preserve">              SAGIROVA Aygul</v>
      </c>
      <c r="C19" s="70" t="str">
        <f t="shared" si="1"/>
        <v>Aygul</v>
      </c>
      <c r="D19" s="70" t="str">
        <f t="shared" si="2"/>
        <v xml:space="preserve">              SAGIROVA </v>
      </c>
      <c r="G19" t="s">
        <v>191</v>
      </c>
      <c r="H19">
        <v>9.0960719999999995E-2</v>
      </c>
      <c r="J19" s="70" t="str">
        <f t="shared" si="3"/>
        <v>Aygul Sagirova</v>
      </c>
      <c r="K19" s="70" t="str">
        <f t="shared" si="4"/>
        <v>RUS</v>
      </c>
      <c r="L19" s="73">
        <v>42561</v>
      </c>
      <c r="M19" s="70" t="s">
        <v>215</v>
      </c>
      <c r="N19" s="70" t="s">
        <v>216</v>
      </c>
      <c r="O19" s="70">
        <v>10</v>
      </c>
      <c r="P19" s="70" t="s">
        <v>217</v>
      </c>
      <c r="Q19" s="70" t="s">
        <v>218</v>
      </c>
      <c r="R19" s="70">
        <v>26</v>
      </c>
      <c r="S19" s="70">
        <f t="shared" si="5"/>
        <v>7859.0062079999998</v>
      </c>
      <c r="T19">
        <f t="shared" si="6"/>
        <v>18</v>
      </c>
    </row>
    <row r="20" spans="1:20" x14ac:dyDescent="0.25">
      <c r="A20" t="s">
        <v>198</v>
      </c>
      <c r="B20" s="70" t="str">
        <f t="shared" si="0"/>
        <v xml:space="preserve">              NEVES Vania</v>
      </c>
      <c r="C20" s="70" t="str">
        <f t="shared" si="1"/>
        <v>Vania</v>
      </c>
      <c r="D20" s="70" t="str">
        <f t="shared" ref="D20:D24" si="7">SUBSTITUTE(B20,C20,"")</f>
        <v xml:space="preserve">              NEVES </v>
      </c>
      <c r="G20" t="s">
        <v>175</v>
      </c>
      <c r="H20">
        <v>9.0972230000000001E-2</v>
      </c>
      <c r="J20" s="70" t="str">
        <f t="shared" si="3"/>
        <v>Vania Neves</v>
      </c>
      <c r="K20" s="70" t="str">
        <f t="shared" si="4"/>
        <v>POR</v>
      </c>
      <c r="L20" s="73">
        <v>42561</v>
      </c>
      <c r="M20" s="70" t="s">
        <v>215</v>
      </c>
      <c r="N20" s="70" t="s">
        <v>216</v>
      </c>
      <c r="O20" s="70">
        <v>10</v>
      </c>
      <c r="P20" s="70" t="s">
        <v>217</v>
      </c>
      <c r="Q20" s="70" t="s">
        <v>218</v>
      </c>
      <c r="R20" s="70">
        <v>26</v>
      </c>
      <c r="S20" s="70">
        <f t="shared" si="5"/>
        <v>7860.0006720000001</v>
      </c>
      <c r="T20">
        <f t="shared" si="6"/>
        <v>19</v>
      </c>
    </row>
    <row r="21" spans="1:20" x14ac:dyDescent="0.25">
      <c r="A21" t="s">
        <v>199</v>
      </c>
      <c r="B21" s="70" t="str">
        <f t="shared" si="0"/>
        <v xml:space="preserve">              RYBAROVA Silvie</v>
      </c>
      <c r="C21" s="70" t="str">
        <f t="shared" si="1"/>
        <v>Silvie</v>
      </c>
      <c r="D21" s="70" t="str">
        <f t="shared" si="7"/>
        <v xml:space="preserve">              RYBAROVA </v>
      </c>
      <c r="G21" t="s">
        <v>186</v>
      </c>
      <c r="H21">
        <v>9.1122700000000001E-2</v>
      </c>
      <c r="J21" s="70" t="str">
        <f t="shared" si="3"/>
        <v>Silvie Rybarova</v>
      </c>
      <c r="K21" s="70" t="str">
        <f t="shared" si="4"/>
        <v>CZE</v>
      </c>
      <c r="L21" s="73">
        <v>42561</v>
      </c>
      <c r="M21" s="70" t="s">
        <v>215</v>
      </c>
      <c r="N21" s="70" t="s">
        <v>216</v>
      </c>
      <c r="O21" s="70">
        <v>10</v>
      </c>
      <c r="P21" s="70" t="s">
        <v>217</v>
      </c>
      <c r="Q21" s="70" t="s">
        <v>218</v>
      </c>
      <c r="R21" s="70">
        <v>26</v>
      </c>
      <c r="S21" s="70">
        <f t="shared" si="5"/>
        <v>7873.0012800000004</v>
      </c>
      <c r="T21">
        <f t="shared" si="6"/>
        <v>20</v>
      </c>
    </row>
    <row r="22" spans="1:20" x14ac:dyDescent="0.25">
      <c r="A22" t="s">
        <v>200</v>
      </c>
      <c r="B22" s="70" t="str">
        <f t="shared" si="0"/>
        <v xml:space="preserve">              PANCHISHKO Krystyna</v>
      </c>
      <c r="C22" s="70" t="str">
        <f t="shared" si="1"/>
        <v>Krystyna</v>
      </c>
      <c r="D22" s="70" t="str">
        <f t="shared" si="7"/>
        <v xml:space="preserve">              PANCHISHKO </v>
      </c>
      <c r="G22" t="s">
        <v>201</v>
      </c>
      <c r="H22">
        <v>9.1794070000000005E-2</v>
      </c>
      <c r="J22" s="70" t="str">
        <f t="shared" si="3"/>
        <v>Krystyna Panchishko</v>
      </c>
      <c r="K22" s="70" t="str">
        <f t="shared" si="4"/>
        <v>UKR</v>
      </c>
      <c r="L22" s="73">
        <v>42561</v>
      </c>
      <c r="M22" s="70" t="s">
        <v>215</v>
      </c>
      <c r="N22" s="70" t="s">
        <v>216</v>
      </c>
      <c r="O22" s="70">
        <v>10</v>
      </c>
      <c r="P22" s="70" t="s">
        <v>217</v>
      </c>
      <c r="Q22" s="70" t="s">
        <v>218</v>
      </c>
      <c r="R22" s="70">
        <v>26</v>
      </c>
      <c r="S22" s="70">
        <f t="shared" si="5"/>
        <v>7931.0076480000007</v>
      </c>
      <c r="T22">
        <f t="shared" si="6"/>
        <v>21</v>
      </c>
    </row>
    <row r="23" spans="1:20" x14ac:dyDescent="0.25">
      <c r="A23" t="s">
        <v>202</v>
      </c>
      <c r="B23" s="70" t="str">
        <f t="shared" si="0"/>
        <v xml:space="preserve">              OLSSON Ellen</v>
      </c>
      <c r="C23" s="70" t="str">
        <f t="shared" si="1"/>
        <v>Ellen</v>
      </c>
      <c r="D23" s="70" t="str">
        <f t="shared" si="7"/>
        <v xml:space="preserve">              OLSSON </v>
      </c>
      <c r="G23" t="s">
        <v>203</v>
      </c>
      <c r="H23">
        <v>9.1932959999999994E-2</v>
      </c>
      <c r="J23" s="70" t="str">
        <f t="shared" si="3"/>
        <v>Ellen Olsson</v>
      </c>
      <c r="K23" s="70" t="str">
        <f t="shared" si="4"/>
        <v>SWE</v>
      </c>
      <c r="L23" s="73">
        <v>42561</v>
      </c>
      <c r="M23" s="70" t="s">
        <v>215</v>
      </c>
      <c r="N23" s="70" t="s">
        <v>216</v>
      </c>
      <c r="O23" s="70">
        <v>10</v>
      </c>
      <c r="P23" s="70" t="s">
        <v>217</v>
      </c>
      <c r="Q23" s="70" t="s">
        <v>218</v>
      </c>
      <c r="R23" s="70">
        <v>26</v>
      </c>
      <c r="S23" s="70">
        <f t="shared" si="5"/>
        <v>7943.0077439999995</v>
      </c>
      <c r="T23">
        <f t="shared" si="6"/>
        <v>22</v>
      </c>
    </row>
    <row r="24" spans="1:20" x14ac:dyDescent="0.25">
      <c r="A24" t="s">
        <v>204</v>
      </c>
      <c r="B24" s="70" t="str">
        <f t="shared" si="0"/>
        <v xml:space="preserve">              KYRYK Maryna</v>
      </c>
      <c r="C24" s="70" t="str">
        <f t="shared" si="1"/>
        <v>Maryna</v>
      </c>
      <c r="D24" s="70" t="str">
        <f t="shared" si="7"/>
        <v xml:space="preserve">              KYRYK </v>
      </c>
      <c r="G24" t="s">
        <v>201</v>
      </c>
      <c r="H24">
        <v>9.2986219999999994E-2</v>
      </c>
      <c r="J24" s="70" t="str">
        <f t="shared" si="3"/>
        <v>Maryna Kyryk</v>
      </c>
      <c r="K24" s="70" t="str">
        <f t="shared" si="4"/>
        <v>UKR</v>
      </c>
      <c r="L24" s="73">
        <v>42561</v>
      </c>
      <c r="M24" s="70" t="s">
        <v>215</v>
      </c>
      <c r="N24" s="70" t="s">
        <v>216</v>
      </c>
      <c r="O24" s="70">
        <v>10</v>
      </c>
      <c r="P24" s="70" t="s">
        <v>217</v>
      </c>
      <c r="Q24" s="70" t="s">
        <v>218</v>
      </c>
      <c r="R24" s="70">
        <v>26</v>
      </c>
      <c r="S24" s="70">
        <f t="shared" si="5"/>
        <v>8034.0094079999999</v>
      </c>
      <c r="T24">
        <f t="shared" si="6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CLS-ASF-10KM-FINALE-ALL</dc:title>
  <dc:creator>Ceru</dc:creator>
  <cp:lastModifiedBy>Alex Meyer</cp:lastModifiedBy>
  <dcterms:created xsi:type="dcterms:W3CDTF">2022-03-31T17:27:45Z</dcterms:created>
  <dcterms:modified xsi:type="dcterms:W3CDTF">2022-03-31T19:36:04Z</dcterms:modified>
</cp:coreProperties>
</file>