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_results\LEN\European Champs\"/>
    </mc:Choice>
  </mc:AlternateContent>
  <xr:revisionPtr revIDLastSave="0" documentId="13_ncr:1_{A504B3FE-9936-499F-A046-C019180CF09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1'!$A$2:$P$43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2" l="1"/>
  <c r="S11" i="2"/>
  <c r="K11" i="2"/>
  <c r="J11" i="2"/>
  <c r="T10" i="2"/>
  <c r="S10" i="2"/>
  <c r="K10" i="2"/>
  <c r="J10" i="2"/>
  <c r="T9" i="2"/>
  <c r="S9" i="2"/>
  <c r="K9" i="2"/>
  <c r="J9" i="2"/>
  <c r="T8" i="2"/>
  <c r="S8" i="2"/>
  <c r="K8" i="2"/>
  <c r="J8" i="2"/>
  <c r="T7" i="2"/>
  <c r="S7" i="2"/>
  <c r="K7" i="2"/>
  <c r="J7" i="2"/>
  <c r="T6" i="2"/>
  <c r="S6" i="2"/>
  <c r="K6" i="2"/>
  <c r="J6" i="2"/>
  <c r="T5" i="2"/>
  <c r="S5" i="2"/>
  <c r="K5" i="2"/>
  <c r="J5" i="2"/>
  <c r="T4" i="2"/>
  <c r="S4" i="2"/>
  <c r="K4" i="2"/>
  <c r="J4" i="2"/>
  <c r="T3" i="2"/>
  <c r="S3" i="2"/>
  <c r="K3" i="2"/>
  <c r="J3" i="2"/>
  <c r="T2" i="2"/>
  <c r="S2" i="2"/>
  <c r="K2" i="2"/>
  <c r="J2" i="2"/>
  <c r="C11" i="2"/>
  <c r="D11" i="2" s="1"/>
  <c r="B11" i="2"/>
  <c r="B10" i="2"/>
  <c r="B9" i="2"/>
  <c r="B8" i="2"/>
  <c r="C8" i="2" s="1"/>
  <c r="D8" i="2" s="1"/>
  <c r="C7" i="2"/>
  <c r="B7" i="2"/>
  <c r="D7" i="2" s="1"/>
  <c r="B6" i="2"/>
  <c r="B5" i="2"/>
  <c r="B4" i="2"/>
  <c r="C4" i="2" s="1"/>
  <c r="D4" i="2" s="1"/>
  <c r="C3" i="2"/>
  <c r="D3" i="2" s="1"/>
  <c r="B3" i="2"/>
  <c r="B2" i="2"/>
  <c r="C2" i="2" s="1"/>
  <c r="C6" i="2" l="1"/>
  <c r="D6" i="2" s="1"/>
  <c r="C9" i="2"/>
  <c r="D9" i="2" s="1"/>
  <c r="C10" i="2"/>
  <c r="D10" i="2" s="1"/>
  <c r="D2" i="2"/>
  <c r="C5" i="2"/>
  <c r="D5" i="2" s="1"/>
</calcChain>
</file>

<file path=xl/sharedStrings.xml><?xml version="1.0" encoding="utf-8"?>
<sst xmlns="http://schemas.openxmlformats.org/spreadsheetml/2006/main" count="253" uniqueCount="202">
  <si>
    <r>
      <rPr>
        <b/>
        <sz val="13"/>
        <rFont val="Arial"/>
        <family val="2"/>
      </rPr>
      <t xml:space="preserve">LEN European Open Water
</t>
    </r>
    <r>
      <rPr>
        <b/>
        <sz val="13"/>
        <rFont val="Arial"/>
        <family val="2"/>
      </rPr>
      <t xml:space="preserve">Swimming Championships 2016
</t>
    </r>
    <r>
      <rPr>
        <sz val="11.5"/>
        <rFont val="Arial"/>
        <family val="2"/>
      </rPr>
      <t>Results</t>
    </r>
  </si>
  <si>
    <r>
      <rPr>
        <i/>
        <sz val="6.5"/>
        <rFont val="Arial"/>
        <family val="2"/>
      </rPr>
      <t>RANK       BIB         SURNAME  &amp;  NAME</t>
    </r>
  </si>
  <si>
    <r>
      <rPr>
        <i/>
        <sz val="6.5"/>
        <rFont val="Arial"/>
        <family val="2"/>
      </rPr>
      <t>NOC</t>
    </r>
  </si>
  <si>
    <r>
      <rPr>
        <i/>
        <sz val="6.5"/>
        <rFont val="Arial"/>
        <family val="2"/>
      </rPr>
      <t>BORN</t>
    </r>
  </si>
  <si>
    <r>
      <rPr>
        <i/>
        <sz val="6.5"/>
        <rFont val="Arial"/>
        <family val="2"/>
      </rPr>
      <t>FINISH</t>
    </r>
  </si>
  <si>
    <r>
      <rPr>
        <i/>
        <sz val="6.5"/>
        <rFont val="Arial"/>
        <family val="2"/>
      </rPr>
      <t>GAP    POINT</t>
    </r>
  </si>
  <si>
    <r>
      <rPr>
        <i/>
        <sz val="6.5"/>
        <rFont val="Arial"/>
        <family val="2"/>
      </rPr>
      <t>2500m</t>
    </r>
  </si>
  <si>
    <r>
      <rPr>
        <i/>
        <sz val="6.5"/>
        <rFont val="Arial"/>
        <family val="2"/>
      </rPr>
      <t>5000m</t>
    </r>
  </si>
  <si>
    <r>
      <rPr>
        <i/>
        <sz val="6.5"/>
        <rFont val="Arial"/>
        <family val="2"/>
      </rPr>
      <t>7500m</t>
    </r>
  </si>
  <si>
    <r>
      <rPr>
        <i/>
        <sz val="6.5"/>
        <rFont val="Arial"/>
        <family val="2"/>
      </rPr>
      <t>10000m</t>
    </r>
  </si>
  <si>
    <r>
      <rPr>
        <i/>
        <sz val="6.5"/>
        <rFont val="Arial"/>
        <family val="2"/>
      </rPr>
      <t>12500m</t>
    </r>
  </si>
  <si>
    <r>
      <rPr>
        <i/>
        <sz val="6.5"/>
        <rFont val="Arial"/>
        <family val="2"/>
      </rPr>
      <t>15000m</t>
    </r>
  </si>
  <si>
    <r>
      <rPr>
        <i/>
        <sz val="6.5"/>
        <rFont val="Arial"/>
        <family val="2"/>
      </rPr>
      <t>17500m</t>
    </r>
  </si>
  <si>
    <r>
      <rPr>
        <i/>
        <sz val="6.5"/>
        <rFont val="Arial"/>
        <family val="2"/>
      </rPr>
      <t>20000m</t>
    </r>
  </si>
  <si>
    <r>
      <rPr>
        <i/>
        <sz val="6.5"/>
        <rFont val="Arial"/>
        <family val="2"/>
      </rPr>
      <t>22500m</t>
    </r>
  </si>
  <si>
    <r>
      <rPr>
        <b/>
        <sz val="11.5"/>
        <rFont val="Arial"/>
        <family val="2"/>
      </rPr>
      <t>25 Km - Mixed</t>
    </r>
  </si>
  <si>
    <r>
      <rPr>
        <b/>
        <sz val="6.5"/>
        <rFont val="Arial"/>
        <family val="2"/>
      </rPr>
      <t>14 JUL 2016 - 10:00</t>
    </r>
  </si>
  <si>
    <r>
      <rPr>
        <b/>
        <sz val="11.5"/>
        <rFont val="Arial"/>
        <family val="2"/>
      </rPr>
      <t>Final</t>
    </r>
  </si>
  <si>
    <r>
      <rPr>
        <b/>
        <sz val="11.5"/>
        <rFont val="Arial"/>
        <family val="2"/>
      </rPr>
      <t>Women</t>
    </r>
  </si>
  <si>
    <r>
      <rPr>
        <sz val="6.5"/>
        <rFont val="Arial"/>
        <family val="2"/>
      </rPr>
      <t xml:space="preserve">1        53       </t>
    </r>
    <r>
      <rPr>
        <b/>
        <vertAlign val="superscript"/>
        <sz val="6.5"/>
        <rFont val="Arial"/>
        <family val="2"/>
      </rPr>
      <t>GRIMALDI Martina</t>
    </r>
  </si>
  <si>
    <r>
      <rPr>
        <sz val="6.5"/>
        <rFont val="Arial"/>
        <family val="2"/>
      </rPr>
      <t>ITA</t>
    </r>
  </si>
  <si>
    <r>
      <rPr>
        <sz val="6"/>
        <rFont val="Arial"/>
        <family val="2"/>
      </rPr>
      <t>34:48.8   (9)</t>
    </r>
  </si>
  <si>
    <r>
      <rPr>
        <sz val="6"/>
        <rFont val="Arial"/>
        <family val="2"/>
      </rPr>
      <t>1:08:35.4   (9)</t>
    </r>
  </si>
  <si>
    <r>
      <rPr>
        <sz val="6"/>
        <rFont val="Arial"/>
        <family val="2"/>
      </rPr>
      <t>(6)               2:48:35.3   (2)</t>
    </r>
  </si>
  <si>
    <r>
      <rPr>
        <sz val="6"/>
        <rFont val="Arial"/>
        <family val="2"/>
      </rPr>
      <t>4:56:25.4   (2)</t>
    </r>
  </si>
  <si>
    <r>
      <rPr>
        <i/>
        <sz val="6"/>
        <rFont val="Arial"/>
        <family val="2"/>
      </rPr>
      <t>33:46.6</t>
    </r>
  </si>
  <si>
    <r>
      <rPr>
        <i/>
        <sz val="6"/>
        <rFont val="Arial"/>
        <family val="2"/>
      </rPr>
      <t>34:09.2</t>
    </r>
  </si>
  <si>
    <r>
      <rPr>
        <i/>
        <sz val="6"/>
        <rFont val="Arial"/>
        <family val="2"/>
      </rPr>
      <t>34:35.8</t>
    </r>
  </si>
  <si>
    <r>
      <rPr>
        <i/>
        <sz val="6"/>
        <rFont val="Arial"/>
        <family val="2"/>
      </rPr>
      <t>31:14.9</t>
    </r>
  </si>
  <si>
    <r>
      <rPr>
        <i/>
        <sz val="6"/>
        <rFont val="Arial"/>
        <family val="2"/>
      </rPr>
      <t>32:25.8</t>
    </r>
  </si>
  <si>
    <r>
      <rPr>
        <i/>
        <sz val="6"/>
        <rFont val="Arial"/>
        <family val="2"/>
      </rPr>
      <t>31:32.6</t>
    </r>
  </si>
  <si>
    <r>
      <rPr>
        <i/>
        <sz val="6"/>
        <rFont val="Arial"/>
        <family val="2"/>
      </rPr>
      <t>31:48.6</t>
    </r>
  </si>
  <si>
    <r>
      <rPr>
        <i/>
        <sz val="6"/>
        <rFont val="Arial"/>
        <family val="2"/>
      </rPr>
      <t>32:03.1</t>
    </r>
  </si>
  <si>
    <r>
      <rPr>
        <sz val="6.5"/>
        <rFont val="Arial"/>
        <family val="2"/>
      </rPr>
      <t xml:space="preserve">2        63       </t>
    </r>
    <r>
      <rPr>
        <b/>
        <vertAlign val="superscript"/>
        <sz val="6.5"/>
        <rFont val="Arial"/>
        <family val="2"/>
      </rPr>
      <t>KOZYDUB Olga</t>
    </r>
  </si>
  <si>
    <r>
      <rPr>
        <sz val="6.5"/>
        <rFont val="Arial"/>
        <family val="2"/>
      </rPr>
      <t>RUS</t>
    </r>
  </si>
  <si>
    <r>
      <rPr>
        <sz val="6"/>
        <rFont val="Arial"/>
        <family val="2"/>
      </rPr>
      <t xml:space="preserve">2.0           </t>
    </r>
    <r>
      <rPr>
        <sz val="6.5"/>
        <rFont val="Arial"/>
        <family val="2"/>
      </rPr>
      <t>17</t>
    </r>
  </si>
  <si>
    <r>
      <rPr>
        <sz val="6"/>
        <rFont val="Arial"/>
        <family val="2"/>
      </rPr>
      <t>34:37.5   (1)</t>
    </r>
  </si>
  <si>
    <r>
      <rPr>
        <sz val="6"/>
        <rFont val="Arial"/>
        <family val="2"/>
      </rPr>
      <t>1:08:18.7   (3)</t>
    </r>
  </si>
  <si>
    <r>
      <rPr>
        <sz val="6"/>
        <rFont val="Arial"/>
        <family val="2"/>
      </rPr>
      <t>(3)               2:48:36.7   (3)</t>
    </r>
  </si>
  <si>
    <r>
      <rPr>
        <sz val="6"/>
        <rFont val="Arial"/>
        <family val="2"/>
      </rPr>
      <t>4:56:23.7   (1)</t>
    </r>
  </si>
  <si>
    <r>
      <rPr>
        <i/>
        <sz val="6"/>
        <rFont val="Arial"/>
        <family val="2"/>
      </rPr>
      <t>33:41.2</t>
    </r>
  </si>
  <si>
    <r>
      <rPr>
        <i/>
        <sz val="6"/>
        <rFont val="Arial"/>
        <family val="2"/>
      </rPr>
      <t>34:16.2</t>
    </r>
  </si>
  <si>
    <r>
      <rPr>
        <i/>
        <sz val="6"/>
        <rFont val="Arial"/>
        <family val="2"/>
      </rPr>
      <t>34:40.5</t>
    </r>
  </si>
  <si>
    <r>
      <rPr>
        <i/>
        <sz val="6"/>
        <rFont val="Arial"/>
        <family val="2"/>
      </rPr>
      <t>31:21.3</t>
    </r>
  </si>
  <si>
    <r>
      <rPr>
        <i/>
        <sz val="6"/>
        <rFont val="Arial"/>
        <family val="2"/>
      </rPr>
      <t>32:26.9</t>
    </r>
  </si>
  <si>
    <r>
      <rPr>
        <i/>
        <sz val="6"/>
        <rFont val="Arial"/>
        <family val="2"/>
      </rPr>
      <t>31:34.0</t>
    </r>
  </si>
  <si>
    <r>
      <rPr>
        <i/>
        <sz val="6"/>
        <rFont val="Arial"/>
        <family val="2"/>
      </rPr>
      <t>31:45.8</t>
    </r>
  </si>
  <si>
    <r>
      <rPr>
        <i/>
        <sz val="6"/>
        <rFont val="Arial"/>
        <family val="2"/>
      </rPr>
      <t>32:00.3</t>
    </r>
  </si>
  <si>
    <r>
      <rPr>
        <sz val="6.5"/>
        <rFont val="Arial"/>
        <family val="2"/>
      </rPr>
      <t xml:space="preserve">3        56       </t>
    </r>
    <r>
      <rPr>
        <b/>
        <vertAlign val="superscript"/>
        <sz val="6.5"/>
        <rFont val="Arial"/>
        <family val="2"/>
      </rPr>
      <t>JOUISSE Caroline</t>
    </r>
  </si>
  <si>
    <r>
      <rPr>
        <sz val="6.5"/>
        <rFont val="Arial"/>
        <family val="2"/>
      </rPr>
      <t>FRA</t>
    </r>
  </si>
  <si>
    <r>
      <rPr>
        <sz val="6"/>
        <rFont val="Arial"/>
        <family val="2"/>
      </rPr>
      <t xml:space="preserve">2.7           </t>
    </r>
    <r>
      <rPr>
        <sz val="6.5"/>
        <rFont val="Arial"/>
        <family val="2"/>
      </rPr>
      <t>15</t>
    </r>
  </si>
  <si>
    <r>
      <rPr>
        <sz val="6"/>
        <rFont val="Arial"/>
        <family val="2"/>
      </rPr>
      <t>34:46.6   (7)</t>
    </r>
  </si>
  <si>
    <r>
      <rPr>
        <sz val="6"/>
        <rFont val="Arial"/>
        <family val="2"/>
      </rPr>
      <t>1:08:31.5   (7)</t>
    </r>
  </si>
  <si>
    <r>
      <rPr>
        <sz val="6"/>
        <rFont val="Arial"/>
        <family val="2"/>
      </rPr>
      <t>(8)               2:48:51.1   (8)</t>
    </r>
  </si>
  <si>
    <r>
      <rPr>
        <sz val="6"/>
        <rFont val="Arial"/>
        <family val="2"/>
      </rPr>
      <t>4:56:32.4   (5)</t>
    </r>
  </si>
  <si>
    <r>
      <rPr>
        <i/>
        <sz val="6"/>
        <rFont val="Arial"/>
        <family val="2"/>
      </rPr>
      <t>33:44.9</t>
    </r>
  </si>
  <si>
    <r>
      <rPr>
        <i/>
        <sz val="6"/>
        <rFont val="Arial"/>
        <family val="2"/>
      </rPr>
      <t>34:17.4</t>
    </r>
  </si>
  <si>
    <r>
      <rPr>
        <i/>
        <sz val="6"/>
        <rFont val="Arial"/>
        <family val="2"/>
      </rPr>
      <t>34:32.5</t>
    </r>
  </si>
  <si>
    <r>
      <rPr>
        <i/>
        <sz val="6"/>
        <rFont val="Arial"/>
        <family val="2"/>
      </rPr>
      <t>31:29.7</t>
    </r>
  </si>
  <si>
    <r>
      <rPr>
        <i/>
        <sz val="6"/>
        <rFont val="Arial"/>
        <family val="2"/>
      </rPr>
      <t>32:15.6</t>
    </r>
  </si>
  <si>
    <r>
      <rPr>
        <i/>
        <sz val="6"/>
        <rFont val="Arial"/>
        <family val="2"/>
      </rPr>
      <t>31:36.2</t>
    </r>
  </si>
  <si>
    <r>
      <rPr>
        <i/>
        <sz val="6"/>
        <rFont val="Arial"/>
        <family val="2"/>
      </rPr>
      <t>31:43.7</t>
    </r>
  </si>
  <si>
    <r>
      <rPr>
        <i/>
        <sz val="6"/>
        <rFont val="Arial"/>
        <family val="2"/>
      </rPr>
      <t>32:05.8</t>
    </r>
  </si>
  <si>
    <r>
      <rPr>
        <sz val="6.5"/>
        <rFont val="Arial"/>
        <family val="2"/>
      </rPr>
      <t xml:space="preserve">4        58       </t>
    </r>
    <r>
      <rPr>
        <b/>
        <vertAlign val="superscript"/>
        <sz val="6.5"/>
        <rFont val="Arial"/>
        <family val="2"/>
      </rPr>
      <t>BRIDI Arianna</t>
    </r>
  </si>
  <si>
    <r>
      <rPr>
        <sz val="6"/>
        <rFont val="Arial"/>
        <family val="2"/>
      </rPr>
      <t xml:space="preserve">9.5           </t>
    </r>
    <r>
      <rPr>
        <sz val="6.5"/>
        <rFont val="Arial"/>
        <family val="2"/>
      </rPr>
      <t>14</t>
    </r>
  </si>
  <si>
    <r>
      <rPr>
        <sz val="6"/>
        <rFont val="Arial"/>
        <family val="2"/>
      </rPr>
      <t>34:57.2  (10)</t>
    </r>
  </si>
  <si>
    <r>
      <rPr>
        <sz val="6"/>
        <rFont val="Arial"/>
        <family val="2"/>
      </rPr>
      <t>1:08:48.6  (10)</t>
    </r>
  </si>
  <si>
    <r>
      <rPr>
        <sz val="6"/>
        <rFont val="Arial"/>
        <family val="2"/>
      </rPr>
      <t>(7)               2:48:39.2   (4)</t>
    </r>
  </si>
  <si>
    <r>
      <rPr>
        <sz val="6"/>
        <rFont val="Arial"/>
        <family val="2"/>
      </rPr>
      <t>4:56:30.6   (4)</t>
    </r>
  </si>
  <si>
    <r>
      <rPr>
        <i/>
        <sz val="6"/>
        <rFont val="Arial"/>
        <family val="2"/>
      </rPr>
      <t>33:51.4</t>
    </r>
  </si>
  <si>
    <r>
      <rPr>
        <i/>
        <sz val="6"/>
        <rFont val="Arial"/>
        <family val="2"/>
      </rPr>
      <t>34:05.3</t>
    </r>
  </si>
  <si>
    <r>
      <rPr>
        <i/>
        <sz val="6"/>
        <rFont val="Arial"/>
        <family val="2"/>
      </rPr>
      <t>34:26.7</t>
    </r>
  </si>
  <si>
    <r>
      <rPr>
        <i/>
        <sz val="6"/>
        <rFont val="Arial"/>
        <family val="2"/>
      </rPr>
      <t>31:18.6</t>
    </r>
  </si>
  <si>
    <r>
      <rPr>
        <i/>
        <sz val="6"/>
        <rFont val="Arial"/>
        <family val="2"/>
      </rPr>
      <t>32:24.3</t>
    </r>
  </si>
  <si>
    <r>
      <rPr>
        <i/>
        <sz val="6"/>
        <rFont val="Arial"/>
        <family val="2"/>
      </rPr>
      <t>31:28.0</t>
    </r>
  </si>
  <si>
    <r>
      <rPr>
        <i/>
        <sz val="6"/>
        <rFont val="Arial"/>
        <family val="2"/>
      </rPr>
      <t>32:10.5</t>
    </r>
  </si>
  <si>
    <r>
      <rPr>
        <sz val="6.5"/>
        <rFont val="Arial"/>
        <family val="2"/>
      </rPr>
      <t xml:space="preserve">5        59       </t>
    </r>
    <r>
      <rPr>
        <b/>
        <vertAlign val="superscript"/>
        <sz val="6.5"/>
        <rFont val="Arial"/>
        <family val="2"/>
      </rPr>
      <t>MAURER Angela</t>
    </r>
  </si>
  <si>
    <r>
      <rPr>
        <sz val="6.5"/>
        <rFont val="Arial"/>
        <family val="2"/>
      </rPr>
      <t>GER</t>
    </r>
  </si>
  <si>
    <r>
      <rPr>
        <sz val="6"/>
        <rFont val="Arial"/>
        <family val="2"/>
      </rPr>
      <t xml:space="preserve">9.8           </t>
    </r>
    <r>
      <rPr>
        <sz val="6.5"/>
        <rFont val="Arial"/>
        <family val="2"/>
      </rPr>
      <t>13</t>
    </r>
  </si>
  <si>
    <r>
      <rPr>
        <sz val="6"/>
        <rFont val="Arial"/>
        <family val="2"/>
      </rPr>
      <t>34:39.6   (2)</t>
    </r>
  </si>
  <si>
    <r>
      <rPr>
        <sz val="6"/>
        <rFont val="Arial"/>
        <family val="2"/>
      </rPr>
      <t>1:08:20.6   (4)</t>
    </r>
  </si>
  <si>
    <r>
      <rPr>
        <sz val="6"/>
        <rFont val="Arial"/>
        <family val="2"/>
      </rPr>
      <t>(10)              2:48:34.5   (1)</t>
    </r>
  </si>
  <si>
    <r>
      <rPr>
        <sz val="6"/>
        <rFont val="Arial"/>
        <family val="2"/>
      </rPr>
      <t>4:56:27.7   (3)</t>
    </r>
  </si>
  <si>
    <r>
      <rPr>
        <i/>
        <sz val="6"/>
        <rFont val="Arial"/>
        <family val="2"/>
      </rPr>
      <t>33:41.0</t>
    </r>
  </si>
  <si>
    <r>
      <rPr>
        <i/>
        <sz val="6"/>
        <rFont val="Arial"/>
        <family val="2"/>
      </rPr>
      <t>34:15.3</t>
    </r>
  </si>
  <si>
    <r>
      <rPr>
        <i/>
        <sz val="6"/>
        <rFont val="Arial"/>
        <family val="2"/>
      </rPr>
      <t>34:49.9</t>
    </r>
  </si>
  <si>
    <r>
      <rPr>
        <i/>
        <sz val="6"/>
        <rFont val="Arial"/>
        <family val="2"/>
      </rPr>
      <t>31:08.7</t>
    </r>
  </si>
  <si>
    <r>
      <rPr>
        <i/>
        <sz val="6"/>
        <rFont val="Arial"/>
        <family val="2"/>
      </rPr>
      <t>32:29.1</t>
    </r>
  </si>
  <si>
    <r>
      <rPr>
        <i/>
        <sz val="6"/>
        <rFont val="Arial"/>
        <family val="2"/>
      </rPr>
      <t>31:31.7</t>
    </r>
  </si>
  <si>
    <r>
      <rPr>
        <i/>
        <sz val="6"/>
        <rFont val="Arial"/>
        <family val="2"/>
      </rPr>
      <t>31:48.3</t>
    </r>
  </si>
  <si>
    <r>
      <rPr>
        <i/>
        <sz val="6"/>
        <rFont val="Arial"/>
        <family val="2"/>
      </rPr>
      <t>32:04.1</t>
    </r>
  </si>
  <si>
    <r>
      <rPr>
        <sz val="6.5"/>
        <rFont val="Arial"/>
        <family val="2"/>
      </rPr>
      <t xml:space="preserve">6        62       </t>
    </r>
    <r>
      <rPr>
        <b/>
        <vertAlign val="superscript"/>
        <sz val="6.5"/>
        <rFont val="Arial"/>
        <family val="2"/>
      </rPr>
      <t>DORNIC Morgane</t>
    </r>
  </si>
  <si>
    <r>
      <rPr>
        <sz val="6"/>
        <rFont val="Arial"/>
        <family val="2"/>
      </rPr>
      <t xml:space="preserve">3:30.4           </t>
    </r>
    <r>
      <rPr>
        <sz val="6.5"/>
        <rFont val="Arial"/>
        <family val="2"/>
      </rPr>
      <t>12</t>
    </r>
  </si>
  <si>
    <r>
      <rPr>
        <sz val="6"/>
        <rFont val="Arial"/>
        <family val="2"/>
      </rPr>
      <t>34:43.5   (6)</t>
    </r>
  </si>
  <si>
    <r>
      <rPr>
        <sz val="6"/>
        <rFont val="Arial"/>
        <family val="2"/>
      </rPr>
      <t>1:08:26.5   (6)</t>
    </r>
  </si>
  <si>
    <r>
      <rPr>
        <sz val="6"/>
        <rFont val="Arial"/>
        <family val="2"/>
      </rPr>
      <t>(4)               2:48:53.1   (9)</t>
    </r>
  </si>
  <si>
    <r>
      <rPr>
        <sz val="6"/>
        <rFont val="Arial"/>
        <family val="2"/>
      </rPr>
      <t>4:58:41.7   (7)</t>
    </r>
  </si>
  <si>
    <r>
      <rPr>
        <i/>
        <sz val="6"/>
        <rFont val="Arial"/>
        <family val="2"/>
      </rPr>
      <t>33:43.0</t>
    </r>
  </si>
  <si>
    <r>
      <rPr>
        <i/>
        <sz val="6"/>
        <rFont val="Arial"/>
        <family val="2"/>
      </rPr>
      <t>34:14.4</t>
    </r>
  </si>
  <si>
    <r>
      <rPr>
        <i/>
        <sz val="6"/>
        <rFont val="Arial"/>
        <family val="2"/>
      </rPr>
      <t>34:36.0</t>
    </r>
  </si>
  <si>
    <r>
      <rPr>
        <i/>
        <sz val="6"/>
        <rFont val="Arial"/>
        <family val="2"/>
      </rPr>
      <t>32:14.5</t>
    </r>
  </si>
  <si>
    <r>
      <rPr>
        <i/>
        <sz val="6"/>
        <rFont val="Arial"/>
        <family val="2"/>
      </rPr>
      <t>31:54.6</t>
    </r>
  </si>
  <si>
    <r>
      <rPr>
        <i/>
        <sz val="6"/>
        <rFont val="Arial"/>
        <family val="2"/>
      </rPr>
      <t>32:33.3</t>
    </r>
  </si>
  <si>
    <r>
      <rPr>
        <i/>
        <sz val="6"/>
        <rFont val="Arial"/>
        <family val="2"/>
      </rPr>
      <t>33:06.2</t>
    </r>
  </si>
  <si>
    <r>
      <rPr>
        <sz val="6.5"/>
        <rFont val="Arial"/>
        <family val="2"/>
      </rPr>
      <t xml:space="preserve">7        51       </t>
    </r>
    <r>
      <rPr>
        <b/>
        <vertAlign val="superscript"/>
        <sz val="6.5"/>
        <rFont val="Arial"/>
        <family val="2"/>
      </rPr>
      <t>POZZOBON Barbara</t>
    </r>
  </si>
  <si>
    <r>
      <rPr>
        <sz val="6"/>
        <rFont val="Arial"/>
        <family val="2"/>
      </rPr>
      <t>3:36.6</t>
    </r>
  </si>
  <si>
    <r>
      <rPr>
        <sz val="6"/>
        <rFont val="Arial"/>
        <family val="2"/>
      </rPr>
      <t>34:43.3   (4)</t>
    </r>
  </si>
  <si>
    <r>
      <rPr>
        <sz val="6"/>
        <rFont val="Arial"/>
        <family val="2"/>
      </rPr>
      <t>1:08:35.3   (8)</t>
    </r>
  </si>
  <si>
    <r>
      <rPr>
        <sz val="6"/>
        <rFont val="Arial"/>
        <family val="2"/>
      </rPr>
      <t>(9)               2:48:40.8   (5)</t>
    </r>
  </si>
  <si>
    <r>
      <rPr>
        <sz val="6"/>
        <rFont val="Arial"/>
        <family val="2"/>
      </rPr>
      <t>4:58:37.7   (6)</t>
    </r>
  </si>
  <si>
    <r>
      <rPr>
        <i/>
        <sz val="6"/>
        <rFont val="Arial"/>
        <family val="2"/>
      </rPr>
      <t>33:52.0</t>
    </r>
  </si>
  <si>
    <r>
      <rPr>
        <i/>
        <sz val="6"/>
        <rFont val="Arial"/>
        <family val="2"/>
      </rPr>
      <t>34:07.2</t>
    </r>
  </si>
  <si>
    <r>
      <rPr>
        <i/>
        <sz val="6"/>
        <rFont val="Arial"/>
        <family val="2"/>
      </rPr>
      <t>34:39.8</t>
    </r>
  </si>
  <si>
    <r>
      <rPr>
        <i/>
        <sz val="6"/>
        <rFont val="Arial"/>
        <family val="2"/>
      </rPr>
      <t>31:18.5</t>
    </r>
  </si>
  <si>
    <r>
      <rPr>
        <i/>
        <sz val="6"/>
        <rFont val="Arial"/>
        <family val="2"/>
      </rPr>
      <t>32:26.6</t>
    </r>
  </si>
  <si>
    <r>
      <rPr>
        <i/>
        <sz val="6"/>
        <rFont val="Arial"/>
        <family val="2"/>
      </rPr>
      <t>31:53.0</t>
    </r>
  </si>
  <si>
    <r>
      <rPr>
        <i/>
        <sz val="6"/>
        <rFont val="Arial"/>
        <family val="2"/>
      </rPr>
      <t>32:30.9</t>
    </r>
  </si>
  <si>
    <r>
      <rPr>
        <i/>
        <sz val="6"/>
        <rFont val="Arial"/>
        <family val="2"/>
      </rPr>
      <t>33:06.4</t>
    </r>
  </si>
  <si>
    <r>
      <rPr>
        <sz val="6.5"/>
        <rFont val="Arial"/>
        <family val="2"/>
      </rPr>
      <t xml:space="preserve">8        52       </t>
    </r>
    <r>
      <rPr>
        <b/>
        <vertAlign val="superscript"/>
        <sz val="6.5"/>
        <rFont val="Arial"/>
        <family val="2"/>
      </rPr>
      <t>BOSSLET Sarah</t>
    </r>
  </si>
  <si>
    <r>
      <rPr>
        <sz val="6"/>
        <rFont val="Arial"/>
        <family val="2"/>
      </rPr>
      <t xml:space="preserve">7:39.9           </t>
    </r>
    <r>
      <rPr>
        <sz val="6.5"/>
        <rFont val="Arial"/>
        <family val="2"/>
      </rPr>
      <t>11</t>
    </r>
  </si>
  <si>
    <r>
      <rPr>
        <sz val="6"/>
        <rFont val="Arial"/>
        <family val="2"/>
      </rPr>
      <t>34:43.3   (5)</t>
    </r>
  </si>
  <si>
    <r>
      <rPr>
        <sz val="6"/>
        <rFont val="Arial"/>
        <family val="2"/>
      </rPr>
      <t>1:08:17.7   (2)</t>
    </r>
  </si>
  <si>
    <r>
      <rPr>
        <sz val="6"/>
        <rFont val="Arial"/>
        <family val="2"/>
      </rPr>
      <t>(2)               2:48:40.9   (6)</t>
    </r>
  </si>
  <si>
    <r>
      <rPr>
        <sz val="6"/>
        <rFont val="Arial"/>
        <family val="2"/>
      </rPr>
      <t>5:01:51.8   (8)</t>
    </r>
  </si>
  <si>
    <r>
      <rPr>
        <i/>
        <sz val="6"/>
        <rFont val="Arial"/>
        <family val="2"/>
      </rPr>
      <t>33:34.4</t>
    </r>
  </si>
  <si>
    <r>
      <rPr>
        <i/>
        <sz val="6"/>
        <rFont val="Arial"/>
        <family val="2"/>
      </rPr>
      <t>34:18.5</t>
    </r>
  </si>
  <si>
    <r>
      <rPr>
        <i/>
        <sz val="6"/>
        <rFont val="Arial"/>
        <family val="2"/>
      </rPr>
      <t>34:37.4</t>
    </r>
  </si>
  <si>
    <r>
      <rPr>
        <i/>
        <sz val="6"/>
        <rFont val="Arial"/>
        <family val="2"/>
      </rPr>
      <t>31:27.3</t>
    </r>
  </si>
  <si>
    <r>
      <rPr>
        <i/>
        <sz val="6"/>
        <rFont val="Arial"/>
        <family val="2"/>
      </rPr>
      <t>32:23.6</t>
    </r>
  </si>
  <si>
    <r>
      <rPr>
        <i/>
        <sz val="6"/>
        <rFont val="Arial"/>
        <family val="2"/>
      </rPr>
      <t>31:58.8</t>
    </r>
  </si>
  <si>
    <r>
      <rPr>
        <i/>
        <sz val="6"/>
        <rFont val="Arial"/>
        <family val="2"/>
      </rPr>
      <t>34:05.5</t>
    </r>
  </si>
  <si>
    <r>
      <rPr>
        <i/>
        <sz val="6"/>
        <rFont val="Arial"/>
        <family val="2"/>
      </rPr>
      <t>34:43.0</t>
    </r>
  </si>
  <si>
    <r>
      <rPr>
        <sz val="6.5"/>
        <rFont val="Arial"/>
        <family val="2"/>
      </rPr>
      <t xml:space="preserve">9        54       </t>
    </r>
    <r>
      <rPr>
        <b/>
        <vertAlign val="superscript"/>
        <sz val="6.5"/>
        <rFont val="Arial"/>
        <family val="2"/>
      </rPr>
      <t>SECRESTAT Charlyne</t>
    </r>
  </si>
  <si>
    <r>
      <rPr>
        <sz val="6"/>
        <rFont val="Arial"/>
        <family val="2"/>
      </rPr>
      <t>10:06.8</t>
    </r>
  </si>
  <si>
    <r>
      <rPr>
        <sz val="6"/>
        <rFont val="Arial"/>
        <family val="2"/>
      </rPr>
      <t>34:48.2   (8)</t>
    </r>
  </si>
  <si>
    <r>
      <rPr>
        <sz val="6"/>
        <rFont val="Arial"/>
        <family val="2"/>
      </rPr>
      <t>1:08:25.0   (5)</t>
    </r>
  </si>
  <si>
    <r>
      <rPr>
        <sz val="6"/>
        <rFont val="Arial"/>
        <family val="2"/>
      </rPr>
      <t>(5)               2:48:46.3   (7)</t>
    </r>
  </si>
  <si>
    <r>
      <rPr>
        <sz val="6"/>
        <rFont val="Arial"/>
        <family val="2"/>
      </rPr>
      <t>5:02:14.2   (9)</t>
    </r>
  </si>
  <si>
    <r>
      <rPr>
        <i/>
        <sz val="6"/>
        <rFont val="Arial"/>
        <family val="2"/>
      </rPr>
      <t>33:36.8</t>
    </r>
  </si>
  <si>
    <r>
      <rPr>
        <i/>
        <sz val="6"/>
        <rFont val="Arial"/>
        <family val="2"/>
      </rPr>
      <t>34:09.5</t>
    </r>
  </si>
  <si>
    <r>
      <rPr>
        <i/>
        <sz val="6"/>
        <rFont val="Arial"/>
        <family val="2"/>
      </rPr>
      <t>34:44.4</t>
    </r>
  </si>
  <si>
    <r>
      <rPr>
        <i/>
        <sz val="6"/>
        <rFont val="Arial"/>
        <family val="2"/>
      </rPr>
      <t>31:27.4</t>
    </r>
  </si>
  <si>
    <r>
      <rPr>
        <i/>
        <sz val="6"/>
        <rFont val="Arial"/>
        <family val="2"/>
      </rPr>
      <t>32:19.5</t>
    </r>
  </si>
  <si>
    <r>
      <rPr>
        <i/>
        <sz val="6"/>
        <rFont val="Arial"/>
        <family val="2"/>
      </rPr>
      <t>32:02.9</t>
    </r>
  </si>
  <si>
    <r>
      <rPr>
        <i/>
        <sz val="6"/>
        <rFont val="Arial"/>
        <family val="2"/>
      </rPr>
      <t>34:02.9</t>
    </r>
  </si>
  <si>
    <r>
      <rPr>
        <i/>
        <sz val="6"/>
        <rFont val="Arial"/>
        <family val="2"/>
      </rPr>
      <t>35:02.6</t>
    </r>
  </si>
  <si>
    <r>
      <rPr>
        <sz val="6.5"/>
        <rFont val="Arial"/>
        <family val="2"/>
      </rPr>
      <t xml:space="preserve">10        55       </t>
    </r>
    <r>
      <rPr>
        <b/>
        <vertAlign val="superscript"/>
        <sz val="6.5"/>
        <rFont val="Arial"/>
        <family val="2"/>
      </rPr>
      <t>STERBOVA Lenka</t>
    </r>
  </si>
  <si>
    <r>
      <rPr>
        <sz val="6.5"/>
        <rFont val="Arial"/>
        <family val="2"/>
      </rPr>
      <t>CZE</t>
    </r>
  </si>
  <si>
    <r>
      <rPr>
        <sz val="6"/>
        <rFont val="Arial"/>
        <family val="2"/>
      </rPr>
      <t xml:space="preserve">25:15.0           </t>
    </r>
    <r>
      <rPr>
        <sz val="6.5"/>
        <rFont val="Arial"/>
        <family val="2"/>
      </rPr>
      <t>10</t>
    </r>
  </si>
  <si>
    <r>
      <rPr>
        <sz val="6"/>
        <rFont val="Arial"/>
        <family val="2"/>
      </rPr>
      <t>34:41.3   (3)</t>
    </r>
  </si>
  <si>
    <r>
      <rPr>
        <sz val="6"/>
        <rFont val="Arial"/>
        <family val="2"/>
      </rPr>
      <t>1:08:16.6   (1)</t>
    </r>
  </si>
  <si>
    <r>
      <rPr>
        <sz val="6"/>
        <rFont val="Arial"/>
        <family val="2"/>
      </rPr>
      <t>(1)               2:50:23.8  (10)</t>
    </r>
  </si>
  <si>
    <r>
      <rPr>
        <sz val="6"/>
        <rFont val="Arial"/>
        <family val="2"/>
      </rPr>
      <t>5:16:37.2  (10)</t>
    </r>
  </si>
  <si>
    <r>
      <rPr>
        <i/>
        <sz val="6"/>
        <rFont val="Arial"/>
        <family val="2"/>
      </rPr>
      <t>33:35.3</t>
    </r>
  </si>
  <si>
    <r>
      <rPr>
        <i/>
        <sz val="6"/>
        <rFont val="Arial"/>
        <family val="2"/>
      </rPr>
      <t>34:21.5</t>
    </r>
  </si>
  <si>
    <r>
      <rPr>
        <i/>
        <sz val="6"/>
        <rFont val="Arial"/>
        <family val="2"/>
      </rPr>
      <t>34:34.2</t>
    </r>
  </si>
  <si>
    <r>
      <rPr>
        <i/>
        <sz val="6"/>
        <rFont val="Arial"/>
        <family val="2"/>
      </rPr>
      <t>33:11.5</t>
    </r>
  </si>
  <si>
    <r>
      <rPr>
        <i/>
        <sz val="6"/>
        <rFont val="Arial"/>
        <family val="2"/>
      </rPr>
      <t>35:01.8</t>
    </r>
  </si>
  <si>
    <r>
      <rPr>
        <i/>
        <sz val="6"/>
        <rFont val="Arial"/>
        <family val="2"/>
      </rPr>
      <t>35:50.8</t>
    </r>
  </si>
  <si>
    <r>
      <rPr>
        <i/>
        <sz val="6"/>
        <rFont val="Arial"/>
        <family val="2"/>
      </rPr>
      <t>36:39.1</t>
    </r>
  </si>
  <si>
    <r>
      <rPr>
        <i/>
        <sz val="6"/>
        <rFont val="Arial"/>
        <family val="2"/>
      </rPr>
      <t>38:41.7</t>
    </r>
  </si>
  <si>
    <r>
      <rPr>
        <sz val="8"/>
        <rFont val="Arial"/>
        <family val="2"/>
      </rPr>
      <t>NOT  CLASSIFIED</t>
    </r>
  </si>
  <si>
    <r>
      <rPr>
        <sz val="6.5"/>
        <rFont val="Arial"/>
        <family val="2"/>
      </rPr>
      <t xml:space="preserve">57       </t>
    </r>
    <r>
      <rPr>
        <b/>
        <vertAlign val="superscript"/>
        <sz val="6.5"/>
        <rFont val="Arial"/>
        <family val="2"/>
      </rPr>
      <t>OLSSON Ellen</t>
    </r>
  </si>
  <si>
    <r>
      <rPr>
        <sz val="6.5"/>
        <rFont val="Arial"/>
        <family val="2"/>
      </rPr>
      <t>SWE</t>
    </r>
  </si>
  <si>
    <r>
      <rPr>
        <b/>
        <sz val="6.5"/>
        <rFont val="Arial"/>
        <family val="2"/>
      </rPr>
      <t>DNF</t>
    </r>
  </si>
  <si>
    <r>
      <rPr>
        <sz val="6.5"/>
        <rFont val="Arial"/>
        <family val="2"/>
      </rPr>
      <t xml:space="preserve">60       </t>
    </r>
    <r>
      <rPr>
        <b/>
        <vertAlign val="superscript"/>
        <sz val="6.5"/>
        <rFont val="Arial"/>
        <family val="2"/>
      </rPr>
      <t>OLASZ Anna Greta</t>
    </r>
  </si>
  <si>
    <r>
      <rPr>
        <sz val="6.5"/>
        <rFont val="Arial"/>
        <family val="2"/>
      </rPr>
      <t>HUN</t>
    </r>
  </si>
  <si>
    <r>
      <rPr>
        <sz val="6.5"/>
        <rFont val="Arial"/>
        <family val="2"/>
      </rPr>
      <t xml:space="preserve">61       </t>
    </r>
    <r>
      <rPr>
        <b/>
        <vertAlign val="superscript"/>
        <sz val="6.5"/>
        <rFont val="Arial"/>
        <family val="2"/>
      </rPr>
      <t>RYBAROVA Silvie</t>
    </r>
  </si>
  <si>
    <r>
      <rPr>
        <b/>
        <i/>
        <sz val="9"/>
        <rFont val="Arial"/>
        <family val="2"/>
      </rPr>
      <t>Issued: 14 JUL 2016 at 16:07</t>
    </r>
  </si>
  <si>
    <r>
      <rPr>
        <sz val="8"/>
        <rFont val="Arial"/>
        <family val="2"/>
      </rPr>
      <t>Hoorn (NED), 10-14 July 2016</t>
    </r>
  </si>
  <si>
    <r>
      <rPr>
        <sz val="8"/>
        <rFont val="Arial"/>
        <family val="2"/>
      </rPr>
      <t>D09-ASX.56.5.1 / 1</t>
    </r>
  </si>
  <si>
    <r>
      <rPr>
        <sz val="6.5"/>
        <rFont val="Arial"/>
        <family val="2"/>
      </rPr>
      <t>Data Processing and Timing by Mic</t>
    </r>
    <r>
      <rPr>
        <vertAlign val="superscript"/>
        <sz val="6.5"/>
        <rFont val="Arial"/>
        <family val="2"/>
      </rPr>
      <t xml:space="preserve">roplus Informatica - www.microplus.it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i/>
        <sz val="6.5"/>
        <rFont val="Arial"/>
        <family val="2"/>
      </rPr>
      <t>(Printed on 14/07/2016 at 16:39)</t>
    </r>
  </si>
  <si>
    <t>1        53       GRIMALDI Martina</t>
  </si>
  <si>
    <t>ITA</t>
  </si>
  <si>
    <t>2        63       KOZYDUB Olga</t>
  </si>
  <si>
    <t>RUS</t>
  </si>
  <si>
    <t>3        56       JOUISSE Caroline</t>
  </si>
  <si>
    <t>FRA</t>
  </si>
  <si>
    <t>4        58       BRIDI Arianna</t>
  </si>
  <si>
    <t>5        59       MAURER Angela</t>
  </si>
  <si>
    <t>GER</t>
  </si>
  <si>
    <t>6        62       DORNIC Morgane</t>
  </si>
  <si>
    <t>7        51       POZZOBON Barbara</t>
  </si>
  <si>
    <t>8        52       BOSSLET Sarah</t>
  </si>
  <si>
    <t>9        54       SECRESTAT Charlyne</t>
  </si>
  <si>
    <t>10        55       STERBOVA Lenka</t>
  </si>
  <si>
    <t>CZE</t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</si>
  <si>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</si>
  <si>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</si>
  <si>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</si>
  <si>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</si>
  <si>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</si>
  <si>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</si>
  <si>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</si>
  <si>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</si>
  <si>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</si>
  <si>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</si>
  <si>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</si>
  <si>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European Championships</t>
  </si>
  <si>
    <t>Hoorn, NED</t>
  </si>
  <si>
    <t>NW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</si>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</sst>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 yyyy;@"/>
    <numFmt numFmtId="165" formatCode="h:mm:ss.0;@"/>
    <numFmt numFmtId="166" formatCode="0_);\(0\)"/>
    <numFmt numFmtId="167" formatCode="mm/dd/yyyy;@"/>
  </numFmts>
  <fonts count="24" x14ac:knownFonts="1">
    <font>
      <sz val="10"/>
      <color rgb="FF000000"/>
      <name val="Times New Roman"/>
      <charset val="204"/>
    </font>
    <font>
      <i/>
      <sz val="6.5"/>
      <name val="Arial"/>
    </font>
    <font>
      <b/>
      <sz val="11.5"/>
      <name val="Arial"/>
    </font>
    <font>
      <b/>
      <sz val="6.5"/>
      <name val="Arial"/>
    </font>
    <font>
      <sz val="6.5"/>
      <name val="Arial"/>
    </font>
    <font>
      <sz val="6.5"/>
      <color rgb="FF000000"/>
      <name val="Arial"/>
      <family val="2"/>
    </font>
    <font>
      <b/>
      <sz val="6.5"/>
      <color rgb="FF000000"/>
      <name val="Arial"/>
      <family val="2"/>
    </font>
    <font>
      <sz val="6"/>
      <name val="Arial"/>
    </font>
    <font>
      <sz val="6"/>
      <color rgb="FF000000"/>
      <name val="Arial"/>
      <family val="2"/>
    </font>
    <font>
      <i/>
      <sz val="6"/>
      <name val="Arial"/>
    </font>
    <font>
      <sz val="8"/>
      <name val="Arial"/>
    </font>
    <font>
      <b/>
      <i/>
      <sz val="9"/>
      <name val="Arial"/>
    </font>
    <font>
      <b/>
      <sz val="13"/>
      <name val="Arial"/>
      <family val="2"/>
    </font>
    <font>
      <sz val="11.5"/>
      <name val="Arial"/>
      <family val="2"/>
    </font>
    <font>
      <i/>
      <sz val="6.5"/>
      <name val="Arial"/>
      <family val="2"/>
    </font>
    <font>
      <b/>
      <sz val="11.5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b/>
      <vertAlign val="superscript"/>
      <sz val="6.5"/>
      <name val="Arial"/>
      <family val="2"/>
    </font>
    <font>
      <sz val="6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vertAlign val="superscript"/>
      <sz val="6.5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right" vertical="top" wrapText="1" indent="1"/>
    </xf>
    <xf numFmtId="0" fontId="1" fillId="0" borderId="5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 indent="4"/>
    </xf>
    <xf numFmtId="0" fontId="0" fillId="0" borderId="8" xfId="0" applyFill="1" applyBorder="1" applyAlignment="1">
      <alignment horizontal="left" wrapText="1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3"/>
    </xf>
    <xf numFmtId="0" fontId="0" fillId="0" borderId="7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2"/>
    </xf>
    <xf numFmtId="0" fontId="0" fillId="0" borderId="8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 indent="2"/>
    </xf>
    <xf numFmtId="0" fontId="4" fillId="0" borderId="0" xfId="0" applyFont="1" applyFill="1" applyBorder="1" applyAlignment="1">
      <alignment horizontal="right" vertical="top" wrapText="1" indent="1"/>
    </xf>
    <xf numFmtId="164" fontId="5" fillId="0" borderId="0" xfId="0" applyNumberFormat="1" applyFont="1" applyFill="1" applyBorder="1" applyAlignment="1">
      <alignment horizontal="left" vertical="top" indent="1" shrinkToFit="1"/>
    </xf>
    <xf numFmtId="165" fontId="6" fillId="0" borderId="0" xfId="0" applyNumberFormat="1" applyFont="1" applyFill="1" applyBorder="1" applyAlignment="1">
      <alignment horizontal="right" vertical="top" shrinkToFit="1"/>
    </xf>
    <xf numFmtId="1" fontId="5" fillId="0" borderId="8" xfId="0" applyNumberFormat="1" applyFont="1" applyFill="1" applyBorder="1" applyAlignment="1">
      <alignment horizontal="right" vertical="top" shrinkToFit="1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0" xfId="0" applyFont="1" applyFill="1" applyBorder="1" applyAlignment="1">
      <alignment horizontal="left" vertical="top" wrapText="1" indent="1"/>
    </xf>
    <xf numFmtId="165" fontId="8" fillId="0" borderId="0" xfId="0" applyNumberFormat="1" applyFont="1" applyFill="1" applyBorder="1" applyAlignment="1">
      <alignment horizontal="right" vertical="top" shrinkToFit="1"/>
    </xf>
    <xf numFmtId="166" fontId="8" fillId="0" borderId="0" xfId="0" applyNumberFormat="1" applyFont="1" applyFill="1" applyBorder="1" applyAlignment="1">
      <alignment horizontal="left" vertical="top" shrinkToFit="1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left" vertical="top" wrapText="1" indent="5"/>
    </xf>
    <xf numFmtId="0" fontId="9" fillId="0" borderId="0" xfId="0" applyFont="1" applyFill="1" applyBorder="1" applyAlignment="1">
      <alignment horizontal="left" vertical="top" wrapText="1" indent="2"/>
    </xf>
    <xf numFmtId="0" fontId="0" fillId="0" borderId="8" xfId="0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right" vertical="top" wrapText="1" indent="2"/>
    </xf>
    <xf numFmtId="0" fontId="7" fillId="0" borderId="8" xfId="0" applyFont="1" applyFill="1" applyBorder="1" applyAlignment="1">
      <alignment horizontal="left" vertical="top" wrapText="1" indent="3"/>
    </xf>
    <xf numFmtId="0" fontId="10" fillId="0" borderId="7" xfId="0" applyFont="1" applyFill="1" applyBorder="1" applyAlignment="1">
      <alignment horizontal="left" vertical="top" wrapText="1" indent="4"/>
    </xf>
    <xf numFmtId="0" fontId="0" fillId="0" borderId="7" xfId="0" applyFill="1" applyBorder="1" applyAlignment="1">
      <alignment horizontal="left" vertical="top" wrapText="1" indent="5"/>
    </xf>
    <xf numFmtId="0" fontId="3" fillId="0" borderId="0" xfId="0" applyFont="1" applyFill="1" applyBorder="1" applyAlignment="1">
      <alignment horizontal="right" vertical="top" wrapText="1" indent="1"/>
    </xf>
    <xf numFmtId="0" fontId="11" fillId="0" borderId="7" xfId="0" applyFont="1" applyFill="1" applyBorder="1" applyAlignment="1">
      <alignment horizontal="right" vertical="top" wrapText="1" indent="1"/>
    </xf>
    <xf numFmtId="0" fontId="10" fillId="0" borderId="9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/>
    <xf numFmtId="167" fontId="0" fillId="0" borderId="0" xfId="0" applyNumberFormat="1"/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177091</xdr:colOff>
      <xdr:row>0</xdr:row>
      <xdr:rowOff>103631</xdr:rowOff>
    </xdr:from>
    <xdr:ext cx="747570" cy="6717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7570" cy="671721"/>
        </a:xfrm>
        <a:prstGeom prst="rect">
          <a:avLst/>
        </a:prstGeom>
      </xdr:spPr>
    </xdr:pic>
    <xdr:clientData/>
  </xdr:oneCellAnchor>
  <xdr:oneCellAnchor>
    <xdr:from>
      <xdr:col>15</xdr:col>
      <xdr:colOff>57337</xdr:colOff>
      <xdr:row>0</xdr:row>
      <xdr:rowOff>129467</xdr:rowOff>
    </xdr:from>
    <xdr:ext cx="657461" cy="636197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461" cy="636197"/>
        </a:xfrm>
        <a:prstGeom prst="rect">
          <a:avLst/>
        </a:prstGeom>
      </xdr:spPr>
    </xdr:pic>
    <xdr:clientData/>
  </xdr:oneCellAnchor>
  <xdr:oneCellAnchor>
    <xdr:from>
      <xdr:col>0</xdr:col>
      <xdr:colOff>278184</xdr:colOff>
      <xdr:row>42</xdr:row>
      <xdr:rowOff>113665</xdr:rowOff>
    </xdr:from>
    <xdr:ext cx="7243339" cy="413552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43339" cy="4135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A5" sqref="A5"/>
    </sheetView>
  </sheetViews>
  <sheetFormatPr defaultRowHeight="13.2" x14ac:dyDescent="0.25"/>
  <cols>
    <col min="1" max="1" width="33.77734375" customWidth="1"/>
    <col min="2" max="2" width="15.109375" customWidth="1"/>
    <col min="3" max="3" width="14" customWidth="1"/>
    <col min="4" max="4" width="8" customWidth="1"/>
    <col min="5" max="5" width="5.77734375" customWidth="1"/>
    <col min="6" max="6" width="8" customWidth="1"/>
    <col min="7" max="7" width="20.88671875" customWidth="1"/>
    <col min="8" max="8" width="9.33203125" customWidth="1"/>
    <col min="9" max="9" width="5.77734375" customWidth="1"/>
    <col min="10" max="10" width="8" customWidth="1"/>
    <col min="11" max="11" width="5.77734375" customWidth="1"/>
    <col min="12" max="12" width="9.33203125" customWidth="1"/>
    <col min="13" max="13" width="5.77734375" customWidth="1"/>
    <col min="14" max="14" width="12.6640625" customWidth="1"/>
    <col min="15" max="15" width="9.33203125" customWidth="1"/>
    <col min="16" max="16" width="17.33203125" customWidth="1"/>
    <col min="17" max="17" width="3.33203125" customWidth="1"/>
  </cols>
  <sheetData>
    <row r="1" spans="1:17" ht="74.25" customHeight="1" x14ac:dyDescent="0.2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Q1" s="1"/>
    </row>
    <row r="2" spans="1:17" ht="10.95" customHeight="1" x14ac:dyDescent="0.25">
      <c r="A2" s="2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4</v>
      </c>
      <c r="P2" s="7" t="s">
        <v>5</v>
      </c>
      <c r="Q2" s="8"/>
    </row>
    <row r="3" spans="1:17" ht="12" customHeight="1" x14ac:dyDescent="0.25">
      <c r="A3" s="9"/>
      <c r="B3" s="10" t="s">
        <v>6</v>
      </c>
      <c r="C3" s="10" t="s">
        <v>7</v>
      </c>
      <c r="D3" s="11" t="s">
        <v>8</v>
      </c>
      <c r="E3" s="8"/>
      <c r="F3" s="11" t="s">
        <v>9</v>
      </c>
      <c r="G3" s="12" t="s">
        <v>10</v>
      </c>
      <c r="H3" s="11" t="s">
        <v>11</v>
      </c>
      <c r="I3" s="8"/>
      <c r="J3" s="11" t="s">
        <v>12</v>
      </c>
      <c r="K3" s="8"/>
      <c r="L3" s="11" t="s">
        <v>13</v>
      </c>
      <c r="M3" s="8"/>
      <c r="N3" s="10" t="s">
        <v>14</v>
      </c>
      <c r="O3" s="8"/>
      <c r="P3" s="13"/>
      <c r="Q3" s="8"/>
    </row>
    <row r="4" spans="1:17" ht="16.95" customHeight="1" x14ac:dyDescent="0.25">
      <c r="A4" s="14"/>
      <c r="B4" s="15"/>
      <c r="C4" s="15"/>
      <c r="D4" s="15"/>
      <c r="E4" s="15"/>
      <c r="F4" s="15"/>
      <c r="G4" s="16" t="s">
        <v>15</v>
      </c>
      <c r="H4" s="15"/>
      <c r="I4" s="15"/>
      <c r="J4" s="15"/>
      <c r="K4" s="15"/>
      <c r="L4" s="15"/>
      <c r="M4" s="15"/>
      <c r="N4" s="15"/>
      <c r="O4" s="15"/>
      <c r="P4" s="17"/>
      <c r="Q4" s="15"/>
    </row>
    <row r="5" spans="1:17" ht="22.95" customHeight="1" x14ac:dyDescent="0.25">
      <c r="A5" s="18" t="s">
        <v>16</v>
      </c>
      <c r="B5" s="15"/>
      <c r="C5" s="15"/>
      <c r="D5" s="15"/>
      <c r="E5" s="15"/>
      <c r="F5" s="15"/>
      <c r="G5" s="19" t="s">
        <v>17</v>
      </c>
      <c r="H5" s="15"/>
      <c r="I5" s="15"/>
      <c r="J5" s="15"/>
      <c r="K5" s="15"/>
      <c r="L5" s="15"/>
      <c r="M5" s="15"/>
      <c r="N5" s="15"/>
      <c r="O5" s="15"/>
      <c r="P5" s="17"/>
      <c r="Q5" s="15"/>
    </row>
    <row r="6" spans="1:17" ht="27" customHeight="1" x14ac:dyDescent="0.25">
      <c r="A6" s="20"/>
      <c r="B6" s="1"/>
      <c r="C6" s="1"/>
      <c r="D6" s="1"/>
      <c r="E6" s="1"/>
      <c r="F6" s="1"/>
      <c r="G6" s="21" t="s">
        <v>18</v>
      </c>
      <c r="H6" s="1"/>
      <c r="I6" s="1"/>
      <c r="J6" s="1"/>
      <c r="K6" s="1"/>
      <c r="L6" s="1"/>
      <c r="M6" s="1"/>
      <c r="N6" s="1"/>
      <c r="O6" s="1"/>
      <c r="P6" s="22"/>
      <c r="Q6" s="1"/>
    </row>
    <row r="7" spans="1:17" ht="12" customHeight="1" x14ac:dyDescent="0.25">
      <c r="A7" s="23" t="s">
        <v>19</v>
      </c>
      <c r="B7" s="24" t="s">
        <v>20</v>
      </c>
      <c r="C7" s="25">
        <v>32414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26">
        <v>0.22693295999999999</v>
      </c>
      <c r="P7" s="27">
        <v>20</v>
      </c>
      <c r="Q7" s="8"/>
    </row>
    <row r="8" spans="1:17" ht="9" customHeight="1" x14ac:dyDescent="0.25">
      <c r="A8" s="9"/>
      <c r="B8" s="28" t="s">
        <v>21</v>
      </c>
      <c r="C8" s="29" t="s">
        <v>22</v>
      </c>
      <c r="D8" s="30">
        <v>7.1342660000000002E-2</v>
      </c>
      <c r="E8" s="31">
        <v>-8</v>
      </c>
      <c r="F8" s="30">
        <v>9.5370419999999997E-2</v>
      </c>
      <c r="G8" s="32" t="s">
        <v>23</v>
      </c>
      <c r="H8" s="30">
        <v>0.13959492000000001</v>
      </c>
      <c r="I8" s="31">
        <v>-1</v>
      </c>
      <c r="J8" s="30">
        <v>0.16149314000000001</v>
      </c>
      <c r="K8" s="31">
        <v>-2</v>
      </c>
      <c r="L8" s="30">
        <v>0.183588</v>
      </c>
      <c r="M8" s="31">
        <v>-2</v>
      </c>
      <c r="N8" s="29" t="s">
        <v>24</v>
      </c>
      <c r="O8" s="8"/>
      <c r="P8" s="13"/>
      <c r="Q8" s="8"/>
    </row>
    <row r="9" spans="1:17" ht="8.25" customHeight="1" x14ac:dyDescent="0.25">
      <c r="A9" s="9"/>
      <c r="B9" s="8"/>
      <c r="C9" s="33" t="s">
        <v>25</v>
      </c>
      <c r="D9" s="34" t="s">
        <v>26</v>
      </c>
      <c r="E9" s="8"/>
      <c r="F9" s="34" t="s">
        <v>27</v>
      </c>
      <c r="G9" s="35" t="s">
        <v>28</v>
      </c>
      <c r="H9" s="34" t="s">
        <v>29</v>
      </c>
      <c r="I9" s="8"/>
      <c r="J9" s="34" t="s">
        <v>30</v>
      </c>
      <c r="K9" s="8"/>
      <c r="L9" s="34" t="s">
        <v>31</v>
      </c>
      <c r="M9" s="8"/>
      <c r="N9" s="36" t="s">
        <v>32</v>
      </c>
      <c r="O9" s="8"/>
      <c r="P9" s="13"/>
      <c r="Q9" s="8"/>
    </row>
    <row r="10" spans="1:17" ht="9" customHeight="1" x14ac:dyDescent="0.25">
      <c r="A10" s="23" t="s">
        <v>33</v>
      </c>
      <c r="B10" s="24" t="s">
        <v>34</v>
      </c>
      <c r="C10" s="25">
        <v>33515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26">
        <v>0.22695610999999999</v>
      </c>
      <c r="P10" s="37" t="s">
        <v>35</v>
      </c>
      <c r="Q10" s="8"/>
    </row>
    <row r="11" spans="1:17" ht="8.25" customHeight="1" x14ac:dyDescent="0.25">
      <c r="A11" s="9"/>
      <c r="B11" s="28" t="s">
        <v>36</v>
      </c>
      <c r="C11" s="29" t="s">
        <v>37</v>
      </c>
      <c r="D11" s="30">
        <v>7.1226960000000006E-2</v>
      </c>
      <c r="E11" s="31">
        <v>-2</v>
      </c>
      <c r="F11" s="30">
        <v>9.5312549999999996E-2</v>
      </c>
      <c r="G11" s="32" t="s">
        <v>38</v>
      </c>
      <c r="H11" s="30">
        <v>0.13961813000000001</v>
      </c>
      <c r="I11" s="31">
        <v>-4</v>
      </c>
      <c r="J11" s="30">
        <v>0.16153941999999999</v>
      </c>
      <c r="K11" s="31">
        <v>-4</v>
      </c>
      <c r="L11" s="30">
        <v>0.18359958000000001</v>
      </c>
      <c r="M11" s="31">
        <v>-3</v>
      </c>
      <c r="N11" s="29" t="s">
        <v>39</v>
      </c>
      <c r="O11" s="8"/>
      <c r="P11" s="13"/>
      <c r="Q11" s="8"/>
    </row>
    <row r="12" spans="1:17" ht="8.25" customHeight="1" x14ac:dyDescent="0.25">
      <c r="A12" s="9"/>
      <c r="B12" s="8"/>
      <c r="C12" s="33" t="s">
        <v>40</v>
      </c>
      <c r="D12" s="34" t="s">
        <v>41</v>
      </c>
      <c r="E12" s="8"/>
      <c r="F12" s="34" t="s">
        <v>42</v>
      </c>
      <c r="G12" s="35" t="s">
        <v>43</v>
      </c>
      <c r="H12" s="34" t="s">
        <v>44</v>
      </c>
      <c r="I12" s="8"/>
      <c r="J12" s="34" t="s">
        <v>45</v>
      </c>
      <c r="K12" s="8"/>
      <c r="L12" s="34" t="s">
        <v>46</v>
      </c>
      <c r="M12" s="8"/>
      <c r="N12" s="36" t="s">
        <v>47</v>
      </c>
      <c r="O12" s="8"/>
      <c r="P12" s="13"/>
      <c r="Q12" s="8"/>
    </row>
    <row r="13" spans="1:17" ht="9" customHeight="1" x14ac:dyDescent="0.25">
      <c r="A13" s="23" t="s">
        <v>48</v>
      </c>
      <c r="B13" s="24" t="s">
        <v>49</v>
      </c>
      <c r="C13" s="25">
        <v>34480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26">
        <v>0.22696764999999999</v>
      </c>
      <c r="P13" s="37" t="s">
        <v>50</v>
      </c>
      <c r="Q13" s="8"/>
    </row>
    <row r="14" spans="1:17" ht="8.25" customHeight="1" x14ac:dyDescent="0.25">
      <c r="A14" s="9"/>
      <c r="B14" s="28" t="s">
        <v>51</v>
      </c>
      <c r="C14" s="29" t="s">
        <v>52</v>
      </c>
      <c r="D14" s="30">
        <v>7.1388989999999999E-2</v>
      </c>
      <c r="E14" s="31">
        <v>-9</v>
      </c>
      <c r="F14" s="30">
        <v>9.538199E-2</v>
      </c>
      <c r="G14" s="32" t="s">
        <v>53</v>
      </c>
      <c r="H14" s="30">
        <v>0.13965285999999999</v>
      </c>
      <c r="I14" s="31">
        <v>-7</v>
      </c>
      <c r="J14" s="30">
        <v>0.16159733000000001</v>
      </c>
      <c r="K14" s="31">
        <v>-5</v>
      </c>
      <c r="L14" s="30">
        <v>0.18363433000000001</v>
      </c>
      <c r="M14" s="31">
        <v>-5</v>
      </c>
      <c r="N14" s="29" t="s">
        <v>54</v>
      </c>
      <c r="O14" s="8"/>
      <c r="P14" s="13"/>
      <c r="Q14" s="8"/>
    </row>
    <row r="15" spans="1:17" ht="8.25" customHeight="1" x14ac:dyDescent="0.25">
      <c r="A15" s="9"/>
      <c r="B15" s="8"/>
      <c r="C15" s="33" t="s">
        <v>55</v>
      </c>
      <c r="D15" s="34" t="s">
        <v>56</v>
      </c>
      <c r="E15" s="8"/>
      <c r="F15" s="34" t="s">
        <v>57</v>
      </c>
      <c r="G15" s="35" t="s">
        <v>58</v>
      </c>
      <c r="H15" s="34" t="s">
        <v>59</v>
      </c>
      <c r="I15" s="8"/>
      <c r="J15" s="34" t="s">
        <v>60</v>
      </c>
      <c r="K15" s="8"/>
      <c r="L15" s="34" t="s">
        <v>61</v>
      </c>
      <c r="M15" s="8"/>
      <c r="N15" s="36" t="s">
        <v>62</v>
      </c>
      <c r="O15" s="8"/>
      <c r="P15" s="13"/>
      <c r="Q15" s="8"/>
    </row>
    <row r="16" spans="1:17" ht="9" customHeight="1" x14ac:dyDescent="0.25">
      <c r="A16" s="23" t="s">
        <v>63</v>
      </c>
      <c r="B16" s="24" t="s">
        <v>20</v>
      </c>
      <c r="C16" s="25">
        <v>35009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26">
        <v>0.22704864999999999</v>
      </c>
      <c r="P16" s="37" t="s">
        <v>64</v>
      </c>
      <c r="Q16" s="8"/>
    </row>
    <row r="17" spans="1:17" ht="8.25" customHeight="1" x14ac:dyDescent="0.25">
      <c r="A17" s="9"/>
      <c r="B17" s="28" t="s">
        <v>65</v>
      </c>
      <c r="C17" s="29" t="s">
        <v>66</v>
      </c>
      <c r="D17" s="30">
        <v>7.1446860000000001E-2</v>
      </c>
      <c r="E17" s="31">
        <v>-10</v>
      </c>
      <c r="F17" s="30">
        <v>9.5370440000000001E-2</v>
      </c>
      <c r="G17" s="32" t="s">
        <v>67</v>
      </c>
      <c r="H17" s="30">
        <v>0.13961810999999999</v>
      </c>
      <c r="I17" s="31">
        <v>-2</v>
      </c>
      <c r="J17" s="30">
        <v>0.16146996999999999</v>
      </c>
      <c r="K17" s="31">
        <v>-1</v>
      </c>
      <c r="L17" s="30">
        <v>0.18356483000000001</v>
      </c>
      <c r="M17" s="31">
        <v>-1</v>
      </c>
      <c r="N17" s="29" t="s">
        <v>68</v>
      </c>
      <c r="O17" s="8"/>
      <c r="P17" s="13"/>
      <c r="Q17" s="8"/>
    </row>
    <row r="18" spans="1:17" ht="8.25" customHeight="1" x14ac:dyDescent="0.25">
      <c r="A18" s="9"/>
      <c r="B18" s="8"/>
      <c r="C18" s="33" t="s">
        <v>69</v>
      </c>
      <c r="D18" s="34" t="s">
        <v>70</v>
      </c>
      <c r="E18" s="8"/>
      <c r="F18" s="34" t="s">
        <v>71</v>
      </c>
      <c r="G18" s="35" t="s">
        <v>72</v>
      </c>
      <c r="H18" s="34" t="s">
        <v>73</v>
      </c>
      <c r="I18" s="8"/>
      <c r="J18" s="34" t="s">
        <v>74</v>
      </c>
      <c r="K18" s="8"/>
      <c r="L18" s="34" t="s">
        <v>31</v>
      </c>
      <c r="M18" s="8"/>
      <c r="N18" s="36" t="s">
        <v>75</v>
      </c>
      <c r="O18" s="8"/>
      <c r="P18" s="13"/>
      <c r="Q18" s="8"/>
    </row>
    <row r="19" spans="1:17" ht="9" customHeight="1" x14ac:dyDescent="0.25">
      <c r="A19" s="23" t="s">
        <v>76</v>
      </c>
      <c r="B19" s="24" t="s">
        <v>77</v>
      </c>
      <c r="C19" s="25">
        <v>27602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26">
        <v>0.22704868</v>
      </c>
      <c r="P19" s="37" t="s">
        <v>78</v>
      </c>
      <c r="Q19" s="8"/>
    </row>
    <row r="20" spans="1:17" ht="8.25" customHeight="1" x14ac:dyDescent="0.25">
      <c r="A20" s="9"/>
      <c r="B20" s="28" t="s">
        <v>79</v>
      </c>
      <c r="C20" s="29" t="s">
        <v>80</v>
      </c>
      <c r="D20" s="30">
        <v>7.1238529999999994E-2</v>
      </c>
      <c r="E20" s="31">
        <v>-3</v>
      </c>
      <c r="F20" s="30">
        <v>9.5428330000000006E-2</v>
      </c>
      <c r="G20" s="32" t="s">
        <v>81</v>
      </c>
      <c r="H20" s="30">
        <v>0.13961813000000001</v>
      </c>
      <c r="I20" s="31">
        <v>-3</v>
      </c>
      <c r="J20" s="30">
        <v>0.16151624000000001</v>
      </c>
      <c r="K20" s="31">
        <v>-3</v>
      </c>
      <c r="L20" s="30">
        <v>0.18359961</v>
      </c>
      <c r="M20" s="31">
        <v>-4</v>
      </c>
      <c r="N20" s="29" t="s">
        <v>82</v>
      </c>
      <c r="O20" s="8"/>
      <c r="P20" s="13"/>
      <c r="Q20" s="8"/>
    </row>
    <row r="21" spans="1:17" ht="8.25" customHeight="1" x14ac:dyDescent="0.25">
      <c r="A21" s="9"/>
      <c r="B21" s="8"/>
      <c r="C21" s="33" t="s">
        <v>83</v>
      </c>
      <c r="D21" s="34" t="s">
        <v>84</v>
      </c>
      <c r="E21" s="8"/>
      <c r="F21" s="34" t="s">
        <v>85</v>
      </c>
      <c r="G21" s="35" t="s">
        <v>86</v>
      </c>
      <c r="H21" s="34" t="s">
        <v>87</v>
      </c>
      <c r="I21" s="8"/>
      <c r="J21" s="34" t="s">
        <v>88</v>
      </c>
      <c r="K21" s="8"/>
      <c r="L21" s="34" t="s">
        <v>89</v>
      </c>
      <c r="M21" s="8"/>
      <c r="N21" s="36" t="s">
        <v>90</v>
      </c>
      <c r="O21" s="8"/>
      <c r="P21" s="13"/>
      <c r="Q21" s="8"/>
    </row>
    <row r="22" spans="1:17" ht="9" customHeight="1" x14ac:dyDescent="0.25">
      <c r="A22" s="23" t="s">
        <v>91</v>
      </c>
      <c r="B22" s="24" t="s">
        <v>49</v>
      </c>
      <c r="C22" s="25">
        <v>36090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6">
        <v>0.22937502000000001</v>
      </c>
      <c r="P22" s="37" t="s">
        <v>92</v>
      </c>
      <c r="Q22" s="8"/>
    </row>
    <row r="23" spans="1:17" ht="8.25" customHeight="1" x14ac:dyDescent="0.25">
      <c r="A23" s="9"/>
      <c r="B23" s="28" t="s">
        <v>93</v>
      </c>
      <c r="C23" s="29" t="s">
        <v>94</v>
      </c>
      <c r="D23" s="30">
        <v>7.1296399999999996E-2</v>
      </c>
      <c r="E23" s="31">
        <v>-6</v>
      </c>
      <c r="F23" s="30">
        <v>9.5324179999999994E-2</v>
      </c>
      <c r="G23" s="32" t="s">
        <v>95</v>
      </c>
      <c r="H23" s="30">
        <v>0.13966442000000001</v>
      </c>
      <c r="I23" s="31">
        <v>-9</v>
      </c>
      <c r="J23" s="30">
        <v>0.16182873</v>
      </c>
      <c r="K23" s="31">
        <v>-7</v>
      </c>
      <c r="L23" s="30">
        <v>0.18443292999999999</v>
      </c>
      <c r="M23" s="31">
        <v>-7</v>
      </c>
      <c r="N23" s="29" t="s">
        <v>96</v>
      </c>
      <c r="O23" s="8"/>
      <c r="P23" s="13"/>
      <c r="Q23" s="8"/>
    </row>
    <row r="24" spans="1:17" ht="8.25" customHeight="1" x14ac:dyDescent="0.25">
      <c r="A24" s="9"/>
      <c r="B24" s="8"/>
      <c r="C24" s="33" t="s">
        <v>97</v>
      </c>
      <c r="D24" s="34" t="s">
        <v>98</v>
      </c>
      <c r="E24" s="8"/>
      <c r="F24" s="34" t="s">
        <v>99</v>
      </c>
      <c r="G24" s="35" t="s">
        <v>60</v>
      </c>
      <c r="H24" s="34" t="s">
        <v>100</v>
      </c>
      <c r="I24" s="8"/>
      <c r="J24" s="34" t="s">
        <v>101</v>
      </c>
      <c r="K24" s="8"/>
      <c r="L24" s="34" t="s">
        <v>102</v>
      </c>
      <c r="M24" s="8"/>
      <c r="N24" s="36" t="s">
        <v>103</v>
      </c>
      <c r="O24" s="8"/>
      <c r="P24" s="13"/>
      <c r="Q24" s="8"/>
    </row>
    <row r="25" spans="1:17" ht="9" customHeight="1" x14ac:dyDescent="0.25">
      <c r="A25" s="23" t="s">
        <v>104</v>
      </c>
      <c r="B25" s="24" t="s">
        <v>20</v>
      </c>
      <c r="C25" s="25">
        <v>34229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26">
        <v>0.22944449</v>
      </c>
      <c r="P25" s="38" t="s">
        <v>105</v>
      </c>
      <c r="Q25" s="8"/>
    </row>
    <row r="26" spans="1:17" ht="8.25" customHeight="1" x14ac:dyDescent="0.25">
      <c r="A26" s="9"/>
      <c r="B26" s="28" t="s">
        <v>106</v>
      </c>
      <c r="C26" s="29" t="s">
        <v>107</v>
      </c>
      <c r="D26" s="30">
        <v>7.1319499999999994E-2</v>
      </c>
      <c r="E26" s="31">
        <v>-7</v>
      </c>
      <c r="F26" s="30">
        <v>9.5393549999999994E-2</v>
      </c>
      <c r="G26" s="32" t="s">
        <v>108</v>
      </c>
      <c r="H26" s="30">
        <v>0.13966439999999999</v>
      </c>
      <c r="I26" s="31">
        <v>-8</v>
      </c>
      <c r="J26" s="30">
        <v>0.16180559999999999</v>
      </c>
      <c r="K26" s="31">
        <v>-6</v>
      </c>
      <c r="L26" s="30">
        <v>0.18438661000000001</v>
      </c>
      <c r="M26" s="31">
        <v>-6</v>
      </c>
      <c r="N26" s="29" t="s">
        <v>109</v>
      </c>
      <c r="O26" s="8"/>
      <c r="P26" s="13"/>
      <c r="Q26" s="8"/>
    </row>
    <row r="27" spans="1:17" ht="8.25" customHeight="1" x14ac:dyDescent="0.25">
      <c r="A27" s="9"/>
      <c r="B27" s="8"/>
      <c r="C27" s="33" t="s">
        <v>110</v>
      </c>
      <c r="D27" s="34" t="s">
        <v>111</v>
      </c>
      <c r="E27" s="8"/>
      <c r="F27" s="34" t="s">
        <v>112</v>
      </c>
      <c r="G27" s="35" t="s">
        <v>113</v>
      </c>
      <c r="H27" s="34" t="s">
        <v>114</v>
      </c>
      <c r="I27" s="8"/>
      <c r="J27" s="34" t="s">
        <v>115</v>
      </c>
      <c r="K27" s="8"/>
      <c r="L27" s="34" t="s">
        <v>116</v>
      </c>
      <c r="M27" s="8"/>
      <c r="N27" s="36" t="s">
        <v>117</v>
      </c>
      <c r="O27" s="8"/>
      <c r="P27" s="13"/>
      <c r="Q27" s="8"/>
    </row>
    <row r="28" spans="1:17" ht="9" customHeight="1" x14ac:dyDescent="0.25">
      <c r="A28" s="23" t="s">
        <v>118</v>
      </c>
      <c r="B28" s="24" t="s">
        <v>77</v>
      </c>
      <c r="C28" s="25">
        <v>34271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26">
        <v>0.23225703</v>
      </c>
      <c r="P28" s="37" t="s">
        <v>119</v>
      </c>
      <c r="Q28" s="8"/>
    </row>
    <row r="29" spans="1:17" ht="9" customHeight="1" x14ac:dyDescent="0.25">
      <c r="A29" s="9"/>
      <c r="B29" s="28" t="s">
        <v>120</v>
      </c>
      <c r="C29" s="29" t="s">
        <v>121</v>
      </c>
      <c r="D29" s="30">
        <v>7.1250019999999997E-2</v>
      </c>
      <c r="E29" s="31">
        <v>-4</v>
      </c>
      <c r="F29" s="30">
        <v>9.528942E-2</v>
      </c>
      <c r="G29" s="32" t="s">
        <v>122</v>
      </c>
      <c r="H29" s="30">
        <v>0.13962969</v>
      </c>
      <c r="I29" s="31">
        <v>-5</v>
      </c>
      <c r="J29" s="30">
        <v>0.16184030999999999</v>
      </c>
      <c r="K29" s="31">
        <v>-8</v>
      </c>
      <c r="L29" s="30">
        <v>0.18550934999999999</v>
      </c>
      <c r="M29" s="31">
        <v>-8</v>
      </c>
      <c r="N29" s="29" t="s">
        <v>123</v>
      </c>
      <c r="O29" s="8"/>
      <c r="P29" s="13"/>
      <c r="Q29" s="8"/>
    </row>
    <row r="30" spans="1:17" ht="8.25" customHeight="1" x14ac:dyDescent="0.25">
      <c r="A30" s="9"/>
      <c r="B30" s="8"/>
      <c r="C30" s="33" t="s">
        <v>124</v>
      </c>
      <c r="D30" s="34" t="s">
        <v>125</v>
      </c>
      <c r="E30" s="8"/>
      <c r="F30" s="34" t="s">
        <v>126</v>
      </c>
      <c r="G30" s="35" t="s">
        <v>127</v>
      </c>
      <c r="H30" s="34" t="s">
        <v>128</v>
      </c>
      <c r="I30" s="8"/>
      <c r="J30" s="34" t="s">
        <v>129</v>
      </c>
      <c r="K30" s="8"/>
      <c r="L30" s="34" t="s">
        <v>130</v>
      </c>
      <c r="M30" s="8"/>
      <c r="N30" s="36" t="s">
        <v>131</v>
      </c>
      <c r="O30" s="8"/>
      <c r="P30" s="13"/>
      <c r="Q30" s="8"/>
    </row>
    <row r="31" spans="1:17" ht="9" customHeight="1" x14ac:dyDescent="0.25">
      <c r="A31" s="39" t="s">
        <v>132</v>
      </c>
      <c r="B31" s="24" t="s">
        <v>49</v>
      </c>
      <c r="C31" s="25">
        <v>35910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26">
        <v>0.23395840000000001</v>
      </c>
      <c r="P31" s="40" t="s">
        <v>133</v>
      </c>
      <c r="Q31" s="8"/>
    </row>
    <row r="32" spans="1:17" ht="8.25" customHeight="1" x14ac:dyDescent="0.25">
      <c r="A32" s="9"/>
      <c r="B32" s="28" t="s">
        <v>134</v>
      </c>
      <c r="C32" s="29" t="s">
        <v>135</v>
      </c>
      <c r="D32" s="30">
        <v>7.1226910000000004E-2</v>
      </c>
      <c r="E32" s="31">
        <v>-1</v>
      </c>
      <c r="F32" s="30">
        <v>9.5347329999999994E-2</v>
      </c>
      <c r="G32" s="32" t="s">
        <v>136</v>
      </c>
      <c r="H32" s="30">
        <v>0.1396413</v>
      </c>
      <c r="I32" s="31">
        <v>-6</v>
      </c>
      <c r="J32" s="30">
        <v>0.16189823</v>
      </c>
      <c r="K32" s="31">
        <v>-9</v>
      </c>
      <c r="L32" s="30">
        <v>0.18554404999999999</v>
      </c>
      <c r="M32" s="31">
        <v>-9</v>
      </c>
      <c r="N32" s="29" t="s">
        <v>137</v>
      </c>
      <c r="O32" s="8"/>
      <c r="P32" s="13"/>
      <c r="Q32" s="8"/>
    </row>
    <row r="33" spans="1:17" ht="8.25" customHeight="1" x14ac:dyDescent="0.25">
      <c r="A33" s="9"/>
      <c r="B33" s="8"/>
      <c r="C33" s="33" t="s">
        <v>138</v>
      </c>
      <c r="D33" s="34" t="s">
        <v>139</v>
      </c>
      <c r="E33" s="8"/>
      <c r="F33" s="34" t="s">
        <v>140</v>
      </c>
      <c r="G33" s="35" t="s">
        <v>141</v>
      </c>
      <c r="H33" s="34" t="s">
        <v>142</v>
      </c>
      <c r="I33" s="8"/>
      <c r="J33" s="34" t="s">
        <v>143</v>
      </c>
      <c r="K33" s="8"/>
      <c r="L33" s="34" t="s">
        <v>144</v>
      </c>
      <c r="M33" s="8"/>
      <c r="N33" s="36" t="s">
        <v>145</v>
      </c>
      <c r="O33" s="8"/>
      <c r="P33" s="13"/>
      <c r="Q33" s="8"/>
    </row>
    <row r="34" spans="1:17" ht="9" customHeight="1" x14ac:dyDescent="0.25">
      <c r="A34" s="23" t="s">
        <v>146</v>
      </c>
      <c r="B34" s="24" t="s">
        <v>147</v>
      </c>
      <c r="C34" s="25">
        <v>34585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26">
        <v>0.24446768999999999</v>
      </c>
      <c r="P34" s="37" t="s">
        <v>148</v>
      </c>
      <c r="Q34" s="8"/>
    </row>
    <row r="35" spans="1:17" ht="9" customHeight="1" x14ac:dyDescent="0.25">
      <c r="A35" s="9"/>
      <c r="B35" s="28" t="s">
        <v>149</v>
      </c>
      <c r="C35" s="29" t="s">
        <v>150</v>
      </c>
      <c r="D35" s="30">
        <v>7.1273160000000002E-2</v>
      </c>
      <c r="E35" s="31">
        <v>-5</v>
      </c>
      <c r="F35" s="30">
        <v>9.5277810000000004E-2</v>
      </c>
      <c r="G35" s="32" t="s">
        <v>151</v>
      </c>
      <c r="H35" s="30">
        <v>0.14265053</v>
      </c>
      <c r="I35" s="31">
        <v>-10</v>
      </c>
      <c r="J35" s="30">
        <v>0.16754633999999999</v>
      </c>
      <c r="K35" s="31">
        <v>-10</v>
      </c>
      <c r="L35" s="30">
        <v>0.19299774</v>
      </c>
      <c r="M35" s="31">
        <v>-10</v>
      </c>
      <c r="N35" s="29" t="s">
        <v>152</v>
      </c>
      <c r="O35" s="8"/>
      <c r="P35" s="13"/>
      <c r="Q35" s="8"/>
    </row>
    <row r="36" spans="1:17" ht="9" customHeight="1" x14ac:dyDescent="0.25">
      <c r="A36" s="9"/>
      <c r="B36" s="8"/>
      <c r="C36" s="33" t="s">
        <v>153</v>
      </c>
      <c r="D36" s="34" t="s">
        <v>154</v>
      </c>
      <c r="E36" s="8"/>
      <c r="F36" s="34" t="s">
        <v>155</v>
      </c>
      <c r="G36" s="35" t="s">
        <v>156</v>
      </c>
      <c r="H36" s="34" t="s">
        <v>157</v>
      </c>
      <c r="I36" s="8"/>
      <c r="J36" s="34" t="s">
        <v>158</v>
      </c>
      <c r="K36" s="8"/>
      <c r="L36" s="34" t="s">
        <v>159</v>
      </c>
      <c r="M36" s="8"/>
      <c r="N36" s="36" t="s">
        <v>160</v>
      </c>
      <c r="O36" s="8"/>
      <c r="P36" s="13"/>
      <c r="Q36" s="8"/>
    </row>
    <row r="37" spans="1:17" ht="16.95" customHeight="1" x14ac:dyDescent="0.25">
      <c r="A37" s="41" t="s">
        <v>161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  <c r="Q37" s="15"/>
    </row>
    <row r="38" spans="1:17" ht="13.95" customHeight="1" x14ac:dyDescent="0.25">
      <c r="A38" s="42" t="s">
        <v>162</v>
      </c>
      <c r="B38" s="24" t="s">
        <v>163</v>
      </c>
      <c r="C38" s="25">
        <v>34760</v>
      </c>
      <c r="D38" s="15"/>
      <c r="E38" s="15"/>
      <c r="F38" s="15"/>
      <c r="G38" s="15"/>
      <c r="H38" s="15"/>
      <c r="I38" s="43" t="s">
        <v>164</v>
      </c>
      <c r="J38" s="15"/>
      <c r="K38" s="15"/>
      <c r="L38" s="15"/>
      <c r="M38" s="15"/>
      <c r="N38" s="15"/>
      <c r="O38" s="15"/>
      <c r="P38" s="17"/>
      <c r="Q38" s="15"/>
    </row>
    <row r="39" spans="1:17" ht="9" customHeight="1" x14ac:dyDescent="0.25">
      <c r="A39" s="42" t="s">
        <v>165</v>
      </c>
      <c r="B39" s="24" t="s">
        <v>166</v>
      </c>
      <c r="C39" s="25">
        <v>34231</v>
      </c>
      <c r="D39" s="8"/>
      <c r="E39" s="8"/>
      <c r="F39" s="8"/>
      <c r="G39" s="8"/>
      <c r="H39" s="8"/>
      <c r="I39" s="43" t="s">
        <v>164</v>
      </c>
      <c r="J39" s="8"/>
      <c r="K39" s="8"/>
      <c r="L39" s="8"/>
      <c r="M39" s="8"/>
      <c r="N39" s="8"/>
      <c r="O39" s="8"/>
      <c r="P39" s="13"/>
      <c r="Q39" s="8"/>
    </row>
    <row r="40" spans="1:17" ht="10.95" customHeight="1" x14ac:dyDescent="0.25">
      <c r="A40" s="42" t="s">
        <v>167</v>
      </c>
      <c r="B40" s="24" t="s">
        <v>147</v>
      </c>
      <c r="C40" s="25">
        <v>31283</v>
      </c>
      <c r="D40" s="8"/>
      <c r="E40" s="8"/>
      <c r="F40" s="8"/>
      <c r="G40" s="8"/>
      <c r="H40" s="8"/>
      <c r="I40" s="43" t="s">
        <v>164</v>
      </c>
      <c r="J40" s="8"/>
      <c r="K40" s="8"/>
      <c r="L40" s="8"/>
      <c r="M40" s="8"/>
      <c r="N40" s="8"/>
      <c r="O40" s="8"/>
      <c r="P40" s="13"/>
      <c r="Q40" s="8"/>
    </row>
    <row r="41" spans="1:17" ht="22.05" customHeight="1" x14ac:dyDescent="0.25">
      <c r="A41" s="44" t="s">
        <v>168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7"/>
      <c r="Q41" s="15"/>
    </row>
    <row r="42" spans="1:17" ht="23.25" customHeight="1" x14ac:dyDescent="0.25">
      <c r="A42" s="45" t="s">
        <v>169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7" t="s">
        <v>170</v>
      </c>
      <c r="Q42" s="15"/>
    </row>
    <row r="43" spans="1:17" ht="9" customHeight="1" x14ac:dyDescent="0.25">
      <c r="A43" s="51" t="s">
        <v>171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</row>
    <row r="44" spans="1:17" ht="33" customHeight="1" x14ac:dyDescent="0.25"/>
  </sheetData>
  <mergeCells count="2">
    <mergeCell ref="A1:P1"/>
    <mergeCell ref="A43:Q43"/>
  </mergeCells>
  <hyperlinks>
    <hyperlink ref="A43" r:id="rId1" display="http://www.microplus.it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2606-E6F2-47F3-AD4B-8E96D96FBE0B}">
  <dimension ref="A1:T24"/>
  <sheetViews>
    <sheetView tabSelected="1" workbookViewId="0">
      <selection activeCell="M17" sqref="M17"/>
    </sheetView>
  </sheetViews>
  <sheetFormatPr defaultRowHeight="13.2" x14ac:dyDescent="0.25"/>
  <cols>
    <col min="1" max="1" width="28.21875" bestFit="1" customWidth="1"/>
    <col min="2" max="2" width="25.109375" bestFit="1" customWidth="1"/>
    <col min="3" max="3" width="7.77734375" bestFit="1" customWidth="1"/>
    <col min="4" max="4" width="18.21875" bestFit="1" customWidth="1"/>
    <col min="5" max="6" width="28.21875" customWidth="1"/>
    <col min="7" max="7" width="4.6640625" bestFit="1" customWidth="1"/>
    <col min="8" max="8" width="11" bestFit="1" customWidth="1"/>
    <col min="12" max="12" width="9.109375" bestFit="1" customWidth="1"/>
  </cols>
  <sheetData>
    <row r="1" spans="1:20" x14ac:dyDescent="0.25">
      <c r="J1" s="53" t="s">
        <v>187</v>
      </c>
      <c r="K1" s="53" t="s">
        <v>188</v>
      </c>
      <c r="L1" s="54" t="s">
        <v>189</v>
      </c>
      <c r="M1" s="53" t="s">
        <v>190</v>
      </c>
      <c r="N1" s="53" t="s">
        <v>191</v>
      </c>
      <c r="O1" s="53" t="s">
        <v>192</v>
      </c>
      <c r="P1" s="53" t="s">
        <v>193</v>
      </c>
      <c r="Q1" s="53" t="s">
        <v>194</v>
      </c>
      <c r="R1" s="53" t="s">
        <v>195</v>
      </c>
      <c r="S1" s="53" t="s">
        <v>196</v>
      </c>
      <c r="T1" s="52" t="s">
        <v>197</v>
      </c>
    </row>
    <row r="2" spans="1:20" x14ac:dyDescent="0.25">
      <c r="A2" t="s">
        <v>172</v>
      </c>
      <c r="B2" s="52" t="str">
        <f>SUBSTITUTE(SUBSTITUTE(SUBSTITUTE(SUBSTITUTE(SUBSTITUTE(SUBSTITUTE(SUBSTITUTE(SUBSTITUTE(SUBSTITUTE(SUBSTITUTE(A2,"1",""),"2",""),"3",""),"4",""),"5",""),"6",""),"7",""),"8",""),"9",""),"0","")</f>
        <v xml:space="preserve">               GRIMALDI Martina</v>
      </c>
      <c r="C2" s="52" t="str">
        <f>TRIM(RIGHT(SUBSTITUTE(B2," ",REPT(" ",100)),100))</f>
        <v>Martina</v>
      </c>
      <c r="D2" s="52" t="str">
        <f>SUBSTITUTE(B2,C2,"")</f>
        <v xml:space="preserve">               GRIMALDI </v>
      </c>
      <c r="G2" t="s">
        <v>173</v>
      </c>
      <c r="H2">
        <v>0.22693295999999999</v>
      </c>
      <c r="J2" s="52" t="str">
        <f>TRIM(PROPER(C2&amp;" "&amp;D2))</f>
        <v>Martina Grimaldi</v>
      </c>
      <c r="K2" s="52" t="str">
        <f>G2</f>
        <v>ITA</v>
      </c>
      <c r="L2" s="55">
        <v>42565</v>
      </c>
      <c r="M2" s="52" t="s">
        <v>198</v>
      </c>
      <c r="N2" s="52" t="s">
        <v>199</v>
      </c>
      <c r="O2" s="52">
        <v>25</v>
      </c>
      <c r="P2" s="52" t="s">
        <v>200</v>
      </c>
      <c r="Q2" s="52" t="s">
        <v>201</v>
      </c>
      <c r="R2" s="52">
        <v>13</v>
      </c>
      <c r="S2" s="52">
        <f>H2*86400</f>
        <v>19607.007743999999</v>
      </c>
      <c r="T2" s="52">
        <f>INT(LEFT(A2,SEARCH(" ",A2)-1))</f>
        <v>1</v>
      </c>
    </row>
    <row r="3" spans="1:20" x14ac:dyDescent="0.25">
      <c r="A3" t="s">
        <v>174</v>
      </c>
      <c r="B3" s="52" t="str">
        <f t="shared" ref="B3:B24" si="0">SUBSTITUTE(SUBSTITUTE(SUBSTITUTE(SUBSTITUTE(SUBSTITUTE(SUBSTITUTE(SUBSTITUTE(SUBSTITUTE(SUBSTITUTE(SUBSTITUTE(A3,"1",""),"2",""),"3",""),"4",""),"5",""),"6",""),"7",""),"8",""),"9",""),"0","")</f>
        <v xml:space="preserve">               KOZYDUB Olga</v>
      </c>
      <c r="C3" s="52" t="str">
        <f t="shared" ref="C3:C24" si="1">TRIM(RIGHT(SUBSTITUTE(B3," ",REPT(" ",100)),100))</f>
        <v>Olga</v>
      </c>
      <c r="D3" s="52" t="str">
        <f t="shared" ref="D3:D24" si="2">SUBSTITUTE(B3,C3,"")</f>
        <v xml:space="preserve">               KOZYDUB </v>
      </c>
      <c r="G3" t="s">
        <v>175</v>
      </c>
      <c r="H3">
        <v>0.22695610999999999</v>
      </c>
      <c r="J3" s="52" t="str">
        <f t="shared" ref="J3:J11" si="3">TRIM(PROPER(C3&amp;" "&amp;D3))</f>
        <v>Olga Kozydub</v>
      </c>
      <c r="K3" s="52" t="str">
        <f t="shared" ref="K3:K11" si="4">G3</f>
        <v>RUS</v>
      </c>
      <c r="L3" s="55">
        <v>42565</v>
      </c>
      <c r="M3" s="52" t="s">
        <v>198</v>
      </c>
      <c r="N3" s="52" t="s">
        <v>199</v>
      </c>
      <c r="O3" s="52">
        <v>25</v>
      </c>
      <c r="P3" s="52" t="s">
        <v>200</v>
      </c>
      <c r="Q3" s="52" t="s">
        <v>201</v>
      </c>
      <c r="R3" s="52">
        <v>13</v>
      </c>
      <c r="S3" s="52">
        <f t="shared" ref="S3:S11" si="5">H3*86400</f>
        <v>19609.007903999998</v>
      </c>
      <c r="T3" s="52">
        <f t="shared" ref="T3:T11" si="6">INT(LEFT(A3,SEARCH(" ",A3)-1))</f>
        <v>2</v>
      </c>
    </row>
    <row r="4" spans="1:20" x14ac:dyDescent="0.25">
      <c r="A4" t="s">
        <v>176</v>
      </c>
      <c r="B4" s="52" t="str">
        <f t="shared" si="0"/>
        <v xml:space="preserve">               JOUISSE Caroline</v>
      </c>
      <c r="C4" s="52" t="str">
        <f t="shared" si="1"/>
        <v>Caroline</v>
      </c>
      <c r="D4" s="52" t="str">
        <f t="shared" si="2"/>
        <v xml:space="preserve">               JOUISSE </v>
      </c>
      <c r="G4" t="s">
        <v>177</v>
      </c>
      <c r="H4">
        <v>0.22696764999999999</v>
      </c>
      <c r="J4" s="52" t="str">
        <f t="shared" si="3"/>
        <v>Caroline Jouisse</v>
      </c>
      <c r="K4" s="52" t="str">
        <f t="shared" si="4"/>
        <v>FRA</v>
      </c>
      <c r="L4" s="55">
        <v>42565</v>
      </c>
      <c r="M4" s="52" t="s">
        <v>198</v>
      </c>
      <c r="N4" s="52" t="s">
        <v>199</v>
      </c>
      <c r="O4" s="52">
        <v>25</v>
      </c>
      <c r="P4" s="52" t="s">
        <v>200</v>
      </c>
      <c r="Q4" s="52" t="s">
        <v>201</v>
      </c>
      <c r="R4" s="52">
        <v>13</v>
      </c>
      <c r="S4" s="52">
        <f t="shared" si="5"/>
        <v>19610.004959999998</v>
      </c>
      <c r="T4" s="52">
        <f t="shared" si="6"/>
        <v>3</v>
      </c>
    </row>
    <row r="5" spans="1:20" x14ac:dyDescent="0.25">
      <c r="A5" t="s">
        <v>178</v>
      </c>
      <c r="B5" s="52" t="str">
        <f t="shared" si="0"/>
        <v xml:space="preserve">               BRIDI Arianna</v>
      </c>
      <c r="C5" s="52" t="str">
        <f t="shared" si="1"/>
        <v>Arianna</v>
      </c>
      <c r="D5" s="52" t="str">
        <f t="shared" si="2"/>
        <v xml:space="preserve">               BRIDI </v>
      </c>
      <c r="G5" t="s">
        <v>173</v>
      </c>
      <c r="H5">
        <v>0.22704864999999999</v>
      </c>
      <c r="J5" s="52" t="str">
        <f t="shared" si="3"/>
        <v>Arianna Bridi</v>
      </c>
      <c r="K5" s="52" t="str">
        <f t="shared" si="4"/>
        <v>ITA</v>
      </c>
      <c r="L5" s="55">
        <v>42565</v>
      </c>
      <c r="M5" s="52" t="s">
        <v>198</v>
      </c>
      <c r="N5" s="52" t="s">
        <v>199</v>
      </c>
      <c r="O5" s="52">
        <v>25</v>
      </c>
      <c r="P5" s="52" t="s">
        <v>200</v>
      </c>
      <c r="Q5" s="52" t="s">
        <v>201</v>
      </c>
      <c r="R5" s="52">
        <v>13</v>
      </c>
      <c r="S5" s="52">
        <f t="shared" si="5"/>
        <v>19617.003359999999</v>
      </c>
      <c r="T5" s="52">
        <f t="shared" si="6"/>
        <v>4</v>
      </c>
    </row>
    <row r="6" spans="1:20" x14ac:dyDescent="0.25">
      <c r="A6" t="s">
        <v>179</v>
      </c>
      <c r="B6" s="52" t="str">
        <f t="shared" si="0"/>
        <v xml:space="preserve">               MAURER Angela</v>
      </c>
      <c r="C6" s="52" t="str">
        <f t="shared" si="1"/>
        <v>Angela</v>
      </c>
      <c r="D6" s="52" t="str">
        <f t="shared" si="2"/>
        <v xml:space="preserve">               MAURER </v>
      </c>
      <c r="G6" t="s">
        <v>180</v>
      </c>
      <c r="H6">
        <v>0.22704868</v>
      </c>
      <c r="J6" s="52" t="str">
        <f t="shared" si="3"/>
        <v>Angela Maurer</v>
      </c>
      <c r="K6" s="52" t="str">
        <f t="shared" si="4"/>
        <v>GER</v>
      </c>
      <c r="L6" s="55">
        <v>42565</v>
      </c>
      <c r="M6" s="52" t="s">
        <v>198</v>
      </c>
      <c r="N6" s="52" t="s">
        <v>199</v>
      </c>
      <c r="O6" s="52">
        <v>25</v>
      </c>
      <c r="P6" s="52" t="s">
        <v>200</v>
      </c>
      <c r="Q6" s="52" t="s">
        <v>201</v>
      </c>
      <c r="R6" s="52">
        <v>13</v>
      </c>
      <c r="S6" s="52">
        <f t="shared" si="5"/>
        <v>19617.005952</v>
      </c>
      <c r="T6" s="52">
        <f t="shared" si="6"/>
        <v>5</v>
      </c>
    </row>
    <row r="7" spans="1:20" x14ac:dyDescent="0.25">
      <c r="A7" t="s">
        <v>181</v>
      </c>
      <c r="B7" s="52" t="str">
        <f t="shared" si="0"/>
        <v xml:space="preserve">               DORNIC Morgane</v>
      </c>
      <c r="C7" s="52" t="str">
        <f t="shared" si="1"/>
        <v>Morgane</v>
      </c>
      <c r="D7" s="52" t="str">
        <f t="shared" si="2"/>
        <v xml:space="preserve">               DORNIC </v>
      </c>
      <c r="G7" t="s">
        <v>177</v>
      </c>
      <c r="H7">
        <v>0.22937502000000001</v>
      </c>
      <c r="J7" s="52" t="str">
        <f t="shared" si="3"/>
        <v>Morgane Dornic</v>
      </c>
      <c r="K7" s="52" t="str">
        <f t="shared" si="4"/>
        <v>FRA</v>
      </c>
      <c r="L7" s="55">
        <v>42565</v>
      </c>
      <c r="M7" s="52" t="s">
        <v>198</v>
      </c>
      <c r="N7" s="52" t="s">
        <v>199</v>
      </c>
      <c r="O7" s="52">
        <v>25</v>
      </c>
      <c r="P7" s="52" t="s">
        <v>200</v>
      </c>
      <c r="Q7" s="52" t="s">
        <v>201</v>
      </c>
      <c r="R7" s="52">
        <v>13</v>
      </c>
      <c r="S7" s="52">
        <f t="shared" si="5"/>
        <v>19818.001728000003</v>
      </c>
      <c r="T7" s="52">
        <f t="shared" si="6"/>
        <v>6</v>
      </c>
    </row>
    <row r="8" spans="1:20" x14ac:dyDescent="0.25">
      <c r="A8" t="s">
        <v>182</v>
      </c>
      <c r="B8" s="52" t="str">
        <f t="shared" si="0"/>
        <v xml:space="preserve">               POZZOBON Barbara</v>
      </c>
      <c r="C8" s="52" t="str">
        <f t="shared" si="1"/>
        <v>Barbara</v>
      </c>
      <c r="D8" s="52" t="str">
        <f t="shared" si="2"/>
        <v xml:space="preserve">               POZZOBON </v>
      </c>
      <c r="G8" t="s">
        <v>173</v>
      </c>
      <c r="H8">
        <v>0.22944449</v>
      </c>
      <c r="J8" s="52" t="str">
        <f t="shared" si="3"/>
        <v>Barbara Pozzobon</v>
      </c>
      <c r="K8" s="52" t="str">
        <f t="shared" si="4"/>
        <v>ITA</v>
      </c>
      <c r="L8" s="55">
        <v>42565</v>
      </c>
      <c r="M8" s="52" t="s">
        <v>198</v>
      </c>
      <c r="N8" s="52" t="s">
        <v>199</v>
      </c>
      <c r="O8" s="52">
        <v>25</v>
      </c>
      <c r="P8" s="52" t="s">
        <v>200</v>
      </c>
      <c r="Q8" s="52" t="s">
        <v>201</v>
      </c>
      <c r="R8" s="52">
        <v>13</v>
      </c>
      <c r="S8" s="52">
        <f t="shared" si="5"/>
        <v>19824.003936000001</v>
      </c>
      <c r="T8" s="52">
        <f t="shared" si="6"/>
        <v>7</v>
      </c>
    </row>
    <row r="9" spans="1:20" x14ac:dyDescent="0.25">
      <c r="A9" t="s">
        <v>183</v>
      </c>
      <c r="B9" s="52" t="str">
        <f t="shared" si="0"/>
        <v xml:space="preserve">               BOSSLET Sarah</v>
      </c>
      <c r="C9" s="52" t="str">
        <f t="shared" si="1"/>
        <v>Sarah</v>
      </c>
      <c r="D9" s="52" t="str">
        <f t="shared" si="2"/>
        <v xml:space="preserve">               BOSSLET </v>
      </c>
      <c r="G9" t="s">
        <v>180</v>
      </c>
      <c r="H9">
        <v>0.23225703</v>
      </c>
      <c r="J9" s="52" t="str">
        <f t="shared" si="3"/>
        <v>Sarah Bosslet</v>
      </c>
      <c r="K9" s="52" t="str">
        <f t="shared" si="4"/>
        <v>GER</v>
      </c>
      <c r="L9" s="55">
        <v>42565</v>
      </c>
      <c r="M9" s="52" t="s">
        <v>198</v>
      </c>
      <c r="N9" s="52" t="s">
        <v>199</v>
      </c>
      <c r="O9" s="52">
        <v>25</v>
      </c>
      <c r="P9" s="52" t="s">
        <v>200</v>
      </c>
      <c r="Q9" s="52" t="s">
        <v>201</v>
      </c>
      <c r="R9" s="52">
        <v>13</v>
      </c>
      <c r="S9" s="52">
        <f t="shared" si="5"/>
        <v>20067.007392</v>
      </c>
      <c r="T9" s="52">
        <f t="shared" si="6"/>
        <v>8</v>
      </c>
    </row>
    <row r="10" spans="1:20" x14ac:dyDescent="0.25">
      <c r="A10" t="s">
        <v>184</v>
      </c>
      <c r="B10" s="52" t="str">
        <f t="shared" si="0"/>
        <v xml:space="preserve">               SECRESTAT Charlyne</v>
      </c>
      <c r="C10" s="52" t="str">
        <f t="shared" si="1"/>
        <v>Charlyne</v>
      </c>
      <c r="D10" s="52" t="str">
        <f t="shared" si="2"/>
        <v xml:space="preserve">               SECRESTAT </v>
      </c>
      <c r="G10" t="s">
        <v>177</v>
      </c>
      <c r="H10">
        <v>0.23395840000000001</v>
      </c>
      <c r="J10" s="52" t="str">
        <f t="shared" si="3"/>
        <v>Charlyne Secrestat</v>
      </c>
      <c r="K10" s="52" t="str">
        <f t="shared" si="4"/>
        <v>FRA</v>
      </c>
      <c r="L10" s="55">
        <v>42565</v>
      </c>
      <c r="M10" s="52" t="s">
        <v>198</v>
      </c>
      <c r="N10" s="52" t="s">
        <v>199</v>
      </c>
      <c r="O10" s="52">
        <v>25</v>
      </c>
      <c r="P10" s="52" t="s">
        <v>200</v>
      </c>
      <c r="Q10" s="52" t="s">
        <v>201</v>
      </c>
      <c r="R10" s="52">
        <v>13</v>
      </c>
      <c r="S10" s="52">
        <f t="shared" si="5"/>
        <v>20214.00576</v>
      </c>
      <c r="T10" s="52">
        <f t="shared" si="6"/>
        <v>9</v>
      </c>
    </row>
    <row r="11" spans="1:20" x14ac:dyDescent="0.25">
      <c r="A11" t="s">
        <v>185</v>
      </c>
      <c r="B11" s="52" t="str">
        <f t="shared" si="0"/>
        <v xml:space="preserve">               STERBOVA Lenka</v>
      </c>
      <c r="C11" s="52" t="str">
        <f t="shared" si="1"/>
        <v>Lenka</v>
      </c>
      <c r="D11" s="52" t="str">
        <f t="shared" si="2"/>
        <v xml:space="preserve">               STERBOVA </v>
      </c>
      <c r="G11" t="s">
        <v>186</v>
      </c>
      <c r="H11">
        <v>0.24446768999999999</v>
      </c>
      <c r="J11" s="52" t="str">
        <f t="shared" si="3"/>
        <v>Lenka Sterbova</v>
      </c>
      <c r="K11" s="52" t="str">
        <f t="shared" si="4"/>
        <v>CZE</v>
      </c>
      <c r="L11" s="55">
        <v>42565</v>
      </c>
      <c r="M11" s="52" t="s">
        <v>198</v>
      </c>
      <c r="N11" s="52" t="s">
        <v>199</v>
      </c>
      <c r="O11" s="52">
        <v>25</v>
      </c>
      <c r="P11" s="52" t="s">
        <v>200</v>
      </c>
      <c r="Q11" s="52" t="s">
        <v>201</v>
      </c>
      <c r="R11" s="52">
        <v>13</v>
      </c>
      <c r="S11" s="52">
        <f t="shared" si="5"/>
        <v>21122.008416000001</v>
      </c>
      <c r="T11" s="52">
        <f t="shared" si="6"/>
        <v>10</v>
      </c>
    </row>
    <row r="12" spans="1:20" x14ac:dyDescent="0.25">
      <c r="B12" s="52"/>
      <c r="C12" s="52"/>
      <c r="D12" s="52"/>
    </row>
    <row r="13" spans="1:20" x14ac:dyDescent="0.25">
      <c r="B13" s="52"/>
      <c r="C13" s="52"/>
      <c r="D13" s="52"/>
    </row>
    <row r="14" spans="1:20" x14ac:dyDescent="0.25">
      <c r="B14" s="52"/>
      <c r="C14" s="52"/>
      <c r="D14" s="52"/>
    </row>
    <row r="15" spans="1:20" x14ac:dyDescent="0.25">
      <c r="B15" s="52"/>
      <c r="C15" s="52"/>
      <c r="D15" s="52"/>
    </row>
    <row r="16" spans="1:20" x14ac:dyDescent="0.25">
      <c r="B16" s="52"/>
      <c r="C16" s="52"/>
      <c r="D16" s="52"/>
    </row>
    <row r="17" spans="2:4" x14ac:dyDescent="0.25">
      <c r="B17" s="52"/>
      <c r="C17" s="52"/>
      <c r="D17" s="52"/>
    </row>
    <row r="18" spans="2:4" x14ac:dyDescent="0.25">
      <c r="B18" s="52"/>
      <c r="C18" s="52"/>
      <c r="D18" s="52"/>
    </row>
    <row r="19" spans="2:4" x14ac:dyDescent="0.25">
      <c r="B19" s="52"/>
      <c r="C19" s="52"/>
      <c r="D19" s="52"/>
    </row>
    <row r="20" spans="2:4" x14ac:dyDescent="0.25">
      <c r="B20" s="52"/>
      <c r="C20" s="52"/>
      <c r="D20" s="52"/>
    </row>
    <row r="21" spans="2:4" x14ac:dyDescent="0.25">
      <c r="B21" s="52"/>
      <c r="C21" s="52"/>
      <c r="D21" s="52"/>
    </row>
    <row r="22" spans="2:4" x14ac:dyDescent="0.25">
      <c r="B22" s="52"/>
      <c r="C22" s="52"/>
      <c r="D22" s="52"/>
    </row>
    <row r="23" spans="2:4" x14ac:dyDescent="0.25">
      <c r="B23" s="52"/>
      <c r="C23" s="52"/>
      <c r="D23" s="52"/>
    </row>
    <row r="24" spans="2:4" x14ac:dyDescent="0.25">
      <c r="B24" s="52"/>
      <c r="C24" s="52"/>
      <c r="D2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CLS-ASX-25KM-FINALE-ALL.PDF</dc:title>
  <dc:creator>Ceru</dc:creator>
  <cp:lastModifiedBy>Alex Meyer</cp:lastModifiedBy>
  <dcterms:created xsi:type="dcterms:W3CDTF">2022-03-31T17:27:45Z</dcterms:created>
  <dcterms:modified xsi:type="dcterms:W3CDTF">2022-03-31T19:40:28Z</dcterms:modified>
</cp:coreProperties>
</file>