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European Champs\"/>
    </mc:Choice>
  </mc:AlternateContent>
  <xr:revisionPtr revIDLastSave="0" documentId="13_ncr:1_{2F960262-B3CF-4894-B730-B2A0A54C991D}" xr6:coauthVersionLast="47" xr6:coauthVersionMax="47" xr10:uidLastSave="{00000000-0000-0000-0000-000000000000}"/>
  <bookViews>
    <workbookView xWindow="-28920" yWindow="-120" windowWidth="29040" windowHeight="15840" activeTab="2" xr2:uid="{3B29AF1D-F911-4F0C-8032-03B620BB1540}"/>
  </bookViews>
  <sheets>
    <sheet name="5km" sheetId="1" r:id="rId1"/>
    <sheet name="10km" sheetId="2" r:id="rId2"/>
    <sheet name="25k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3" l="1"/>
  <c r="M11" i="3"/>
  <c r="N11" i="3" s="1"/>
  <c r="O11" i="3" s="1"/>
  <c r="M10" i="3"/>
  <c r="N10" i="3" s="1"/>
  <c r="O10" i="3" s="1"/>
  <c r="M9" i="3"/>
  <c r="M8" i="3"/>
  <c r="M7" i="3"/>
  <c r="N7" i="3" s="1"/>
  <c r="O7" i="3" s="1"/>
  <c r="M6" i="3"/>
  <c r="M5" i="3"/>
  <c r="M4" i="3"/>
  <c r="M3" i="3"/>
  <c r="N3" i="3" s="1"/>
  <c r="O3" i="3" s="1"/>
  <c r="M2" i="3"/>
  <c r="N2" i="3" s="1"/>
  <c r="N9" i="3"/>
  <c r="L24" i="2"/>
  <c r="L23" i="2"/>
  <c r="L22" i="2"/>
  <c r="L21" i="2"/>
  <c r="L20" i="2"/>
  <c r="L19" i="2"/>
  <c r="L18" i="2"/>
  <c r="M18" i="2" s="1"/>
  <c r="N18" i="2" s="1"/>
  <c r="L17" i="2"/>
  <c r="L16" i="2"/>
  <c r="L15" i="2"/>
  <c r="M15" i="2" s="1"/>
  <c r="N15" i="2" s="1"/>
  <c r="L14" i="2"/>
  <c r="L13" i="2"/>
  <c r="L12" i="2"/>
  <c r="L11" i="2"/>
  <c r="L10" i="2"/>
  <c r="M10" i="2" s="1"/>
  <c r="N10" i="2" s="1"/>
  <c r="L9" i="2"/>
  <c r="L8" i="2"/>
  <c r="L7" i="2"/>
  <c r="M7" i="2" s="1"/>
  <c r="N7" i="2" s="1"/>
  <c r="L6" i="2"/>
  <c r="M6" i="2" s="1"/>
  <c r="N6" i="2" s="1"/>
  <c r="L5" i="2"/>
  <c r="L4" i="2"/>
  <c r="L2" i="2"/>
  <c r="M19" i="2"/>
  <c r="N19" i="2" s="1"/>
  <c r="L3" i="2"/>
  <c r="M9" i="2"/>
  <c r="M11" i="2"/>
  <c r="N11" i="2" s="1"/>
  <c r="M22" i="2"/>
  <c r="N22" i="2" s="1"/>
  <c r="M23" i="2"/>
  <c r="N23" i="2" s="1"/>
  <c r="M20" i="2"/>
  <c r="N20" i="2" s="1"/>
  <c r="M14" i="2"/>
  <c r="N14" i="2" s="1"/>
  <c r="M12" i="2"/>
  <c r="N12" i="2"/>
  <c r="M3" i="2"/>
  <c r="N3" i="2" s="1"/>
  <c r="L21" i="1"/>
  <c r="L20" i="1"/>
  <c r="M19" i="1"/>
  <c r="L19" i="1"/>
  <c r="N19" i="1" s="1"/>
  <c r="L18" i="1"/>
  <c r="L17" i="1"/>
  <c r="N16" i="1"/>
  <c r="M16" i="1"/>
  <c r="L16" i="1"/>
  <c r="M15" i="1"/>
  <c r="L15" i="1"/>
  <c r="N15" i="1" s="1"/>
  <c r="L14" i="1"/>
  <c r="L13" i="1"/>
  <c r="M13" i="1" s="1"/>
  <c r="N13" i="1" s="1"/>
  <c r="L12" i="1"/>
  <c r="L11" i="1"/>
  <c r="M11" i="1" s="1"/>
  <c r="L10" i="1"/>
  <c r="L9" i="1"/>
  <c r="M8" i="1"/>
  <c r="N8" i="1" s="1"/>
  <c r="L8" i="1"/>
  <c r="M7" i="1"/>
  <c r="L7" i="1"/>
  <c r="N7" i="1" s="1"/>
  <c r="L6" i="1"/>
  <c r="L5" i="1"/>
  <c r="M5" i="1" s="1"/>
  <c r="N5" i="1" s="1"/>
  <c r="L4" i="1"/>
  <c r="M4" i="1" s="1"/>
  <c r="N4" i="1" s="1"/>
  <c r="L3" i="1"/>
  <c r="M3" i="1" s="1"/>
  <c r="N2" i="1"/>
  <c r="M2" i="1"/>
  <c r="L2" i="1"/>
  <c r="X21" i="1"/>
  <c r="P21" i="1"/>
  <c r="O21" i="1"/>
  <c r="X20" i="1"/>
  <c r="P20" i="1"/>
  <c r="O20" i="1"/>
  <c r="X19" i="1"/>
  <c r="P19" i="1"/>
  <c r="O19" i="1"/>
  <c r="X18" i="1"/>
  <c r="P18" i="1"/>
  <c r="O18" i="1"/>
  <c r="X17" i="1"/>
  <c r="P17" i="1"/>
  <c r="O17" i="1"/>
  <c r="X16" i="1"/>
  <c r="P16" i="1"/>
  <c r="O16" i="1"/>
  <c r="X15" i="1"/>
  <c r="P15" i="1"/>
  <c r="O15" i="1"/>
  <c r="X14" i="1"/>
  <c r="P14" i="1"/>
  <c r="O14" i="1"/>
  <c r="X13" i="1"/>
  <c r="P13" i="1"/>
  <c r="O13" i="1"/>
  <c r="X12" i="1"/>
  <c r="P12" i="1"/>
  <c r="O12" i="1"/>
  <c r="X11" i="1"/>
  <c r="P11" i="1"/>
  <c r="O11" i="1"/>
  <c r="X10" i="1"/>
  <c r="P10" i="1"/>
  <c r="O10" i="1"/>
  <c r="X9" i="1"/>
  <c r="P9" i="1"/>
  <c r="O9" i="1"/>
  <c r="X8" i="1"/>
  <c r="P8" i="1"/>
  <c r="O8" i="1"/>
  <c r="X7" i="1"/>
  <c r="P7" i="1"/>
  <c r="O7" i="1"/>
  <c r="X6" i="1"/>
  <c r="P6" i="1"/>
  <c r="O6" i="1"/>
  <c r="X5" i="1"/>
  <c r="P5" i="1"/>
  <c r="O5" i="1"/>
  <c r="X4" i="1"/>
  <c r="P4" i="1"/>
  <c r="O4" i="1"/>
  <c r="X3" i="1"/>
  <c r="P3" i="1"/>
  <c r="O3" i="1"/>
  <c r="X2" i="1"/>
  <c r="P2" i="1"/>
  <c r="O2" i="1"/>
  <c r="X24" i="2"/>
  <c r="P24" i="2"/>
  <c r="O24" i="2"/>
  <c r="X23" i="2"/>
  <c r="P23" i="2"/>
  <c r="O23" i="2"/>
  <c r="X22" i="2"/>
  <c r="P22" i="2"/>
  <c r="O22" i="2"/>
  <c r="X21" i="2"/>
  <c r="P21" i="2"/>
  <c r="O21" i="2"/>
  <c r="X20" i="2"/>
  <c r="P20" i="2"/>
  <c r="O20" i="2"/>
  <c r="X19" i="2"/>
  <c r="P19" i="2"/>
  <c r="O19" i="2"/>
  <c r="X18" i="2"/>
  <c r="P18" i="2"/>
  <c r="O18" i="2"/>
  <c r="X17" i="2"/>
  <c r="P17" i="2"/>
  <c r="O17" i="2"/>
  <c r="X16" i="2"/>
  <c r="P16" i="2"/>
  <c r="O16" i="2"/>
  <c r="X15" i="2"/>
  <c r="P15" i="2"/>
  <c r="O15" i="2"/>
  <c r="X14" i="2"/>
  <c r="P14" i="2"/>
  <c r="O14" i="2"/>
  <c r="X13" i="2"/>
  <c r="P13" i="2"/>
  <c r="O13" i="2"/>
  <c r="X12" i="2"/>
  <c r="P12" i="2"/>
  <c r="O12" i="2"/>
  <c r="X11" i="2"/>
  <c r="P11" i="2"/>
  <c r="O11" i="2"/>
  <c r="X10" i="2"/>
  <c r="P10" i="2"/>
  <c r="O10" i="2"/>
  <c r="X9" i="2"/>
  <c r="P9" i="2"/>
  <c r="O9" i="2"/>
  <c r="X8" i="2"/>
  <c r="P8" i="2"/>
  <c r="O8" i="2"/>
  <c r="X7" i="2"/>
  <c r="P7" i="2"/>
  <c r="O7" i="2"/>
  <c r="X6" i="2"/>
  <c r="P6" i="2"/>
  <c r="O6" i="2"/>
  <c r="X5" i="2"/>
  <c r="P5" i="2"/>
  <c r="O5" i="2"/>
  <c r="X4" i="2"/>
  <c r="P4" i="2"/>
  <c r="O4" i="2"/>
  <c r="X3" i="2"/>
  <c r="P3" i="2"/>
  <c r="O3" i="2"/>
  <c r="X2" i="2"/>
  <c r="P2" i="2"/>
  <c r="O2" i="2"/>
  <c r="Y12" i="3"/>
  <c r="Q12" i="3"/>
  <c r="P12" i="3"/>
  <c r="Y11" i="3"/>
  <c r="Q11" i="3"/>
  <c r="P11" i="3"/>
  <c r="Y10" i="3"/>
  <c r="Q10" i="3"/>
  <c r="P10" i="3"/>
  <c r="Y9" i="3"/>
  <c r="Q9" i="3"/>
  <c r="P9" i="3"/>
  <c r="Y8" i="3"/>
  <c r="Q8" i="3"/>
  <c r="P8" i="3"/>
  <c r="Y7" i="3"/>
  <c r="Q7" i="3"/>
  <c r="P7" i="3"/>
  <c r="Y6" i="3"/>
  <c r="Q6" i="3"/>
  <c r="P6" i="3"/>
  <c r="Y5" i="3"/>
  <c r="Q5" i="3"/>
  <c r="P5" i="3"/>
  <c r="Y4" i="3"/>
  <c r="Q4" i="3"/>
  <c r="P4" i="3"/>
  <c r="Y3" i="3"/>
  <c r="Q3" i="3"/>
  <c r="P3" i="3"/>
  <c r="Q2" i="3"/>
  <c r="P2" i="3"/>
  <c r="Y2" i="3"/>
  <c r="N8" i="3" l="1"/>
  <c r="O8" i="3" s="1"/>
  <c r="N4" i="3"/>
  <c r="O4" i="3" s="1"/>
  <c r="O9" i="3"/>
  <c r="N12" i="3"/>
  <c r="O12" i="3" s="1"/>
  <c r="N6" i="3"/>
  <c r="O6" i="3" s="1"/>
  <c r="N5" i="3"/>
  <c r="O5" i="3" s="1"/>
  <c r="O2" i="3"/>
  <c r="M4" i="2"/>
  <c r="N4" i="2" s="1"/>
  <c r="N9" i="2"/>
  <c r="M5" i="2"/>
  <c r="N5" i="2" s="1"/>
  <c r="M13" i="2"/>
  <c r="N13" i="2" s="1"/>
  <c r="M21" i="2"/>
  <c r="N21" i="2" s="1"/>
  <c r="M8" i="2"/>
  <c r="N8" i="2" s="1"/>
  <c r="M16" i="2"/>
  <c r="N16" i="2" s="1"/>
  <c r="M24" i="2"/>
  <c r="N24" i="2" s="1"/>
  <c r="M17" i="2"/>
  <c r="N17" i="2" s="1"/>
  <c r="M2" i="2"/>
  <c r="N2" i="2" s="1"/>
  <c r="N10" i="1"/>
  <c r="N18" i="1"/>
  <c r="N9" i="1"/>
  <c r="N21" i="1"/>
  <c r="N3" i="1"/>
  <c r="M6" i="1"/>
  <c r="N6" i="1" s="1"/>
  <c r="N11" i="1"/>
  <c r="M14" i="1"/>
  <c r="N14" i="1" s="1"/>
  <c r="M9" i="1"/>
  <c r="M17" i="1"/>
  <c r="N17" i="1" s="1"/>
  <c r="M12" i="1"/>
  <c r="N12" i="1" s="1"/>
  <c r="M20" i="1"/>
  <c r="N20" i="1" s="1"/>
  <c r="M10" i="1"/>
  <c r="M18" i="1"/>
  <c r="M21" i="1"/>
</calcChain>
</file>

<file path=xl/sharedStrings.xml><?xml version="1.0" encoding="utf-8"?>
<sst xmlns="http://schemas.openxmlformats.org/spreadsheetml/2006/main" count="661" uniqueCount="73">
  <si>
    <t>POS</t>
  </si>
  <si>
    <t xml:space="preserve"> </t>
  </si>
  <si>
    <t>NAT</t>
  </si>
  <si>
    <t>SURNAME AND NAME</t>
  </si>
  <si>
    <t>BORN</t>
  </si>
  <si>
    <t>GAP</t>
  </si>
  <si>
    <t xml:space="preserve">ITA ITA </t>
  </si>
  <si>
    <t xml:space="preserve">FRA FRA </t>
  </si>
  <si>
    <t xml:space="preserve">HUN HUN </t>
  </si>
  <si>
    <t xml:space="preserve">RUS RUS </t>
  </si>
  <si>
    <t xml:space="preserve">GER GER </t>
  </si>
  <si>
    <t xml:space="preserve">ESP ESP </t>
  </si>
  <si>
    <t xml:space="preserve">CZE CZE </t>
  </si>
  <si>
    <t xml:space="preserve">AUT AUT </t>
  </si>
  <si>
    <t>DNF</t>
  </si>
  <si>
    <t xml:space="preserve">NED NED </t>
  </si>
  <si>
    <t xml:space="preserve">GBR GBR </t>
  </si>
  <si>
    <t xml:space="preserve">GRE GRE </t>
  </si>
  <si>
    <t xml:space="preserve">ISR ISR </t>
  </si>
  <si>
    <t xml:space="preserve">UKR UKR </t>
  </si>
  <si>
    <t>DNS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</si>
  <si>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</si>
  <si>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</si>
  <si>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</si>
  <si>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</si>
  <si>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</si>
  <si>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</si>
  <si>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</si>
  <si>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</si>
  <si>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condition</t>
  </si>
  <si>
    <t>field_size</t>
  </si>
  <si>
    <t>time</t>
  </si>
  <si>
    <t>European Championships</t>
  </si>
  <si>
    <t>No Current</t>
  </si>
  <si>
    <t>Neutral</t>
  </si>
  <si>
    <t>Budapest, HUN</t>
  </si>
  <si>
    <t>VAN ROUWENDAAL Sharon</t>
  </si>
  <si>
    <t>GABBRIELLESCHI Giulia</t>
  </si>
  <si>
    <t>CASSIGNOL Oceane</t>
  </si>
  <si>
    <t>GRANGEON Lara</t>
  </si>
  <si>
    <t>BECK Leonie</t>
  </si>
  <si>
    <t>TADDEUCCI Ginevra</t>
  </si>
  <si>
    <t>SPIWOKS Jeannette</t>
  </si>
  <si>
    <t xml:space="preserve">POR POR </t>
  </si>
  <si>
    <t>ANDRE' Angelica</t>
  </si>
  <si>
    <t>POZZOBON Barbara</t>
  </si>
  <si>
    <t>ENKNER Johanna</t>
  </si>
  <si>
    <t>BENESOVA Alena</t>
  </si>
  <si>
    <t>ERMAKOVA Valeriia</t>
  </si>
  <si>
    <t>SOROKINA Ekaterina</t>
  </si>
  <si>
    <t>SZIMCSAK Mira</t>
  </si>
  <si>
    <t>VAS Luca</t>
  </si>
  <si>
    <t>STERBOVA Lenka</t>
  </si>
  <si>
    <t>KOLESNIKOVA Sofia</t>
  </si>
  <si>
    <t>PLESKOTOVA Julie</t>
  </si>
  <si>
    <t>GIANNOPOULOU Nefeli Evan</t>
  </si>
  <si>
    <t xml:space="preserve">DEN DEN </t>
  </si>
  <si>
    <t>RUBY Laerke Toft</t>
  </si>
  <si>
    <t>OLASZ Anna</t>
  </si>
  <si>
    <t>BRUNI Rachele</t>
  </si>
  <si>
    <t>RUIZ BRAVO Paula</t>
  </si>
  <si>
    <t>KIRPICHNIKOVA Anastasia</t>
  </si>
  <si>
    <t>ROHACS Reka</t>
  </si>
  <si>
    <t>SOMENEK ONON Kata</t>
  </si>
  <si>
    <t>CLARKE Emily</t>
  </si>
  <si>
    <t>BOY Lea</t>
  </si>
  <si>
    <t xml:space="preserve">SLO SLO </t>
  </si>
  <si>
    <t>PERSE Spela</t>
  </si>
  <si>
    <t>FABIAN Eva Mariel</t>
  </si>
  <si>
    <t>PANCHISHKO Krystyna</t>
  </si>
  <si>
    <t>LINKA Elea</t>
  </si>
  <si>
    <t>SANTONI Veronica</t>
  </si>
  <si>
    <t>NOVIKOVA Mariia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</si>
</sst>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47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C872-0BD3-47FF-B384-1B27C045D414}">
  <dimension ref="A1:X27"/>
  <sheetViews>
    <sheetView topLeftCell="G1" workbookViewId="0">
      <selection activeCell="O2" sqref="O2"/>
    </sheetView>
  </sheetViews>
  <sheetFormatPr defaultRowHeight="14.4" x14ac:dyDescent="0.3"/>
  <cols>
    <col min="1" max="1" width="4.21875" bestFit="1" customWidth="1"/>
    <col min="2" max="2" width="4.44140625" bestFit="1" customWidth="1"/>
    <col min="3" max="3" width="1.44140625" bestFit="1" customWidth="1"/>
    <col min="4" max="4" width="4" bestFit="1" customWidth="1"/>
    <col min="5" max="5" width="4.44140625" bestFit="1" customWidth="1"/>
    <col min="6" max="6" width="19.33203125" bestFit="1" customWidth="1"/>
    <col min="7" max="7" width="22.88671875" bestFit="1" customWidth="1"/>
    <col min="8" max="8" width="9.88671875" bestFit="1" customWidth="1"/>
    <col min="9" max="10" width="7.109375" bestFit="1" customWidth="1"/>
    <col min="12" max="12" width="11.21875" bestFit="1" customWidth="1"/>
    <col min="13" max="13" width="24.21875" bestFit="1" customWidth="1"/>
    <col min="14" max="14" width="22.44140625" bestFit="1" customWidth="1"/>
    <col min="16" max="16" width="9.5546875" bestFit="1" customWidth="1"/>
  </cols>
  <sheetData>
    <row r="1" spans="1:24" x14ac:dyDescent="0.3">
      <c r="A1" t="s">
        <v>0</v>
      </c>
      <c r="B1" t="s">
        <v>1</v>
      </c>
      <c r="E1" t="s">
        <v>2</v>
      </c>
      <c r="F1" t="s">
        <v>3</v>
      </c>
      <c r="G1" t="s">
        <v>4</v>
      </c>
      <c r="I1" t="s">
        <v>5</v>
      </c>
      <c r="L1" s="5"/>
      <c r="M1" s="3">
        <v>44328</v>
      </c>
      <c r="N1" t="s">
        <v>21</v>
      </c>
      <c r="O1" t="s">
        <v>22</v>
      </c>
      <c r="P1" s="4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 x14ac:dyDescent="0.3">
      <c r="A2" t="s">
        <v>1</v>
      </c>
      <c r="B2">
        <v>1</v>
      </c>
      <c r="C2" t="s">
        <v>1</v>
      </c>
      <c r="D2">
        <v>13</v>
      </c>
      <c r="E2" t="s">
        <v>1</v>
      </c>
      <c r="F2" t="s">
        <v>15</v>
      </c>
      <c r="G2" t="s">
        <v>36</v>
      </c>
      <c r="H2" s="1">
        <v>34221</v>
      </c>
      <c r="I2" s="2">
        <v>4.0800925925925928E-2</v>
      </c>
      <c r="L2" s="5" t="str">
        <f>TRIM(RIGHT(SUBSTITUTE(G2," ",REPT(" ",100)),100))</f>
        <v>Sharon</v>
      </c>
      <c r="M2" s="5" t="str">
        <f>SUBSTITUTE(G2,L2,"")</f>
        <v xml:space="preserve">VAN ROUWENDAAL </v>
      </c>
      <c r="N2" s="5" t="str">
        <f>PROPER(TRIM(L2&amp;" "&amp;M2))</f>
        <v>Sharon Van Rouwendaal</v>
      </c>
      <c r="O2" s="5" t="str">
        <f>LEFT(F2,3)</f>
        <v>NED</v>
      </c>
      <c r="P2" s="6">
        <f>M$1</f>
        <v>44328</v>
      </c>
      <c r="Q2" s="5" t="s">
        <v>32</v>
      </c>
      <c r="R2" s="5" t="s">
        <v>35</v>
      </c>
      <c r="S2" s="5">
        <v>5</v>
      </c>
      <c r="T2" s="5" t="s">
        <v>33</v>
      </c>
      <c r="U2" s="5" t="s">
        <v>34</v>
      </c>
      <c r="V2" s="5" t="s">
        <v>34</v>
      </c>
      <c r="W2" s="5">
        <v>20</v>
      </c>
      <c r="X2" s="5">
        <f>I2*86400</f>
        <v>3525.2000000000003</v>
      </c>
    </row>
    <row r="3" spans="1:24" x14ac:dyDescent="0.3">
      <c r="A3" t="s">
        <v>1</v>
      </c>
      <c r="B3">
        <v>2</v>
      </c>
      <c r="C3" t="s">
        <v>1</v>
      </c>
      <c r="D3">
        <v>8</v>
      </c>
      <c r="E3" t="s">
        <v>1</v>
      </c>
      <c r="F3" t="s">
        <v>6</v>
      </c>
      <c r="G3" t="s">
        <v>37</v>
      </c>
      <c r="H3" s="1">
        <v>35270</v>
      </c>
      <c r="I3" s="2">
        <v>4.084837962962963E-2</v>
      </c>
      <c r="J3">
        <v>4.0999999999999996</v>
      </c>
      <c r="L3" s="5" t="str">
        <f t="shared" ref="L3:L21" si="0">TRIM(RIGHT(SUBSTITUTE(G3," ",REPT(" ",100)),100))</f>
        <v>Giulia</v>
      </c>
      <c r="M3" s="5" t="str">
        <f t="shared" ref="M3:M21" si="1">SUBSTITUTE(G3,L3,"")</f>
        <v xml:space="preserve">GABBRIELLESCHI </v>
      </c>
      <c r="N3" s="5" t="str">
        <f t="shared" ref="N3:N21" si="2">PROPER(TRIM(L3&amp;" "&amp;M3))</f>
        <v>Giulia Gabbrielleschi</v>
      </c>
      <c r="O3" s="5" t="str">
        <f t="shared" ref="O3:O21" si="3">LEFT(F3,3)</f>
        <v>ITA</v>
      </c>
      <c r="P3" s="6">
        <f t="shared" ref="P3:P21" si="4">M$1</f>
        <v>44328</v>
      </c>
      <c r="Q3" s="5" t="s">
        <v>32</v>
      </c>
      <c r="R3" s="5" t="s">
        <v>35</v>
      </c>
      <c r="S3" s="5">
        <v>5</v>
      </c>
      <c r="T3" s="5" t="s">
        <v>33</v>
      </c>
      <c r="U3" s="5" t="s">
        <v>34</v>
      </c>
      <c r="V3" s="5" t="s">
        <v>34</v>
      </c>
      <c r="W3" s="5">
        <v>20</v>
      </c>
      <c r="X3" s="5">
        <f t="shared" ref="X3:X21" si="5">I3*86400</f>
        <v>3529.3</v>
      </c>
    </row>
    <row r="4" spans="1:24" x14ac:dyDescent="0.3">
      <c r="A4" t="s">
        <v>1</v>
      </c>
      <c r="B4">
        <v>3</v>
      </c>
      <c r="C4" t="s">
        <v>1</v>
      </c>
      <c r="D4">
        <v>6</v>
      </c>
      <c r="E4" t="s">
        <v>1</v>
      </c>
      <c r="F4" t="s">
        <v>7</v>
      </c>
      <c r="G4" t="s">
        <v>38</v>
      </c>
      <c r="H4" s="1">
        <v>36672</v>
      </c>
      <c r="I4" s="2">
        <v>4.0872685185185186E-2</v>
      </c>
      <c r="J4">
        <v>6.2</v>
      </c>
      <c r="L4" s="5" t="str">
        <f t="shared" si="0"/>
        <v>Oceane</v>
      </c>
      <c r="M4" s="5" t="str">
        <f t="shared" si="1"/>
        <v xml:space="preserve">CASSIGNOL </v>
      </c>
      <c r="N4" s="5" t="str">
        <f t="shared" si="2"/>
        <v>Oceane Cassignol</v>
      </c>
      <c r="O4" s="5" t="str">
        <f t="shared" si="3"/>
        <v>FRA</v>
      </c>
      <c r="P4" s="6">
        <f t="shared" si="4"/>
        <v>44328</v>
      </c>
      <c r="Q4" s="5" t="s">
        <v>32</v>
      </c>
      <c r="R4" s="5" t="s">
        <v>35</v>
      </c>
      <c r="S4" s="5">
        <v>5</v>
      </c>
      <c r="T4" s="5" t="s">
        <v>33</v>
      </c>
      <c r="U4" s="5" t="s">
        <v>34</v>
      </c>
      <c r="V4" s="5" t="s">
        <v>34</v>
      </c>
      <c r="W4" s="5">
        <v>20</v>
      </c>
      <c r="X4" s="5">
        <f t="shared" si="5"/>
        <v>3531.4</v>
      </c>
    </row>
    <row r="5" spans="1:24" x14ac:dyDescent="0.3">
      <c r="A5" t="s">
        <v>1</v>
      </c>
      <c r="B5">
        <v>4</v>
      </c>
      <c r="C5" t="s">
        <v>1</v>
      </c>
      <c r="D5">
        <v>18</v>
      </c>
      <c r="E5" t="s">
        <v>1</v>
      </c>
      <c r="F5" t="s">
        <v>7</v>
      </c>
      <c r="G5" t="s">
        <v>39</v>
      </c>
      <c r="H5" s="1">
        <v>33502</v>
      </c>
      <c r="I5" s="2">
        <v>4.0930555555555553E-2</v>
      </c>
      <c r="J5">
        <v>11.2</v>
      </c>
      <c r="L5" s="5" t="str">
        <f t="shared" si="0"/>
        <v>Lara</v>
      </c>
      <c r="M5" s="5" t="str">
        <f t="shared" si="1"/>
        <v xml:space="preserve">GRANGEON </v>
      </c>
      <c r="N5" s="5" t="str">
        <f t="shared" si="2"/>
        <v>Lara Grangeon</v>
      </c>
      <c r="O5" s="5" t="str">
        <f t="shared" si="3"/>
        <v>FRA</v>
      </c>
      <c r="P5" s="6">
        <f t="shared" si="4"/>
        <v>44328</v>
      </c>
      <c r="Q5" s="5" t="s">
        <v>32</v>
      </c>
      <c r="R5" s="5" t="s">
        <v>35</v>
      </c>
      <c r="S5" s="5">
        <v>5</v>
      </c>
      <c r="T5" s="5" t="s">
        <v>33</v>
      </c>
      <c r="U5" s="5" t="s">
        <v>34</v>
      </c>
      <c r="V5" s="5" t="s">
        <v>34</v>
      </c>
      <c r="W5" s="5">
        <v>20</v>
      </c>
      <c r="X5" s="5">
        <f t="shared" si="5"/>
        <v>3536.3999999999996</v>
      </c>
    </row>
    <row r="6" spans="1:24" x14ac:dyDescent="0.3">
      <c r="A6" t="s">
        <v>1</v>
      </c>
      <c r="B6">
        <v>5</v>
      </c>
      <c r="C6" t="s">
        <v>1</v>
      </c>
      <c r="D6">
        <v>20</v>
      </c>
      <c r="E6" t="s">
        <v>1</v>
      </c>
      <c r="F6" t="s">
        <v>10</v>
      </c>
      <c r="G6" t="s">
        <v>40</v>
      </c>
      <c r="H6" s="1">
        <v>35577</v>
      </c>
      <c r="I6" s="2">
        <v>4.0939814814814811E-2</v>
      </c>
      <c r="J6">
        <v>12</v>
      </c>
      <c r="L6" s="5" t="str">
        <f t="shared" si="0"/>
        <v>Leonie</v>
      </c>
      <c r="M6" s="5" t="str">
        <f t="shared" si="1"/>
        <v xml:space="preserve">BECK </v>
      </c>
      <c r="N6" s="5" t="str">
        <f t="shared" si="2"/>
        <v>Leonie Beck</v>
      </c>
      <c r="O6" s="5" t="str">
        <f t="shared" si="3"/>
        <v>GER</v>
      </c>
      <c r="P6" s="6">
        <f t="shared" si="4"/>
        <v>44328</v>
      </c>
      <c r="Q6" s="5" t="s">
        <v>32</v>
      </c>
      <c r="R6" s="5" t="s">
        <v>35</v>
      </c>
      <c r="S6" s="5">
        <v>5</v>
      </c>
      <c r="T6" s="5" t="s">
        <v>33</v>
      </c>
      <c r="U6" s="5" t="s">
        <v>34</v>
      </c>
      <c r="V6" s="5" t="s">
        <v>34</v>
      </c>
      <c r="W6" s="5">
        <v>20</v>
      </c>
      <c r="X6" s="5">
        <f t="shared" si="5"/>
        <v>3537.2</v>
      </c>
    </row>
    <row r="7" spans="1:24" x14ac:dyDescent="0.3">
      <c r="A7" t="s">
        <v>1</v>
      </c>
      <c r="B7">
        <v>6</v>
      </c>
      <c r="C7" t="s">
        <v>1</v>
      </c>
      <c r="D7">
        <v>17</v>
      </c>
      <c r="E7" t="s">
        <v>1</v>
      </c>
      <c r="F7" t="s">
        <v>6</v>
      </c>
      <c r="G7" t="s">
        <v>41</v>
      </c>
      <c r="H7" s="1">
        <v>35553</v>
      </c>
      <c r="I7" s="2">
        <v>4.0946759259259259E-2</v>
      </c>
      <c r="J7">
        <v>12.6</v>
      </c>
      <c r="L7" s="5" t="str">
        <f t="shared" si="0"/>
        <v>Ginevra</v>
      </c>
      <c r="M7" s="5" t="str">
        <f t="shared" si="1"/>
        <v xml:space="preserve">TADDEUCCI </v>
      </c>
      <c r="N7" s="5" t="str">
        <f t="shared" si="2"/>
        <v>Ginevra Taddeucci</v>
      </c>
      <c r="O7" s="5" t="str">
        <f t="shared" si="3"/>
        <v>ITA</v>
      </c>
      <c r="P7" s="6">
        <f t="shared" si="4"/>
        <v>44328</v>
      </c>
      <c r="Q7" s="5" t="s">
        <v>32</v>
      </c>
      <c r="R7" s="5" t="s">
        <v>35</v>
      </c>
      <c r="S7" s="5">
        <v>5</v>
      </c>
      <c r="T7" s="5" t="s">
        <v>33</v>
      </c>
      <c r="U7" s="5" t="s">
        <v>34</v>
      </c>
      <c r="V7" s="5" t="s">
        <v>34</v>
      </c>
      <c r="W7" s="5">
        <v>20</v>
      </c>
      <c r="X7" s="5">
        <f t="shared" si="5"/>
        <v>3537.8</v>
      </c>
    </row>
    <row r="8" spans="1:24" x14ac:dyDescent="0.3">
      <c r="A8" t="s">
        <v>1</v>
      </c>
      <c r="B8">
        <v>7</v>
      </c>
      <c r="C8" t="s">
        <v>1</v>
      </c>
      <c r="D8">
        <v>1</v>
      </c>
      <c r="E8" t="s">
        <v>1</v>
      </c>
      <c r="F8" t="s">
        <v>10</v>
      </c>
      <c r="G8" t="s">
        <v>42</v>
      </c>
      <c r="H8" s="1">
        <v>36117</v>
      </c>
      <c r="I8" s="2">
        <v>4.0965277777777781E-2</v>
      </c>
      <c r="J8">
        <v>14.2</v>
      </c>
      <c r="L8" s="5" t="str">
        <f t="shared" si="0"/>
        <v>Jeannette</v>
      </c>
      <c r="M8" s="5" t="str">
        <f t="shared" si="1"/>
        <v xml:space="preserve">SPIWOKS </v>
      </c>
      <c r="N8" s="5" t="str">
        <f t="shared" si="2"/>
        <v>Jeannette Spiwoks</v>
      </c>
      <c r="O8" s="5" t="str">
        <f t="shared" si="3"/>
        <v>GER</v>
      </c>
      <c r="P8" s="6">
        <f t="shared" si="4"/>
        <v>44328</v>
      </c>
      <c r="Q8" s="5" t="s">
        <v>32</v>
      </c>
      <c r="R8" s="5" t="s">
        <v>35</v>
      </c>
      <c r="S8" s="5">
        <v>5</v>
      </c>
      <c r="T8" s="5" t="s">
        <v>33</v>
      </c>
      <c r="U8" s="5" t="s">
        <v>34</v>
      </c>
      <c r="V8" s="5" t="s">
        <v>34</v>
      </c>
      <c r="W8" s="5">
        <v>20</v>
      </c>
      <c r="X8" s="5">
        <f t="shared" si="5"/>
        <v>3539.4</v>
      </c>
    </row>
    <row r="9" spans="1:24" x14ac:dyDescent="0.3">
      <c r="A9" t="s">
        <v>1</v>
      </c>
      <c r="B9">
        <v>8</v>
      </c>
      <c r="C9" t="s">
        <v>1</v>
      </c>
      <c r="D9">
        <v>14</v>
      </c>
      <c r="E9" t="s">
        <v>1</v>
      </c>
      <c r="F9" t="s">
        <v>43</v>
      </c>
      <c r="G9" t="s">
        <v>44</v>
      </c>
      <c r="H9" s="1">
        <v>34620</v>
      </c>
      <c r="I9" s="2">
        <v>4.0975694444444447E-2</v>
      </c>
      <c r="J9">
        <v>15.1</v>
      </c>
      <c r="L9" s="5" t="str">
        <f t="shared" si="0"/>
        <v>Angelica</v>
      </c>
      <c r="M9" s="5" t="str">
        <f t="shared" si="1"/>
        <v xml:space="preserve">ANDRE' </v>
      </c>
      <c r="N9" s="5" t="str">
        <f t="shared" si="2"/>
        <v>Angelica Andre'</v>
      </c>
      <c r="O9" s="5" t="str">
        <f t="shared" si="3"/>
        <v>POR</v>
      </c>
      <c r="P9" s="6">
        <f t="shared" si="4"/>
        <v>44328</v>
      </c>
      <c r="Q9" s="5" t="s">
        <v>32</v>
      </c>
      <c r="R9" s="5" t="s">
        <v>35</v>
      </c>
      <c r="S9" s="5">
        <v>5</v>
      </c>
      <c r="T9" s="5" t="s">
        <v>33</v>
      </c>
      <c r="U9" s="5" t="s">
        <v>34</v>
      </c>
      <c r="V9" s="5" t="s">
        <v>34</v>
      </c>
      <c r="W9" s="5">
        <v>20</v>
      </c>
      <c r="X9" s="5">
        <f t="shared" si="5"/>
        <v>3540.3</v>
      </c>
    </row>
    <row r="10" spans="1:24" x14ac:dyDescent="0.3">
      <c r="A10" t="s">
        <v>1</v>
      </c>
      <c r="B10">
        <v>9</v>
      </c>
      <c r="C10" t="s">
        <v>1</v>
      </c>
      <c r="D10">
        <v>15</v>
      </c>
      <c r="E10" t="s">
        <v>1</v>
      </c>
      <c r="F10" t="s">
        <v>6</v>
      </c>
      <c r="G10" t="s">
        <v>45</v>
      </c>
      <c r="H10" s="1">
        <v>34229</v>
      </c>
      <c r="I10" s="2">
        <v>4.0976851851851855E-2</v>
      </c>
      <c r="J10">
        <v>15.2</v>
      </c>
      <c r="L10" s="5" t="str">
        <f t="shared" si="0"/>
        <v>Barbara</v>
      </c>
      <c r="M10" s="5" t="str">
        <f t="shared" si="1"/>
        <v xml:space="preserve">POZZOBON </v>
      </c>
      <c r="N10" s="5" t="str">
        <f t="shared" si="2"/>
        <v>Barbara Pozzobon</v>
      </c>
      <c r="O10" s="5" t="str">
        <f t="shared" si="3"/>
        <v>ITA</v>
      </c>
      <c r="P10" s="6">
        <f t="shared" si="4"/>
        <v>44328</v>
      </c>
      <c r="Q10" s="5" t="s">
        <v>32</v>
      </c>
      <c r="R10" s="5" t="s">
        <v>35</v>
      </c>
      <c r="S10" s="5">
        <v>5</v>
      </c>
      <c r="T10" s="5" t="s">
        <v>33</v>
      </c>
      <c r="U10" s="5" t="s">
        <v>34</v>
      </c>
      <c r="V10" s="5" t="s">
        <v>34</v>
      </c>
      <c r="W10" s="5">
        <v>20</v>
      </c>
      <c r="X10" s="5">
        <f t="shared" si="5"/>
        <v>3540.4</v>
      </c>
    </row>
    <row r="11" spans="1:24" x14ac:dyDescent="0.3">
      <c r="A11" t="s">
        <v>1</v>
      </c>
      <c r="B11">
        <v>10</v>
      </c>
      <c r="C11" t="s">
        <v>1</v>
      </c>
      <c r="D11">
        <v>12</v>
      </c>
      <c r="E11" t="s">
        <v>1</v>
      </c>
      <c r="F11" t="s">
        <v>13</v>
      </c>
      <c r="G11" t="s">
        <v>46</v>
      </c>
      <c r="H11" s="1">
        <v>36672</v>
      </c>
      <c r="I11" s="2">
        <v>4.2185185185185187E-2</v>
      </c>
      <c r="J11" s="2">
        <v>1.3842592592592593E-3</v>
      </c>
      <c r="L11" s="5" t="str">
        <f t="shared" si="0"/>
        <v>Johanna</v>
      </c>
      <c r="M11" s="5" t="str">
        <f t="shared" si="1"/>
        <v xml:space="preserve">ENKNER </v>
      </c>
      <c r="N11" s="5" t="str">
        <f t="shared" si="2"/>
        <v>Johanna Enkner</v>
      </c>
      <c r="O11" s="5" t="str">
        <f t="shared" si="3"/>
        <v>AUT</v>
      </c>
      <c r="P11" s="6">
        <f t="shared" si="4"/>
        <v>44328</v>
      </c>
      <c r="Q11" s="5" t="s">
        <v>32</v>
      </c>
      <c r="R11" s="5" t="s">
        <v>35</v>
      </c>
      <c r="S11" s="5">
        <v>5</v>
      </c>
      <c r="T11" s="5" t="s">
        <v>33</v>
      </c>
      <c r="U11" s="5" t="s">
        <v>34</v>
      </c>
      <c r="V11" s="5" t="s">
        <v>34</v>
      </c>
      <c r="W11" s="5">
        <v>20</v>
      </c>
      <c r="X11" s="5">
        <f t="shared" si="5"/>
        <v>3644.8</v>
      </c>
    </row>
    <row r="12" spans="1:24" x14ac:dyDescent="0.3">
      <c r="A12" t="s">
        <v>1</v>
      </c>
      <c r="B12">
        <v>11</v>
      </c>
      <c r="C12" t="s">
        <v>1</v>
      </c>
      <c r="D12">
        <v>3</v>
      </c>
      <c r="E12" t="s">
        <v>1</v>
      </c>
      <c r="F12" t="s">
        <v>12</v>
      </c>
      <c r="G12" t="s">
        <v>47</v>
      </c>
      <c r="H12" s="1">
        <v>35901</v>
      </c>
      <c r="I12" s="2">
        <v>4.2200231481481477E-2</v>
      </c>
      <c r="J12" s="2">
        <v>1.3993055555555555E-3</v>
      </c>
      <c r="L12" s="5" t="str">
        <f t="shared" si="0"/>
        <v>Alena</v>
      </c>
      <c r="M12" s="5" t="str">
        <f t="shared" si="1"/>
        <v xml:space="preserve">BENESOVA </v>
      </c>
      <c r="N12" s="5" t="str">
        <f t="shared" si="2"/>
        <v>Alena Benesova</v>
      </c>
      <c r="O12" s="5" t="str">
        <f t="shared" si="3"/>
        <v>CZE</v>
      </c>
      <c r="P12" s="6">
        <f t="shared" si="4"/>
        <v>44328</v>
      </c>
      <c r="Q12" s="5" t="s">
        <v>32</v>
      </c>
      <c r="R12" s="5" t="s">
        <v>35</v>
      </c>
      <c r="S12" s="5">
        <v>5</v>
      </c>
      <c r="T12" s="5" t="s">
        <v>33</v>
      </c>
      <c r="U12" s="5" t="s">
        <v>34</v>
      </c>
      <c r="V12" s="5" t="s">
        <v>34</v>
      </c>
      <c r="W12" s="5">
        <v>20</v>
      </c>
      <c r="X12" s="5">
        <f t="shared" si="5"/>
        <v>3646.0999999999995</v>
      </c>
    </row>
    <row r="13" spans="1:24" x14ac:dyDescent="0.3">
      <c r="A13" t="s">
        <v>1</v>
      </c>
      <c r="B13">
        <v>12</v>
      </c>
      <c r="C13" t="s">
        <v>1</v>
      </c>
      <c r="D13">
        <v>9</v>
      </c>
      <c r="E13" t="s">
        <v>1</v>
      </c>
      <c r="F13" t="s">
        <v>9</v>
      </c>
      <c r="G13" t="s">
        <v>48</v>
      </c>
      <c r="H13" s="1">
        <v>35772</v>
      </c>
      <c r="I13" s="2">
        <v>4.2203703703703709E-2</v>
      </c>
      <c r="J13" s="2">
        <v>1.4027777777777777E-3</v>
      </c>
      <c r="L13" s="5" t="str">
        <f t="shared" si="0"/>
        <v>Valeriia</v>
      </c>
      <c r="M13" s="5" t="str">
        <f t="shared" si="1"/>
        <v xml:space="preserve">ERMAKOVA </v>
      </c>
      <c r="N13" s="5" t="str">
        <f t="shared" si="2"/>
        <v>Valeriia Ermakova</v>
      </c>
      <c r="O13" s="5" t="str">
        <f t="shared" si="3"/>
        <v>RUS</v>
      </c>
      <c r="P13" s="6">
        <f t="shared" si="4"/>
        <v>44328</v>
      </c>
      <c r="Q13" s="5" t="s">
        <v>32</v>
      </c>
      <c r="R13" s="5" t="s">
        <v>35</v>
      </c>
      <c r="S13" s="5">
        <v>5</v>
      </c>
      <c r="T13" s="5" t="s">
        <v>33</v>
      </c>
      <c r="U13" s="5" t="s">
        <v>34</v>
      </c>
      <c r="V13" s="5" t="s">
        <v>34</v>
      </c>
      <c r="W13" s="5">
        <v>20</v>
      </c>
      <c r="X13" s="5">
        <f t="shared" si="5"/>
        <v>3646.4000000000005</v>
      </c>
    </row>
    <row r="14" spans="1:24" x14ac:dyDescent="0.3">
      <c r="A14" t="s">
        <v>1</v>
      </c>
      <c r="B14">
        <v>13</v>
      </c>
      <c r="C14" t="s">
        <v>1</v>
      </c>
      <c r="D14">
        <v>2</v>
      </c>
      <c r="E14" t="s">
        <v>1</v>
      </c>
      <c r="F14" t="s">
        <v>9</v>
      </c>
      <c r="G14" t="s">
        <v>49</v>
      </c>
      <c r="H14" s="1">
        <v>36979</v>
      </c>
      <c r="I14" s="2">
        <v>4.2214120370370367E-2</v>
      </c>
      <c r="J14" s="2">
        <v>1.4131944444444446E-3</v>
      </c>
      <c r="L14" s="5" t="str">
        <f t="shared" si="0"/>
        <v>Ekaterina</v>
      </c>
      <c r="M14" s="5" t="str">
        <f t="shared" si="1"/>
        <v xml:space="preserve">SOROKINA </v>
      </c>
      <c r="N14" s="5" t="str">
        <f t="shared" si="2"/>
        <v>Ekaterina Sorokina</v>
      </c>
      <c r="O14" s="5" t="str">
        <f t="shared" si="3"/>
        <v>RUS</v>
      </c>
      <c r="P14" s="6">
        <f t="shared" si="4"/>
        <v>44328</v>
      </c>
      <c r="Q14" s="5" t="s">
        <v>32</v>
      </c>
      <c r="R14" s="5" t="s">
        <v>35</v>
      </c>
      <c r="S14" s="5">
        <v>5</v>
      </c>
      <c r="T14" s="5" t="s">
        <v>33</v>
      </c>
      <c r="U14" s="5" t="s">
        <v>34</v>
      </c>
      <c r="V14" s="5" t="s">
        <v>34</v>
      </c>
      <c r="W14" s="5">
        <v>20</v>
      </c>
      <c r="X14" s="5">
        <f t="shared" si="5"/>
        <v>3647.2999999999997</v>
      </c>
    </row>
    <row r="15" spans="1:24" x14ac:dyDescent="0.3">
      <c r="A15" t="s">
        <v>1</v>
      </c>
      <c r="B15">
        <v>14</v>
      </c>
      <c r="C15" t="s">
        <v>1</v>
      </c>
      <c r="D15">
        <v>16</v>
      </c>
      <c r="E15" t="s">
        <v>1</v>
      </c>
      <c r="F15" t="s">
        <v>8</v>
      </c>
      <c r="G15" t="s">
        <v>50</v>
      </c>
      <c r="H15" s="1">
        <v>38024</v>
      </c>
      <c r="I15" s="2">
        <v>4.2221064814814808E-2</v>
      </c>
      <c r="J15" s="2">
        <v>1.420138888888889E-3</v>
      </c>
      <c r="L15" s="5" t="str">
        <f t="shared" si="0"/>
        <v>Mira</v>
      </c>
      <c r="M15" s="5" t="str">
        <f t="shared" si="1"/>
        <v xml:space="preserve">SZIMCSAK </v>
      </c>
      <c r="N15" s="5" t="str">
        <f t="shared" si="2"/>
        <v>Mira Szimcsak</v>
      </c>
      <c r="O15" s="5" t="str">
        <f t="shared" si="3"/>
        <v>HUN</v>
      </c>
      <c r="P15" s="6">
        <f t="shared" si="4"/>
        <v>44328</v>
      </c>
      <c r="Q15" s="5" t="s">
        <v>32</v>
      </c>
      <c r="R15" s="5" t="s">
        <v>35</v>
      </c>
      <c r="S15" s="5">
        <v>5</v>
      </c>
      <c r="T15" s="5" t="s">
        <v>33</v>
      </c>
      <c r="U15" s="5" t="s">
        <v>34</v>
      </c>
      <c r="V15" s="5" t="s">
        <v>34</v>
      </c>
      <c r="W15" s="5">
        <v>20</v>
      </c>
      <c r="X15" s="5">
        <f t="shared" si="5"/>
        <v>3647.8999999999996</v>
      </c>
    </row>
    <row r="16" spans="1:24" x14ac:dyDescent="0.3">
      <c r="A16" t="s">
        <v>1</v>
      </c>
      <c r="B16">
        <v>15</v>
      </c>
      <c r="C16" t="s">
        <v>1</v>
      </c>
      <c r="D16">
        <v>11</v>
      </c>
      <c r="E16" t="s">
        <v>1</v>
      </c>
      <c r="F16" t="s">
        <v>8</v>
      </c>
      <c r="G16" t="s">
        <v>51</v>
      </c>
      <c r="H16" s="1">
        <v>36592</v>
      </c>
      <c r="I16" s="2">
        <v>4.2222222222222223E-2</v>
      </c>
      <c r="J16" s="2">
        <v>1.4212962962962964E-3</v>
      </c>
      <c r="L16" s="5" t="str">
        <f t="shared" si="0"/>
        <v>Luca</v>
      </c>
      <c r="M16" s="5" t="str">
        <f t="shared" si="1"/>
        <v xml:space="preserve">VAS </v>
      </c>
      <c r="N16" s="5" t="str">
        <f t="shared" si="2"/>
        <v>Luca Vas</v>
      </c>
      <c r="O16" s="5" t="str">
        <f t="shared" si="3"/>
        <v>HUN</v>
      </c>
      <c r="P16" s="6">
        <f t="shared" si="4"/>
        <v>44328</v>
      </c>
      <c r="Q16" s="5" t="s">
        <v>32</v>
      </c>
      <c r="R16" s="5" t="s">
        <v>35</v>
      </c>
      <c r="S16" s="5">
        <v>5</v>
      </c>
      <c r="T16" s="5" t="s">
        <v>33</v>
      </c>
      <c r="U16" s="5" t="s">
        <v>34</v>
      </c>
      <c r="V16" s="5" t="s">
        <v>34</v>
      </c>
      <c r="W16" s="5">
        <v>20</v>
      </c>
      <c r="X16" s="5">
        <f t="shared" si="5"/>
        <v>3648</v>
      </c>
    </row>
    <row r="17" spans="1:24" x14ac:dyDescent="0.3">
      <c r="A17" t="s">
        <v>1</v>
      </c>
      <c r="B17">
        <v>16</v>
      </c>
      <c r="C17" t="s">
        <v>1</v>
      </c>
      <c r="D17">
        <v>10</v>
      </c>
      <c r="E17" t="s">
        <v>1</v>
      </c>
      <c r="F17" t="s">
        <v>12</v>
      </c>
      <c r="G17" t="s">
        <v>52</v>
      </c>
      <c r="H17" s="1">
        <v>34554</v>
      </c>
      <c r="I17" s="2">
        <v>4.2262731481481484E-2</v>
      </c>
      <c r="J17" s="2">
        <v>1.4618055555555556E-3</v>
      </c>
      <c r="L17" s="5" t="str">
        <f t="shared" si="0"/>
        <v>Lenka</v>
      </c>
      <c r="M17" s="5" t="str">
        <f t="shared" si="1"/>
        <v xml:space="preserve">STERBOVA </v>
      </c>
      <c r="N17" s="5" t="str">
        <f t="shared" si="2"/>
        <v>Lenka Sterbova</v>
      </c>
      <c r="O17" s="5" t="str">
        <f t="shared" si="3"/>
        <v>CZE</v>
      </c>
      <c r="P17" s="6">
        <f t="shared" si="4"/>
        <v>44328</v>
      </c>
      <c r="Q17" s="5" t="s">
        <v>32</v>
      </c>
      <c r="R17" s="5" t="s">
        <v>35</v>
      </c>
      <c r="S17" s="5">
        <v>5</v>
      </c>
      <c r="T17" s="5" t="s">
        <v>33</v>
      </c>
      <c r="U17" s="5" t="s">
        <v>34</v>
      </c>
      <c r="V17" s="5" t="s">
        <v>34</v>
      </c>
      <c r="W17" s="5">
        <v>20</v>
      </c>
      <c r="X17" s="5">
        <f t="shared" si="5"/>
        <v>3651.5000000000005</v>
      </c>
    </row>
    <row r="18" spans="1:24" x14ac:dyDescent="0.3">
      <c r="A18" t="s">
        <v>1</v>
      </c>
      <c r="B18">
        <v>17</v>
      </c>
      <c r="C18" t="s">
        <v>1</v>
      </c>
      <c r="D18">
        <v>19</v>
      </c>
      <c r="E18" t="s">
        <v>1</v>
      </c>
      <c r="F18" t="s">
        <v>9</v>
      </c>
      <c r="G18" t="s">
        <v>53</v>
      </c>
      <c r="H18" s="1">
        <v>35897</v>
      </c>
      <c r="I18" s="2">
        <v>4.2266203703703702E-2</v>
      </c>
      <c r="J18" s="2">
        <v>1.4652777777777778E-3</v>
      </c>
      <c r="L18" s="5" t="str">
        <f t="shared" si="0"/>
        <v>Sofia</v>
      </c>
      <c r="M18" s="5" t="str">
        <f t="shared" si="1"/>
        <v xml:space="preserve">KOLESNIKOVA </v>
      </c>
      <c r="N18" s="5" t="str">
        <f t="shared" si="2"/>
        <v>Sofia Kolesnikova</v>
      </c>
      <c r="O18" s="5" t="str">
        <f t="shared" si="3"/>
        <v>RUS</v>
      </c>
      <c r="P18" s="6">
        <f t="shared" si="4"/>
        <v>44328</v>
      </c>
      <c r="Q18" s="5" t="s">
        <v>32</v>
      </c>
      <c r="R18" s="5" t="s">
        <v>35</v>
      </c>
      <c r="S18" s="5">
        <v>5</v>
      </c>
      <c r="T18" s="5" t="s">
        <v>33</v>
      </c>
      <c r="U18" s="5" t="s">
        <v>34</v>
      </c>
      <c r="V18" s="5" t="s">
        <v>34</v>
      </c>
      <c r="W18" s="5">
        <v>20</v>
      </c>
      <c r="X18" s="5">
        <f t="shared" si="5"/>
        <v>3651.7999999999997</v>
      </c>
    </row>
    <row r="19" spans="1:24" x14ac:dyDescent="0.3">
      <c r="A19" t="s">
        <v>1</v>
      </c>
      <c r="B19">
        <v>18</v>
      </c>
      <c r="C19" t="s">
        <v>1</v>
      </c>
      <c r="D19">
        <v>5</v>
      </c>
      <c r="E19" t="s">
        <v>1</v>
      </c>
      <c r="F19" t="s">
        <v>12</v>
      </c>
      <c r="G19" t="s">
        <v>54</v>
      </c>
      <c r="H19" s="1">
        <v>37278</v>
      </c>
      <c r="I19" s="2">
        <v>4.3123842592592589E-2</v>
      </c>
      <c r="J19" s="2">
        <v>2.3229166666666663E-3</v>
      </c>
      <c r="L19" s="5" t="str">
        <f t="shared" si="0"/>
        <v>Julie</v>
      </c>
      <c r="M19" s="5" t="str">
        <f t="shared" si="1"/>
        <v xml:space="preserve">PLESKOTOVA </v>
      </c>
      <c r="N19" s="5" t="str">
        <f t="shared" si="2"/>
        <v>Julie Pleskotova</v>
      </c>
      <c r="O19" s="5" t="str">
        <f t="shared" si="3"/>
        <v>CZE</v>
      </c>
      <c r="P19" s="6">
        <f t="shared" si="4"/>
        <v>44328</v>
      </c>
      <c r="Q19" s="5" t="s">
        <v>32</v>
      </c>
      <c r="R19" s="5" t="s">
        <v>35</v>
      </c>
      <c r="S19" s="5">
        <v>5</v>
      </c>
      <c r="T19" s="5" t="s">
        <v>33</v>
      </c>
      <c r="U19" s="5" t="s">
        <v>34</v>
      </c>
      <c r="V19" s="5" t="s">
        <v>34</v>
      </c>
      <c r="W19" s="5">
        <v>20</v>
      </c>
      <c r="X19" s="5">
        <f t="shared" si="5"/>
        <v>3725.8999999999996</v>
      </c>
    </row>
    <row r="20" spans="1:24" x14ac:dyDescent="0.3">
      <c r="A20" t="s">
        <v>1</v>
      </c>
      <c r="B20">
        <v>19</v>
      </c>
      <c r="C20" t="s">
        <v>1</v>
      </c>
      <c r="D20">
        <v>4</v>
      </c>
      <c r="E20" t="s">
        <v>1</v>
      </c>
      <c r="F20" t="s">
        <v>17</v>
      </c>
      <c r="G20" t="s">
        <v>55</v>
      </c>
      <c r="H20" s="1">
        <v>37231</v>
      </c>
      <c r="I20" s="2">
        <v>4.3207175925925927E-2</v>
      </c>
      <c r="J20" s="2">
        <v>2.40625E-3</v>
      </c>
      <c r="L20" s="5" t="str">
        <f t="shared" si="0"/>
        <v>Evan</v>
      </c>
      <c r="M20" s="5" t="str">
        <f t="shared" si="1"/>
        <v xml:space="preserve">GIANNOPOULOU Nefeli </v>
      </c>
      <c r="N20" s="5" t="str">
        <f t="shared" si="2"/>
        <v>Evan Giannopoulou Nefeli</v>
      </c>
      <c r="O20" s="5" t="str">
        <f t="shared" si="3"/>
        <v>GRE</v>
      </c>
      <c r="P20" s="6">
        <f t="shared" si="4"/>
        <v>44328</v>
      </c>
      <c r="Q20" s="5" t="s">
        <v>32</v>
      </c>
      <c r="R20" s="5" t="s">
        <v>35</v>
      </c>
      <c r="S20" s="5">
        <v>5</v>
      </c>
      <c r="T20" s="5" t="s">
        <v>33</v>
      </c>
      <c r="U20" s="5" t="s">
        <v>34</v>
      </c>
      <c r="V20" s="5" t="s">
        <v>34</v>
      </c>
      <c r="W20" s="5">
        <v>20</v>
      </c>
      <c r="X20" s="5">
        <f t="shared" si="5"/>
        <v>3733.1</v>
      </c>
    </row>
    <row r="21" spans="1:24" x14ac:dyDescent="0.3">
      <c r="A21" t="s">
        <v>1</v>
      </c>
      <c r="B21">
        <v>20</v>
      </c>
      <c r="C21" t="s">
        <v>1</v>
      </c>
      <c r="D21">
        <v>7</v>
      </c>
      <c r="E21" t="s">
        <v>1</v>
      </c>
      <c r="F21" t="s">
        <v>56</v>
      </c>
      <c r="G21" t="s">
        <v>57</v>
      </c>
      <c r="H21" s="1">
        <v>36414</v>
      </c>
      <c r="I21" s="2">
        <v>4.651967592592593E-2</v>
      </c>
      <c r="J21" s="2">
        <v>5.718749999999999E-3</v>
      </c>
      <c r="L21" s="5" t="str">
        <f t="shared" si="0"/>
        <v>Toft</v>
      </c>
      <c r="M21" s="5" t="str">
        <f t="shared" si="1"/>
        <v xml:space="preserve">RUBY Laerke </v>
      </c>
      <c r="N21" s="5" t="str">
        <f t="shared" si="2"/>
        <v>Toft Ruby Laerke</v>
      </c>
      <c r="O21" s="5" t="str">
        <f t="shared" si="3"/>
        <v>DEN</v>
      </c>
      <c r="P21" s="6">
        <f t="shared" si="4"/>
        <v>44328</v>
      </c>
      <c r="Q21" s="5" t="s">
        <v>32</v>
      </c>
      <c r="R21" s="5" t="s">
        <v>35</v>
      </c>
      <c r="S21" s="5">
        <v>5</v>
      </c>
      <c r="T21" s="5" t="s">
        <v>33</v>
      </c>
      <c r="U21" s="5" t="s">
        <v>34</v>
      </c>
      <c r="V21" s="5" t="s">
        <v>34</v>
      </c>
      <c r="W21" s="5">
        <v>20</v>
      </c>
      <c r="X21" s="5">
        <f t="shared" si="5"/>
        <v>4019.3</v>
      </c>
    </row>
    <row r="22" spans="1:24" x14ac:dyDescent="0.3">
      <c r="A22" t="s">
        <v>1</v>
      </c>
      <c r="H22" s="1"/>
      <c r="I22" s="2"/>
      <c r="J22" s="2"/>
      <c r="L22" s="5"/>
      <c r="M22" s="5"/>
      <c r="N22" s="5"/>
      <c r="O22" s="5"/>
      <c r="P22" s="6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t="s">
        <v>1</v>
      </c>
      <c r="H23" s="1"/>
      <c r="I23" s="2"/>
      <c r="J23" s="2"/>
      <c r="L23" s="5"/>
      <c r="M23" s="5"/>
      <c r="N23" s="5"/>
      <c r="O23" s="5"/>
      <c r="P23" s="6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t="s">
        <v>1</v>
      </c>
      <c r="H24" s="1"/>
      <c r="I24" s="2"/>
      <c r="J24" s="2"/>
      <c r="L24" s="5"/>
      <c r="M24" s="5"/>
      <c r="N24" s="5"/>
      <c r="O24" s="5"/>
      <c r="P24" s="6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t="s">
        <v>1</v>
      </c>
      <c r="H25" s="1"/>
      <c r="I25" s="2"/>
      <c r="J25" s="2"/>
      <c r="L25" s="5"/>
      <c r="M25" s="5"/>
      <c r="N25" s="5"/>
      <c r="O25" s="5"/>
      <c r="P25" s="6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t="s">
        <v>1</v>
      </c>
      <c r="H26" s="1"/>
    </row>
    <row r="27" spans="1:24" x14ac:dyDescent="0.3">
      <c r="A2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C39A-A654-467E-9E25-59CA416991DE}">
  <dimension ref="A1:X37"/>
  <sheetViews>
    <sheetView topLeftCell="F1" workbookViewId="0">
      <selection activeCell="N2" sqref="N2:X24"/>
    </sheetView>
  </sheetViews>
  <sheetFormatPr defaultRowHeight="14.4" x14ac:dyDescent="0.3"/>
  <cols>
    <col min="1" max="1" width="2" bestFit="1" customWidth="1"/>
    <col min="2" max="2" width="4.44140625" bestFit="1" customWidth="1"/>
    <col min="3" max="4" width="4" bestFit="1" customWidth="1"/>
    <col min="5" max="5" width="7.21875" bestFit="1" customWidth="1"/>
    <col min="6" max="6" width="19" bestFit="1" customWidth="1"/>
    <col min="7" max="7" width="23.77734375" bestFit="1" customWidth="1"/>
    <col min="8" max="8" width="9.88671875" bestFit="1" customWidth="1"/>
    <col min="9" max="10" width="7.109375" bestFit="1" customWidth="1"/>
    <col min="11" max="11" width="1.44140625" bestFit="1" customWidth="1"/>
    <col min="12" max="12" width="7.5546875" bestFit="1" customWidth="1"/>
    <col min="13" max="13" width="9.5546875" bestFit="1" customWidth="1"/>
    <col min="14" max="14" width="22.44140625" bestFit="1" customWidth="1"/>
    <col min="16" max="16" width="9.5546875" bestFit="1" customWidth="1"/>
  </cols>
  <sheetData>
    <row r="1" spans="1:24" x14ac:dyDescent="0.3">
      <c r="A1" t="s">
        <v>0</v>
      </c>
      <c r="B1" t="s">
        <v>1</v>
      </c>
      <c r="E1" t="s">
        <v>2</v>
      </c>
      <c r="F1" t="s">
        <v>3</v>
      </c>
      <c r="G1" s="1" t="s">
        <v>4</v>
      </c>
      <c r="H1" s="2"/>
      <c r="I1" t="s">
        <v>5</v>
      </c>
      <c r="L1" s="5"/>
      <c r="M1" s="3">
        <v>44329</v>
      </c>
      <c r="N1" t="s">
        <v>21</v>
      </c>
      <c r="O1" t="s">
        <v>22</v>
      </c>
      <c r="P1" s="4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 x14ac:dyDescent="0.3">
      <c r="A2" t="s">
        <v>1</v>
      </c>
      <c r="B2">
        <v>1</v>
      </c>
      <c r="C2" t="s">
        <v>1</v>
      </c>
      <c r="D2">
        <v>218</v>
      </c>
      <c r="E2" t="s">
        <v>1</v>
      </c>
      <c r="F2" t="s">
        <v>15</v>
      </c>
      <c r="G2" t="s">
        <v>36</v>
      </c>
      <c r="H2" s="1">
        <v>34221</v>
      </c>
      <c r="I2" s="2">
        <v>8.2785879629629633E-2</v>
      </c>
      <c r="L2" s="5" t="str">
        <f t="shared" ref="L2:L24" si="0">TRIM(RIGHT(SUBSTITUTE(G2," ",REPT(" ",100)),100))</f>
        <v>Sharon</v>
      </c>
      <c r="M2" s="5" t="str">
        <f>SUBSTITUTE(G2,L2,"")</f>
        <v xml:space="preserve">VAN ROUWENDAAL </v>
      </c>
      <c r="N2" s="5" t="str">
        <f>PROPER(TRIM(L2&amp;" "&amp;M2))</f>
        <v>Sharon Van Rouwendaal</v>
      </c>
      <c r="O2" s="5" t="str">
        <f>LEFT(F2,3)</f>
        <v>NED</v>
      </c>
      <c r="P2" s="6">
        <f>M$1</f>
        <v>44329</v>
      </c>
      <c r="Q2" s="5" t="s">
        <v>32</v>
      </c>
      <c r="R2" s="5" t="s">
        <v>35</v>
      </c>
      <c r="S2" s="5">
        <v>10</v>
      </c>
      <c r="T2" s="5" t="s">
        <v>33</v>
      </c>
      <c r="U2" s="5" t="s">
        <v>34</v>
      </c>
      <c r="V2" s="5" t="s">
        <v>34</v>
      </c>
      <c r="W2" s="5">
        <v>25</v>
      </c>
      <c r="X2" s="5">
        <f>I2*86400</f>
        <v>7152.7000000000007</v>
      </c>
    </row>
    <row r="3" spans="1:24" x14ac:dyDescent="0.3">
      <c r="A3" t="s">
        <v>1</v>
      </c>
      <c r="B3">
        <v>2</v>
      </c>
      <c r="C3" t="s">
        <v>1</v>
      </c>
      <c r="D3">
        <v>206</v>
      </c>
      <c r="E3" t="s">
        <v>1</v>
      </c>
      <c r="F3" t="s">
        <v>8</v>
      </c>
      <c r="G3" t="s">
        <v>58</v>
      </c>
      <c r="H3" s="1">
        <v>34231</v>
      </c>
      <c r="I3" s="2">
        <v>8.2789351851851864E-2</v>
      </c>
      <c r="J3">
        <v>0.3</v>
      </c>
      <c r="L3" s="5" t="str">
        <f t="shared" si="0"/>
        <v>Anna</v>
      </c>
      <c r="M3" s="5" t="str">
        <f t="shared" ref="M3:M24" si="1">SUBSTITUTE(G3,L3,"")</f>
        <v xml:space="preserve">OLASZ </v>
      </c>
      <c r="N3" s="5" t="str">
        <f t="shared" ref="N3:N24" si="2">PROPER(TRIM(L3&amp;" "&amp;M3))</f>
        <v>Anna Olasz</v>
      </c>
      <c r="O3" s="5" t="str">
        <f t="shared" ref="O3:O24" si="3">LEFT(F3,3)</f>
        <v>HUN</v>
      </c>
      <c r="P3" s="6">
        <f t="shared" ref="P3:P24" si="4">M$1</f>
        <v>44329</v>
      </c>
      <c r="Q3" s="5" t="s">
        <v>32</v>
      </c>
      <c r="R3" s="5" t="s">
        <v>35</v>
      </c>
      <c r="S3" s="5">
        <v>10</v>
      </c>
      <c r="T3" s="5" t="s">
        <v>33</v>
      </c>
      <c r="U3" s="5" t="s">
        <v>34</v>
      </c>
      <c r="V3" s="5" t="s">
        <v>34</v>
      </c>
      <c r="W3" s="5">
        <v>25</v>
      </c>
      <c r="X3" s="5">
        <f t="shared" ref="X3:X24" si="5">I3*86400</f>
        <v>7153.0000000000009</v>
      </c>
    </row>
    <row r="4" spans="1:24" x14ac:dyDescent="0.3">
      <c r="A4" t="s">
        <v>1</v>
      </c>
      <c r="B4">
        <v>3</v>
      </c>
      <c r="C4" t="s">
        <v>1</v>
      </c>
      <c r="D4">
        <v>217</v>
      </c>
      <c r="E4" t="s">
        <v>1</v>
      </c>
      <c r="F4" t="s">
        <v>6</v>
      </c>
      <c r="G4" t="s">
        <v>59</v>
      </c>
      <c r="H4" s="1">
        <v>33181</v>
      </c>
      <c r="I4" s="2">
        <v>8.2813657407407412E-2</v>
      </c>
      <c r="J4">
        <v>2.4</v>
      </c>
      <c r="L4" s="5" t="str">
        <f t="shared" si="0"/>
        <v>Rachele</v>
      </c>
      <c r="M4" s="5" t="str">
        <f t="shared" si="1"/>
        <v xml:space="preserve">BRUNI </v>
      </c>
      <c r="N4" s="5" t="str">
        <f t="shared" si="2"/>
        <v>Rachele Bruni</v>
      </c>
      <c r="O4" s="5" t="str">
        <f t="shared" si="3"/>
        <v>ITA</v>
      </c>
      <c r="P4" s="6">
        <f t="shared" si="4"/>
        <v>44329</v>
      </c>
      <c r="Q4" s="5" t="s">
        <v>32</v>
      </c>
      <c r="R4" s="5" t="s">
        <v>35</v>
      </c>
      <c r="S4" s="5">
        <v>10</v>
      </c>
      <c r="T4" s="5" t="s">
        <v>33</v>
      </c>
      <c r="U4" s="5" t="s">
        <v>34</v>
      </c>
      <c r="V4" s="5" t="s">
        <v>34</v>
      </c>
      <c r="W4" s="5">
        <v>25</v>
      </c>
      <c r="X4" s="5">
        <f t="shared" si="5"/>
        <v>7155.1</v>
      </c>
    </row>
    <row r="5" spans="1:24" x14ac:dyDescent="0.3">
      <c r="A5" t="s">
        <v>1</v>
      </c>
      <c r="B5">
        <v>4</v>
      </c>
      <c r="C5" t="s">
        <v>1</v>
      </c>
      <c r="D5">
        <v>221</v>
      </c>
      <c r="E5" t="s">
        <v>1</v>
      </c>
      <c r="F5" t="s">
        <v>11</v>
      </c>
      <c r="G5" t="s">
        <v>60</v>
      </c>
      <c r="H5" s="1">
        <v>36207</v>
      </c>
      <c r="I5" s="2">
        <v>8.2818287037037031E-2</v>
      </c>
      <c r="J5">
        <v>2.8</v>
      </c>
      <c r="L5" s="5" t="str">
        <f t="shared" si="0"/>
        <v>Paula</v>
      </c>
      <c r="M5" s="5" t="str">
        <f t="shared" si="1"/>
        <v xml:space="preserve">RUIZ BRAVO </v>
      </c>
      <c r="N5" s="5" t="str">
        <f t="shared" si="2"/>
        <v>Paula Ruiz Bravo</v>
      </c>
      <c r="O5" s="5" t="str">
        <f t="shared" si="3"/>
        <v>ESP</v>
      </c>
      <c r="P5" s="6">
        <f t="shared" si="4"/>
        <v>44329</v>
      </c>
      <c r="Q5" s="5" t="s">
        <v>32</v>
      </c>
      <c r="R5" s="5" t="s">
        <v>35</v>
      </c>
      <c r="S5" s="5">
        <v>10</v>
      </c>
      <c r="T5" s="5" t="s">
        <v>33</v>
      </c>
      <c r="U5" s="5" t="s">
        <v>34</v>
      </c>
      <c r="V5" s="5" t="s">
        <v>34</v>
      </c>
      <c r="W5" s="5">
        <v>25</v>
      </c>
      <c r="X5" s="5">
        <f t="shared" si="5"/>
        <v>7155.4999999999991</v>
      </c>
    </row>
    <row r="6" spans="1:24" x14ac:dyDescent="0.3">
      <c r="A6" t="s">
        <v>1</v>
      </c>
      <c r="B6">
        <v>5</v>
      </c>
      <c r="C6" t="s">
        <v>1</v>
      </c>
      <c r="D6">
        <v>202</v>
      </c>
      <c r="E6" t="s">
        <v>1</v>
      </c>
      <c r="F6" t="s">
        <v>6</v>
      </c>
      <c r="G6" t="s">
        <v>37</v>
      </c>
      <c r="H6" s="1">
        <v>35270</v>
      </c>
      <c r="I6" s="2">
        <v>8.2826388888888894E-2</v>
      </c>
      <c r="J6">
        <v>3.5</v>
      </c>
      <c r="L6" s="5" t="str">
        <f t="shared" si="0"/>
        <v>Giulia</v>
      </c>
      <c r="M6" s="5" t="str">
        <f t="shared" si="1"/>
        <v xml:space="preserve">GABBRIELLESCHI </v>
      </c>
      <c r="N6" s="5" t="str">
        <f t="shared" si="2"/>
        <v>Giulia Gabbrielleschi</v>
      </c>
      <c r="O6" s="5" t="str">
        <f t="shared" si="3"/>
        <v>ITA</v>
      </c>
      <c r="P6" s="6">
        <f t="shared" si="4"/>
        <v>44329</v>
      </c>
      <c r="Q6" s="5" t="s">
        <v>32</v>
      </c>
      <c r="R6" s="5" t="s">
        <v>35</v>
      </c>
      <c r="S6" s="5">
        <v>10</v>
      </c>
      <c r="T6" s="5" t="s">
        <v>33</v>
      </c>
      <c r="U6" s="5" t="s">
        <v>34</v>
      </c>
      <c r="V6" s="5" t="s">
        <v>34</v>
      </c>
      <c r="W6" s="5">
        <v>25</v>
      </c>
      <c r="X6" s="5">
        <f t="shared" si="5"/>
        <v>7156.2000000000007</v>
      </c>
    </row>
    <row r="7" spans="1:24" x14ac:dyDescent="0.3">
      <c r="A7" t="s">
        <v>1</v>
      </c>
      <c r="B7">
        <v>6</v>
      </c>
      <c r="C7" t="s">
        <v>1</v>
      </c>
      <c r="D7">
        <v>216</v>
      </c>
      <c r="E7" t="s">
        <v>1</v>
      </c>
      <c r="F7" t="s">
        <v>43</v>
      </c>
      <c r="G7" t="s">
        <v>44</v>
      </c>
      <c r="H7" s="1">
        <v>34620</v>
      </c>
      <c r="I7" s="2">
        <v>8.2847222222222225E-2</v>
      </c>
      <c r="J7">
        <v>5.3</v>
      </c>
      <c r="L7" s="5" t="str">
        <f t="shared" si="0"/>
        <v>Angelica</v>
      </c>
      <c r="M7" s="5" t="str">
        <f t="shared" si="1"/>
        <v xml:space="preserve">ANDRE' </v>
      </c>
      <c r="N7" s="5" t="str">
        <f t="shared" si="2"/>
        <v>Angelica Andre'</v>
      </c>
      <c r="O7" s="5" t="str">
        <f t="shared" si="3"/>
        <v>POR</v>
      </c>
      <c r="P7" s="6">
        <f t="shared" si="4"/>
        <v>44329</v>
      </c>
      <c r="Q7" s="5" t="s">
        <v>32</v>
      </c>
      <c r="R7" s="5" t="s">
        <v>35</v>
      </c>
      <c r="S7" s="5">
        <v>10</v>
      </c>
      <c r="T7" s="5" t="s">
        <v>33</v>
      </c>
      <c r="U7" s="5" t="s">
        <v>34</v>
      </c>
      <c r="V7" s="5" t="s">
        <v>34</v>
      </c>
      <c r="W7" s="5">
        <v>25</v>
      </c>
      <c r="X7" s="5">
        <f t="shared" si="5"/>
        <v>7158</v>
      </c>
    </row>
    <row r="8" spans="1:24" x14ac:dyDescent="0.3">
      <c r="A8" t="s">
        <v>1</v>
      </c>
      <c r="B8">
        <v>7</v>
      </c>
      <c r="C8" t="s">
        <v>1</v>
      </c>
      <c r="D8">
        <v>210</v>
      </c>
      <c r="E8" t="s">
        <v>1</v>
      </c>
      <c r="F8" t="s">
        <v>6</v>
      </c>
      <c r="G8" t="s">
        <v>41</v>
      </c>
      <c r="H8" s="1">
        <v>35553</v>
      </c>
      <c r="I8" s="2">
        <v>8.2859953703703706E-2</v>
      </c>
      <c r="J8">
        <v>6.4</v>
      </c>
      <c r="L8" s="5" t="str">
        <f t="shared" si="0"/>
        <v>Ginevra</v>
      </c>
      <c r="M8" s="5" t="str">
        <f t="shared" si="1"/>
        <v xml:space="preserve">TADDEUCCI </v>
      </c>
      <c r="N8" s="5" t="str">
        <f t="shared" si="2"/>
        <v>Ginevra Taddeucci</v>
      </c>
      <c r="O8" s="5" t="str">
        <f t="shared" si="3"/>
        <v>ITA</v>
      </c>
      <c r="P8" s="6">
        <f t="shared" si="4"/>
        <v>44329</v>
      </c>
      <c r="Q8" s="5" t="s">
        <v>32</v>
      </c>
      <c r="R8" s="5" t="s">
        <v>35</v>
      </c>
      <c r="S8" s="5">
        <v>10</v>
      </c>
      <c r="T8" s="5" t="s">
        <v>33</v>
      </c>
      <c r="U8" s="5" t="s">
        <v>34</v>
      </c>
      <c r="V8" s="5" t="s">
        <v>34</v>
      </c>
      <c r="W8" s="5">
        <v>25</v>
      </c>
      <c r="X8" s="5">
        <f t="shared" si="5"/>
        <v>7159.1</v>
      </c>
    </row>
    <row r="9" spans="1:24" x14ac:dyDescent="0.3">
      <c r="A9" t="s">
        <v>1</v>
      </c>
      <c r="B9">
        <v>8</v>
      </c>
      <c r="C9" t="s">
        <v>1</v>
      </c>
      <c r="D9">
        <v>213</v>
      </c>
      <c r="E9" t="s">
        <v>1</v>
      </c>
      <c r="F9" t="s">
        <v>9</v>
      </c>
      <c r="G9" t="s">
        <v>61</v>
      </c>
      <c r="H9" s="1">
        <v>36701</v>
      </c>
      <c r="I9" s="2">
        <v>8.2862268518518523E-2</v>
      </c>
      <c r="J9">
        <v>6.6</v>
      </c>
      <c r="L9" s="5" t="str">
        <f t="shared" si="0"/>
        <v>Anastasia</v>
      </c>
      <c r="M9" s="5" t="str">
        <f t="shared" si="1"/>
        <v xml:space="preserve">KIRPICHNIKOVA </v>
      </c>
      <c r="N9" s="5" t="str">
        <f t="shared" si="2"/>
        <v>Anastasia Kirpichnikova</v>
      </c>
      <c r="O9" s="5" t="str">
        <f t="shared" si="3"/>
        <v>RUS</v>
      </c>
      <c r="P9" s="6">
        <f t="shared" si="4"/>
        <v>44329</v>
      </c>
      <c r="Q9" s="5" t="s">
        <v>32</v>
      </c>
      <c r="R9" s="5" t="s">
        <v>35</v>
      </c>
      <c r="S9" s="5">
        <v>10</v>
      </c>
      <c r="T9" s="5" t="s">
        <v>33</v>
      </c>
      <c r="U9" s="5" t="s">
        <v>34</v>
      </c>
      <c r="V9" s="5" t="s">
        <v>34</v>
      </c>
      <c r="W9" s="5">
        <v>25</v>
      </c>
      <c r="X9" s="5">
        <f t="shared" si="5"/>
        <v>7159.3</v>
      </c>
    </row>
    <row r="10" spans="1:24" x14ac:dyDescent="0.3">
      <c r="A10" t="s">
        <v>1</v>
      </c>
      <c r="B10">
        <v>9</v>
      </c>
      <c r="C10" t="s">
        <v>1</v>
      </c>
      <c r="D10">
        <v>203</v>
      </c>
      <c r="E10" t="s">
        <v>1</v>
      </c>
      <c r="F10" t="s">
        <v>7</v>
      </c>
      <c r="G10" t="s">
        <v>39</v>
      </c>
      <c r="H10" s="1">
        <v>33502</v>
      </c>
      <c r="I10" s="2">
        <v>8.2891203703703717E-2</v>
      </c>
      <c r="J10">
        <v>9.1</v>
      </c>
      <c r="L10" s="5" t="str">
        <f t="shared" si="0"/>
        <v>Lara</v>
      </c>
      <c r="M10" s="5" t="str">
        <f t="shared" si="1"/>
        <v xml:space="preserve">GRANGEON </v>
      </c>
      <c r="N10" s="5" t="str">
        <f t="shared" si="2"/>
        <v>Lara Grangeon</v>
      </c>
      <c r="O10" s="5" t="str">
        <f t="shared" si="3"/>
        <v>FRA</v>
      </c>
      <c r="P10" s="6">
        <f t="shared" si="4"/>
        <v>44329</v>
      </c>
      <c r="Q10" s="5" t="s">
        <v>32</v>
      </c>
      <c r="R10" s="5" t="s">
        <v>35</v>
      </c>
      <c r="S10" s="5">
        <v>10</v>
      </c>
      <c r="T10" s="5" t="s">
        <v>33</v>
      </c>
      <c r="U10" s="5" t="s">
        <v>34</v>
      </c>
      <c r="V10" s="5" t="s">
        <v>34</v>
      </c>
      <c r="W10" s="5">
        <v>25</v>
      </c>
      <c r="X10" s="5">
        <f t="shared" si="5"/>
        <v>7161.8000000000011</v>
      </c>
    </row>
    <row r="11" spans="1:24" x14ac:dyDescent="0.3">
      <c r="A11" t="s">
        <v>1</v>
      </c>
      <c r="B11">
        <v>10</v>
      </c>
      <c r="C11" t="s">
        <v>1</v>
      </c>
      <c r="D11">
        <v>212</v>
      </c>
      <c r="E11" t="s">
        <v>1</v>
      </c>
      <c r="F11" t="s">
        <v>8</v>
      </c>
      <c r="G11" t="s">
        <v>62</v>
      </c>
      <c r="H11" s="1">
        <v>36674</v>
      </c>
      <c r="I11" s="2">
        <v>8.3023148148148151E-2</v>
      </c>
      <c r="J11">
        <v>20.5</v>
      </c>
      <c r="L11" s="5" t="str">
        <f t="shared" si="0"/>
        <v>Reka</v>
      </c>
      <c r="M11" s="5" t="str">
        <f t="shared" si="1"/>
        <v xml:space="preserve">ROHACS </v>
      </c>
      <c r="N11" s="5" t="str">
        <f t="shared" si="2"/>
        <v>Reka Rohacs</v>
      </c>
      <c r="O11" s="5" t="str">
        <f t="shared" si="3"/>
        <v>HUN</v>
      </c>
      <c r="P11" s="6">
        <f t="shared" si="4"/>
        <v>44329</v>
      </c>
      <c r="Q11" s="5" t="s">
        <v>32</v>
      </c>
      <c r="R11" s="5" t="s">
        <v>35</v>
      </c>
      <c r="S11" s="5">
        <v>10</v>
      </c>
      <c r="T11" s="5" t="s">
        <v>33</v>
      </c>
      <c r="U11" s="5" t="s">
        <v>34</v>
      </c>
      <c r="V11" s="5" t="s">
        <v>34</v>
      </c>
      <c r="W11" s="5">
        <v>25</v>
      </c>
      <c r="X11" s="5">
        <f t="shared" si="5"/>
        <v>7173.2000000000007</v>
      </c>
    </row>
    <row r="12" spans="1:24" x14ac:dyDescent="0.3">
      <c r="A12" t="s">
        <v>1</v>
      </c>
      <c r="B12">
        <v>11</v>
      </c>
      <c r="C12" t="s">
        <v>1</v>
      </c>
      <c r="D12">
        <v>208</v>
      </c>
      <c r="E12" t="s">
        <v>1</v>
      </c>
      <c r="F12" t="s">
        <v>12</v>
      </c>
      <c r="G12" t="s">
        <v>47</v>
      </c>
      <c r="H12" s="1">
        <v>35901</v>
      </c>
      <c r="I12" s="2">
        <v>8.4089120370370363E-2</v>
      </c>
      <c r="J12" s="2">
        <v>1.3032407407407409E-3</v>
      </c>
      <c r="L12" s="5" t="str">
        <f t="shared" si="0"/>
        <v>Alena</v>
      </c>
      <c r="M12" s="5" t="str">
        <f t="shared" si="1"/>
        <v xml:space="preserve">BENESOVA </v>
      </c>
      <c r="N12" s="5" t="str">
        <f t="shared" si="2"/>
        <v>Alena Benesova</v>
      </c>
      <c r="O12" s="5" t="str">
        <f t="shared" si="3"/>
        <v>CZE</v>
      </c>
      <c r="P12" s="6">
        <f t="shared" si="4"/>
        <v>44329</v>
      </c>
      <c r="Q12" s="5" t="s">
        <v>32</v>
      </c>
      <c r="R12" s="5" t="s">
        <v>35</v>
      </c>
      <c r="S12" s="5">
        <v>10</v>
      </c>
      <c r="T12" s="5" t="s">
        <v>33</v>
      </c>
      <c r="U12" s="5" t="s">
        <v>34</v>
      </c>
      <c r="V12" s="5" t="s">
        <v>34</v>
      </c>
      <c r="W12" s="5">
        <v>25</v>
      </c>
      <c r="X12" s="5">
        <f t="shared" si="5"/>
        <v>7265.2999999999993</v>
      </c>
    </row>
    <row r="13" spans="1:24" x14ac:dyDescent="0.3">
      <c r="A13" t="s">
        <v>1</v>
      </c>
      <c r="B13">
        <v>12</v>
      </c>
      <c r="C13" t="s">
        <v>1</v>
      </c>
      <c r="D13">
        <v>215</v>
      </c>
      <c r="E13" t="s">
        <v>1</v>
      </c>
      <c r="F13" t="s">
        <v>9</v>
      </c>
      <c r="G13" t="s">
        <v>49</v>
      </c>
      <c r="H13" s="1">
        <v>36979</v>
      </c>
      <c r="I13" s="2">
        <v>8.4737268518518524E-2</v>
      </c>
      <c r="J13" s="2">
        <v>1.9513888888888888E-3</v>
      </c>
      <c r="L13" s="5" t="str">
        <f t="shared" si="0"/>
        <v>Ekaterina</v>
      </c>
      <c r="M13" s="5" t="str">
        <f t="shared" si="1"/>
        <v xml:space="preserve">SOROKINA </v>
      </c>
      <c r="N13" s="5" t="str">
        <f t="shared" si="2"/>
        <v>Ekaterina Sorokina</v>
      </c>
      <c r="O13" s="5" t="str">
        <f t="shared" si="3"/>
        <v>RUS</v>
      </c>
      <c r="P13" s="6">
        <f t="shared" si="4"/>
        <v>44329</v>
      </c>
      <c r="Q13" s="5" t="s">
        <v>32</v>
      </c>
      <c r="R13" s="5" t="s">
        <v>35</v>
      </c>
      <c r="S13" s="5">
        <v>10</v>
      </c>
      <c r="T13" s="5" t="s">
        <v>33</v>
      </c>
      <c r="U13" s="5" t="s">
        <v>34</v>
      </c>
      <c r="V13" s="5" t="s">
        <v>34</v>
      </c>
      <c r="W13" s="5">
        <v>25</v>
      </c>
      <c r="X13" s="5">
        <f t="shared" si="5"/>
        <v>7321.3</v>
      </c>
    </row>
    <row r="14" spans="1:24" x14ac:dyDescent="0.3">
      <c r="A14" t="s">
        <v>1</v>
      </c>
      <c r="B14">
        <v>13</v>
      </c>
      <c r="C14" t="s">
        <v>1</v>
      </c>
      <c r="D14">
        <v>220</v>
      </c>
      <c r="E14" t="s">
        <v>1</v>
      </c>
      <c r="F14" t="s">
        <v>8</v>
      </c>
      <c r="G14" t="s">
        <v>63</v>
      </c>
      <c r="H14" s="1">
        <v>35703</v>
      </c>
      <c r="I14" s="2">
        <v>8.4767361111111106E-2</v>
      </c>
      <c r="J14" s="2">
        <v>1.9814814814814816E-3</v>
      </c>
      <c r="L14" s="5" t="str">
        <f t="shared" si="0"/>
        <v>Kata</v>
      </c>
      <c r="M14" s="5" t="str">
        <f t="shared" si="1"/>
        <v xml:space="preserve">SOMENEK ONON </v>
      </c>
      <c r="N14" s="5" t="str">
        <f t="shared" si="2"/>
        <v>Kata Somenek Onon</v>
      </c>
      <c r="O14" s="5" t="str">
        <f t="shared" si="3"/>
        <v>HUN</v>
      </c>
      <c r="P14" s="6">
        <f t="shared" si="4"/>
        <v>44329</v>
      </c>
      <c r="Q14" s="5" t="s">
        <v>32</v>
      </c>
      <c r="R14" s="5" t="s">
        <v>35</v>
      </c>
      <c r="S14" s="5">
        <v>10</v>
      </c>
      <c r="T14" s="5" t="s">
        <v>33</v>
      </c>
      <c r="U14" s="5" t="s">
        <v>34</v>
      </c>
      <c r="V14" s="5" t="s">
        <v>34</v>
      </c>
      <c r="W14" s="5">
        <v>25</v>
      </c>
      <c r="X14" s="5">
        <f t="shared" si="5"/>
        <v>7323.9</v>
      </c>
    </row>
    <row r="15" spans="1:24" x14ac:dyDescent="0.3">
      <c r="A15" t="s">
        <v>1</v>
      </c>
      <c r="B15">
        <v>14</v>
      </c>
      <c r="C15" t="s">
        <v>1</v>
      </c>
      <c r="D15">
        <v>219</v>
      </c>
      <c r="E15" t="s">
        <v>1</v>
      </c>
      <c r="F15" t="s">
        <v>7</v>
      </c>
      <c r="G15" t="s">
        <v>38</v>
      </c>
      <c r="H15" s="1">
        <v>36672</v>
      </c>
      <c r="I15" s="2">
        <v>8.5263888888888875E-2</v>
      </c>
      <c r="J15" s="2">
        <v>2.4780092592592592E-3</v>
      </c>
      <c r="L15" s="5" t="str">
        <f t="shared" si="0"/>
        <v>Oceane</v>
      </c>
      <c r="M15" s="5" t="str">
        <f t="shared" si="1"/>
        <v xml:space="preserve">CASSIGNOL </v>
      </c>
      <c r="N15" s="5" t="str">
        <f t="shared" si="2"/>
        <v>Oceane Cassignol</v>
      </c>
      <c r="O15" s="5" t="str">
        <f t="shared" si="3"/>
        <v>FRA</v>
      </c>
      <c r="P15" s="6">
        <f t="shared" si="4"/>
        <v>44329</v>
      </c>
      <c r="Q15" s="5" t="s">
        <v>32</v>
      </c>
      <c r="R15" s="5" t="s">
        <v>35</v>
      </c>
      <c r="S15" s="5">
        <v>10</v>
      </c>
      <c r="T15" s="5" t="s">
        <v>33</v>
      </c>
      <c r="U15" s="5" t="s">
        <v>34</v>
      </c>
      <c r="V15" s="5" t="s">
        <v>34</v>
      </c>
      <c r="W15" s="5">
        <v>25</v>
      </c>
      <c r="X15" s="5">
        <f t="shared" si="5"/>
        <v>7366.7999999999984</v>
      </c>
    </row>
    <row r="16" spans="1:24" x14ac:dyDescent="0.3">
      <c r="A16" t="s">
        <v>1</v>
      </c>
      <c r="B16">
        <v>15</v>
      </c>
      <c r="C16" t="s">
        <v>1</v>
      </c>
      <c r="D16">
        <v>205</v>
      </c>
      <c r="E16" t="s">
        <v>1</v>
      </c>
      <c r="F16" t="s">
        <v>16</v>
      </c>
      <c r="G16" t="s">
        <v>64</v>
      </c>
      <c r="H16" s="1">
        <v>35791</v>
      </c>
      <c r="I16" s="2">
        <v>8.5701388888888896E-2</v>
      </c>
      <c r="J16" s="2">
        <v>2.9155092592592596E-3</v>
      </c>
      <c r="L16" s="5" t="str">
        <f t="shared" si="0"/>
        <v>Emily</v>
      </c>
      <c r="M16" s="5" t="str">
        <f t="shared" si="1"/>
        <v xml:space="preserve">CLARKE </v>
      </c>
      <c r="N16" s="5" t="str">
        <f t="shared" si="2"/>
        <v>Emily Clarke</v>
      </c>
      <c r="O16" s="5" t="str">
        <f t="shared" si="3"/>
        <v>GBR</v>
      </c>
      <c r="P16" s="6">
        <f t="shared" si="4"/>
        <v>44329</v>
      </c>
      <c r="Q16" s="5" t="s">
        <v>32</v>
      </c>
      <c r="R16" s="5" t="s">
        <v>35</v>
      </c>
      <c r="S16" s="5">
        <v>10</v>
      </c>
      <c r="T16" s="5" t="s">
        <v>33</v>
      </c>
      <c r="U16" s="5" t="s">
        <v>34</v>
      </c>
      <c r="V16" s="5" t="s">
        <v>34</v>
      </c>
      <c r="W16" s="5">
        <v>25</v>
      </c>
      <c r="X16" s="5">
        <f t="shared" si="5"/>
        <v>7404.6</v>
      </c>
    </row>
    <row r="17" spans="1:24" x14ac:dyDescent="0.3">
      <c r="A17" t="s">
        <v>1</v>
      </c>
      <c r="B17">
        <v>16</v>
      </c>
      <c r="C17" t="s">
        <v>1</v>
      </c>
      <c r="D17">
        <v>214</v>
      </c>
      <c r="E17" t="s">
        <v>1</v>
      </c>
      <c r="F17" t="s">
        <v>10</v>
      </c>
      <c r="G17" t="s">
        <v>65</v>
      </c>
      <c r="H17" s="1">
        <v>36549</v>
      </c>
      <c r="I17" s="2">
        <v>8.5988425925925926E-2</v>
      </c>
      <c r="J17" s="2">
        <v>3.2025462962962958E-3</v>
      </c>
      <c r="L17" s="5" t="str">
        <f t="shared" si="0"/>
        <v>Lea</v>
      </c>
      <c r="M17" s="5" t="str">
        <f t="shared" si="1"/>
        <v xml:space="preserve">BOY </v>
      </c>
      <c r="N17" s="5" t="str">
        <f t="shared" si="2"/>
        <v>Lea Boy</v>
      </c>
      <c r="O17" s="5" t="str">
        <f t="shared" si="3"/>
        <v>GER</v>
      </c>
      <c r="P17" s="6">
        <f t="shared" si="4"/>
        <v>44329</v>
      </c>
      <c r="Q17" s="5" t="s">
        <v>32</v>
      </c>
      <c r="R17" s="5" t="s">
        <v>35</v>
      </c>
      <c r="S17" s="5">
        <v>10</v>
      </c>
      <c r="T17" s="5" t="s">
        <v>33</v>
      </c>
      <c r="U17" s="5" t="s">
        <v>34</v>
      </c>
      <c r="V17" s="5" t="s">
        <v>34</v>
      </c>
      <c r="W17" s="5">
        <v>25</v>
      </c>
      <c r="X17" s="5">
        <f t="shared" si="5"/>
        <v>7429.4</v>
      </c>
    </row>
    <row r="18" spans="1:24" x14ac:dyDescent="0.3">
      <c r="A18" t="s">
        <v>1</v>
      </c>
      <c r="B18">
        <v>17</v>
      </c>
      <c r="C18" t="s">
        <v>1</v>
      </c>
      <c r="D18">
        <v>222</v>
      </c>
      <c r="E18" t="s">
        <v>1</v>
      </c>
      <c r="F18" t="s">
        <v>13</v>
      </c>
      <c r="G18" t="s">
        <v>46</v>
      </c>
      <c r="H18" s="1">
        <v>36672</v>
      </c>
      <c r="I18" s="2">
        <v>8.6700231481481482E-2</v>
      </c>
      <c r="J18" s="2">
        <v>3.914351851851852E-3</v>
      </c>
      <c r="L18" s="5" t="str">
        <f t="shared" si="0"/>
        <v>Johanna</v>
      </c>
      <c r="M18" s="5" t="str">
        <f t="shared" si="1"/>
        <v xml:space="preserve">ENKNER </v>
      </c>
      <c r="N18" s="5" t="str">
        <f t="shared" si="2"/>
        <v>Johanna Enkner</v>
      </c>
      <c r="O18" s="5" t="str">
        <f t="shared" si="3"/>
        <v>AUT</v>
      </c>
      <c r="P18" s="6">
        <f t="shared" si="4"/>
        <v>44329</v>
      </c>
      <c r="Q18" s="5" t="s">
        <v>32</v>
      </c>
      <c r="R18" s="5" t="s">
        <v>35</v>
      </c>
      <c r="S18" s="5">
        <v>10</v>
      </c>
      <c r="T18" s="5" t="s">
        <v>33</v>
      </c>
      <c r="U18" s="5" t="s">
        <v>34</v>
      </c>
      <c r="V18" s="5" t="s">
        <v>34</v>
      </c>
      <c r="W18" s="5">
        <v>25</v>
      </c>
      <c r="X18" s="5">
        <f t="shared" si="5"/>
        <v>7490.9</v>
      </c>
    </row>
    <row r="19" spans="1:24" x14ac:dyDescent="0.3">
      <c r="A19" t="s">
        <v>1</v>
      </c>
      <c r="B19">
        <v>18</v>
      </c>
      <c r="C19" t="s">
        <v>1</v>
      </c>
      <c r="D19">
        <v>225</v>
      </c>
      <c r="E19" t="s">
        <v>1</v>
      </c>
      <c r="F19" t="s">
        <v>66</v>
      </c>
      <c r="G19" t="s">
        <v>67</v>
      </c>
      <c r="H19" s="1">
        <v>35281</v>
      </c>
      <c r="I19" s="2">
        <v>8.6974537037037045E-2</v>
      </c>
      <c r="J19" s="2">
        <v>4.1886574074074074E-3</v>
      </c>
      <c r="L19" s="5" t="str">
        <f t="shared" si="0"/>
        <v>Spela</v>
      </c>
      <c r="M19" s="5" t="str">
        <f t="shared" si="1"/>
        <v xml:space="preserve">PERSE </v>
      </c>
      <c r="N19" s="5" t="str">
        <f t="shared" si="2"/>
        <v>Spela Perse</v>
      </c>
      <c r="O19" s="5" t="str">
        <f t="shared" si="3"/>
        <v>SLO</v>
      </c>
      <c r="P19" s="6">
        <f t="shared" si="4"/>
        <v>44329</v>
      </c>
      <c r="Q19" s="5" t="s">
        <v>32</v>
      </c>
      <c r="R19" s="5" t="s">
        <v>35</v>
      </c>
      <c r="S19" s="5">
        <v>10</v>
      </c>
      <c r="T19" s="5" t="s">
        <v>33</v>
      </c>
      <c r="U19" s="5" t="s">
        <v>34</v>
      </c>
      <c r="V19" s="5" t="s">
        <v>34</v>
      </c>
      <c r="W19" s="5">
        <v>25</v>
      </c>
      <c r="X19" s="5">
        <f t="shared" si="5"/>
        <v>7514.6</v>
      </c>
    </row>
    <row r="20" spans="1:24" x14ac:dyDescent="0.3">
      <c r="A20" t="s">
        <v>1</v>
      </c>
      <c r="B20">
        <v>19</v>
      </c>
      <c r="C20" t="s">
        <v>1</v>
      </c>
      <c r="D20">
        <v>204</v>
      </c>
      <c r="E20" t="s">
        <v>1</v>
      </c>
      <c r="F20" t="s">
        <v>12</v>
      </c>
      <c r="G20" t="s">
        <v>54</v>
      </c>
      <c r="H20" s="1">
        <v>37278</v>
      </c>
      <c r="I20" s="2">
        <v>8.8600694444444447E-2</v>
      </c>
      <c r="J20" s="2">
        <v>5.8148148148148143E-3</v>
      </c>
      <c r="L20" s="5" t="str">
        <f t="shared" si="0"/>
        <v>Julie</v>
      </c>
      <c r="M20" s="5" t="str">
        <f t="shared" si="1"/>
        <v xml:space="preserve">PLESKOTOVA </v>
      </c>
      <c r="N20" s="5" t="str">
        <f t="shared" si="2"/>
        <v>Julie Pleskotova</v>
      </c>
      <c r="O20" s="5" t="str">
        <f t="shared" si="3"/>
        <v>CZE</v>
      </c>
      <c r="P20" s="6">
        <f t="shared" si="4"/>
        <v>44329</v>
      </c>
      <c r="Q20" s="5" t="s">
        <v>32</v>
      </c>
      <c r="R20" s="5" t="s">
        <v>35</v>
      </c>
      <c r="S20" s="5">
        <v>10</v>
      </c>
      <c r="T20" s="5" t="s">
        <v>33</v>
      </c>
      <c r="U20" s="5" t="s">
        <v>34</v>
      </c>
      <c r="V20" s="5" t="s">
        <v>34</v>
      </c>
      <c r="W20" s="5">
        <v>25</v>
      </c>
      <c r="X20" s="5">
        <f t="shared" si="5"/>
        <v>7655.1</v>
      </c>
    </row>
    <row r="21" spans="1:24" x14ac:dyDescent="0.3">
      <c r="A21" t="s">
        <v>1</v>
      </c>
      <c r="B21">
        <v>20</v>
      </c>
      <c r="C21" t="s">
        <v>1</v>
      </c>
      <c r="D21">
        <v>224</v>
      </c>
      <c r="E21" t="s">
        <v>1</v>
      </c>
      <c r="F21" t="s">
        <v>18</v>
      </c>
      <c r="G21" t="s">
        <v>68</v>
      </c>
      <c r="H21" s="1">
        <v>34184</v>
      </c>
      <c r="I21" s="2">
        <v>8.9327546296296301E-2</v>
      </c>
      <c r="J21" s="2">
        <v>6.541666666666667E-3</v>
      </c>
      <c r="L21" s="5" t="str">
        <f t="shared" si="0"/>
        <v>Mariel</v>
      </c>
      <c r="M21" s="5" t="str">
        <f t="shared" si="1"/>
        <v xml:space="preserve">FABIAN Eva </v>
      </c>
      <c r="N21" s="5" t="str">
        <f t="shared" si="2"/>
        <v>Mariel Fabian Eva</v>
      </c>
      <c r="O21" s="5" t="str">
        <f t="shared" si="3"/>
        <v>ISR</v>
      </c>
      <c r="P21" s="6">
        <f t="shared" si="4"/>
        <v>44329</v>
      </c>
      <c r="Q21" s="5" t="s">
        <v>32</v>
      </c>
      <c r="R21" s="5" t="s">
        <v>35</v>
      </c>
      <c r="S21" s="5">
        <v>10</v>
      </c>
      <c r="T21" s="5" t="s">
        <v>33</v>
      </c>
      <c r="U21" s="5" t="s">
        <v>34</v>
      </c>
      <c r="V21" s="5" t="s">
        <v>34</v>
      </c>
      <c r="W21" s="5">
        <v>25</v>
      </c>
      <c r="X21" s="5">
        <f t="shared" si="5"/>
        <v>7717.9000000000005</v>
      </c>
    </row>
    <row r="22" spans="1:24" x14ac:dyDescent="0.3">
      <c r="A22" t="s">
        <v>1</v>
      </c>
      <c r="B22">
        <v>21</v>
      </c>
      <c r="C22" t="s">
        <v>1</v>
      </c>
      <c r="D22">
        <v>211</v>
      </c>
      <c r="E22" t="s">
        <v>1</v>
      </c>
      <c r="F22" t="s">
        <v>12</v>
      </c>
      <c r="G22" t="s">
        <v>52</v>
      </c>
      <c r="H22" s="1">
        <v>34554</v>
      </c>
      <c r="I22" s="2">
        <v>9.0459490740740736E-2</v>
      </c>
      <c r="J22" s="2">
        <v>7.6736111111111111E-3</v>
      </c>
      <c r="L22" s="5" t="str">
        <f t="shared" si="0"/>
        <v>Lenka</v>
      </c>
      <c r="M22" s="5" t="str">
        <f t="shared" si="1"/>
        <v xml:space="preserve">STERBOVA </v>
      </c>
      <c r="N22" s="5" t="str">
        <f t="shared" si="2"/>
        <v>Lenka Sterbova</v>
      </c>
      <c r="O22" s="5" t="str">
        <f t="shared" si="3"/>
        <v>CZE</v>
      </c>
      <c r="P22" s="6">
        <f t="shared" si="4"/>
        <v>44329</v>
      </c>
      <c r="Q22" s="5" t="s">
        <v>32</v>
      </c>
      <c r="R22" s="5" t="s">
        <v>35</v>
      </c>
      <c r="S22" s="5">
        <v>10</v>
      </c>
      <c r="T22" s="5" t="s">
        <v>33</v>
      </c>
      <c r="U22" s="5" t="s">
        <v>34</v>
      </c>
      <c r="V22" s="5" t="s">
        <v>34</v>
      </c>
      <c r="W22" s="5">
        <v>25</v>
      </c>
      <c r="X22" s="5">
        <f t="shared" si="5"/>
        <v>7815.7</v>
      </c>
    </row>
    <row r="23" spans="1:24" x14ac:dyDescent="0.3">
      <c r="A23" t="s">
        <v>1</v>
      </c>
      <c r="B23">
        <v>22</v>
      </c>
      <c r="C23" t="s">
        <v>1</v>
      </c>
      <c r="D23">
        <v>226</v>
      </c>
      <c r="E23" t="s">
        <v>1</v>
      </c>
      <c r="F23" t="s">
        <v>56</v>
      </c>
      <c r="G23" t="s">
        <v>57</v>
      </c>
      <c r="H23" s="1">
        <v>36414</v>
      </c>
      <c r="I23" s="2">
        <v>9.1047453703703707E-2</v>
      </c>
      <c r="J23" s="2">
        <v>8.261574074074074E-3</v>
      </c>
      <c r="L23" s="5" t="str">
        <f t="shared" si="0"/>
        <v>Toft</v>
      </c>
      <c r="M23" s="5" t="str">
        <f t="shared" si="1"/>
        <v xml:space="preserve">RUBY Laerke </v>
      </c>
      <c r="N23" s="5" t="str">
        <f t="shared" si="2"/>
        <v>Toft Ruby Laerke</v>
      </c>
      <c r="O23" s="5" t="str">
        <f t="shared" si="3"/>
        <v>DEN</v>
      </c>
      <c r="P23" s="6">
        <f t="shared" si="4"/>
        <v>44329</v>
      </c>
      <c r="Q23" s="5" t="s">
        <v>32</v>
      </c>
      <c r="R23" s="5" t="s">
        <v>35</v>
      </c>
      <c r="S23" s="5">
        <v>10</v>
      </c>
      <c r="T23" s="5" t="s">
        <v>33</v>
      </c>
      <c r="U23" s="5" t="s">
        <v>34</v>
      </c>
      <c r="V23" s="5" t="s">
        <v>34</v>
      </c>
      <c r="W23" s="5">
        <v>25</v>
      </c>
      <c r="X23" s="5">
        <f t="shared" si="5"/>
        <v>7866.5</v>
      </c>
    </row>
    <row r="24" spans="1:24" x14ac:dyDescent="0.3">
      <c r="A24" t="s">
        <v>1</v>
      </c>
      <c r="B24">
        <v>23</v>
      </c>
      <c r="C24" t="s">
        <v>1</v>
      </c>
      <c r="D24">
        <v>223</v>
      </c>
      <c r="E24" t="s">
        <v>1</v>
      </c>
      <c r="F24" t="s">
        <v>17</v>
      </c>
      <c r="G24" t="s">
        <v>55</v>
      </c>
      <c r="H24" s="1">
        <v>37231</v>
      </c>
      <c r="I24" s="2">
        <v>9.1062500000000005E-2</v>
      </c>
      <c r="J24" s="2">
        <v>8.2766203703703699E-3</v>
      </c>
      <c r="L24" s="5" t="str">
        <f t="shared" si="0"/>
        <v>Evan</v>
      </c>
      <c r="M24" s="5" t="str">
        <f t="shared" si="1"/>
        <v xml:space="preserve">GIANNOPOULOU Nefeli </v>
      </c>
      <c r="N24" s="5" t="str">
        <f t="shared" si="2"/>
        <v>Evan Giannopoulou Nefeli</v>
      </c>
      <c r="O24" s="5" t="str">
        <f t="shared" si="3"/>
        <v>GRE</v>
      </c>
      <c r="P24" s="6">
        <f t="shared" si="4"/>
        <v>44329</v>
      </c>
      <c r="Q24" s="5" t="s">
        <v>32</v>
      </c>
      <c r="R24" s="5" t="s">
        <v>35</v>
      </c>
      <c r="S24" s="5">
        <v>10</v>
      </c>
      <c r="T24" s="5" t="s">
        <v>33</v>
      </c>
      <c r="U24" s="5" t="s">
        <v>34</v>
      </c>
      <c r="V24" s="5" t="s">
        <v>34</v>
      </c>
      <c r="W24" s="5">
        <v>25</v>
      </c>
      <c r="X24" s="5">
        <f t="shared" si="5"/>
        <v>7867.8</v>
      </c>
    </row>
    <row r="25" spans="1:24" x14ac:dyDescent="0.3">
      <c r="A25" t="s">
        <v>1</v>
      </c>
      <c r="B25" t="s">
        <v>14</v>
      </c>
      <c r="C25" t="s">
        <v>1</v>
      </c>
      <c r="D25">
        <v>201</v>
      </c>
      <c r="E25" t="s">
        <v>1</v>
      </c>
      <c r="F25" t="s">
        <v>9</v>
      </c>
      <c r="G25" t="s">
        <v>48</v>
      </c>
      <c r="H25" s="1">
        <v>35772</v>
      </c>
      <c r="I25" s="2" t="s">
        <v>14</v>
      </c>
      <c r="J25" s="2"/>
      <c r="L25" s="5" t="s">
        <v>1</v>
      </c>
      <c r="M25" s="5"/>
      <c r="N25" s="5"/>
      <c r="O25" s="5"/>
      <c r="P25" s="6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t="s">
        <v>1</v>
      </c>
      <c r="B26" t="s">
        <v>14</v>
      </c>
      <c r="C26" t="s">
        <v>1</v>
      </c>
      <c r="D26">
        <v>209</v>
      </c>
      <c r="E26" t="s">
        <v>1</v>
      </c>
      <c r="F26" t="s">
        <v>19</v>
      </c>
      <c r="G26" t="s">
        <v>69</v>
      </c>
      <c r="H26" s="1">
        <v>35949</v>
      </c>
      <c r="I26" s="2" t="s">
        <v>14</v>
      </c>
      <c r="J26" s="2"/>
      <c r="L26" s="5" t="s">
        <v>1</v>
      </c>
      <c r="M26" s="5"/>
      <c r="N26" s="5"/>
      <c r="O26" s="5"/>
      <c r="P26" s="6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t="s">
        <v>1</v>
      </c>
      <c r="B27" t="s">
        <v>20</v>
      </c>
      <c r="C27" t="s">
        <v>1</v>
      </c>
      <c r="D27">
        <v>207</v>
      </c>
      <c r="E27" t="s">
        <v>1</v>
      </c>
      <c r="F27" t="s">
        <v>10</v>
      </c>
      <c r="G27" t="s">
        <v>40</v>
      </c>
      <c r="H27" s="1">
        <v>35577</v>
      </c>
      <c r="I27" s="2" t="s">
        <v>20</v>
      </c>
      <c r="J27" s="2"/>
      <c r="L27" s="5" t="s">
        <v>1</v>
      </c>
      <c r="M27" s="5"/>
      <c r="N27" s="5"/>
      <c r="O27" s="5"/>
      <c r="P27" s="6"/>
      <c r="Q27" s="5"/>
      <c r="R27" s="5"/>
      <c r="S27" s="5"/>
      <c r="T27" s="5"/>
      <c r="U27" s="5"/>
      <c r="V27" s="5"/>
      <c r="W27" s="5"/>
      <c r="X27" s="5"/>
    </row>
    <row r="28" spans="1:24" x14ac:dyDescent="0.3">
      <c r="H28" s="1"/>
      <c r="I28" s="2"/>
      <c r="J28" s="2"/>
      <c r="L28" s="5"/>
      <c r="M28" s="5"/>
      <c r="N28" s="5"/>
      <c r="O28" s="5"/>
      <c r="P28" s="6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t="s">
        <v>1</v>
      </c>
      <c r="H29" s="1"/>
      <c r="I29" s="2"/>
      <c r="J29" s="2"/>
      <c r="L29" s="5"/>
      <c r="M29" s="5"/>
      <c r="N29" s="5"/>
      <c r="O29" s="5"/>
      <c r="P29" s="6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t="s">
        <v>1</v>
      </c>
      <c r="H30" s="1"/>
      <c r="I30" s="2"/>
      <c r="J30" s="2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t="s">
        <v>1</v>
      </c>
      <c r="H31" s="1"/>
      <c r="I31" s="2"/>
      <c r="J31" s="2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t="s">
        <v>1</v>
      </c>
      <c r="H32" s="1"/>
      <c r="I32" s="2"/>
      <c r="J32" s="2"/>
      <c r="L32" s="5"/>
      <c r="M32" s="5"/>
      <c r="N32" s="5"/>
      <c r="O32" s="5"/>
      <c r="P32" s="6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t="s">
        <v>1</v>
      </c>
      <c r="H33" s="1"/>
      <c r="I33" s="2"/>
      <c r="J33" s="2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t="s">
        <v>1</v>
      </c>
      <c r="H34" s="1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t="s">
        <v>1</v>
      </c>
      <c r="H35" s="1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t="s">
        <v>1</v>
      </c>
      <c r="H36" s="1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CCDE-123D-43F1-B595-49F9105410E6}">
  <dimension ref="A1:Y17"/>
  <sheetViews>
    <sheetView tabSelected="1" topLeftCell="E1" workbookViewId="0">
      <selection activeCell="M2" sqref="M2:O2"/>
    </sheetView>
  </sheetViews>
  <sheetFormatPr defaultRowHeight="14.4" x14ac:dyDescent="0.3"/>
  <cols>
    <col min="1" max="1" width="4.21875" bestFit="1" customWidth="1"/>
    <col min="2" max="2" width="4.44140625" bestFit="1" customWidth="1"/>
    <col min="3" max="3" width="1.44140625" bestFit="1" customWidth="1"/>
    <col min="4" max="4" width="4" bestFit="1" customWidth="1"/>
    <col min="5" max="5" width="4.44140625" bestFit="1" customWidth="1"/>
    <col min="6" max="6" width="19.33203125" bestFit="1" customWidth="1"/>
    <col min="7" max="7" width="17" bestFit="1" customWidth="1"/>
    <col min="8" max="8" width="9.88671875" bestFit="1" customWidth="1"/>
    <col min="9" max="9" width="12.88671875" customWidth="1"/>
    <col min="10" max="10" width="7.109375" bestFit="1" customWidth="1"/>
    <col min="11" max="11" width="9.5546875" bestFit="1" customWidth="1"/>
    <col min="12" max="12" width="9.5546875" customWidth="1"/>
    <col min="14" max="14" width="9.5546875" bestFit="1" customWidth="1"/>
    <col min="15" max="15" width="15.33203125" bestFit="1" customWidth="1"/>
    <col min="17" max="17" width="9.5546875" bestFit="1" customWidth="1"/>
  </cols>
  <sheetData>
    <row r="1" spans="1:25" x14ac:dyDescent="0.3">
      <c r="A1" t="s">
        <v>0</v>
      </c>
      <c r="B1" t="s">
        <v>1</v>
      </c>
      <c r="E1" t="s">
        <v>2</v>
      </c>
      <c r="F1" t="s">
        <v>3</v>
      </c>
      <c r="G1" t="s">
        <v>4</v>
      </c>
      <c r="I1" t="s">
        <v>5</v>
      </c>
      <c r="K1" s="3"/>
      <c r="L1" s="3"/>
      <c r="M1" s="5"/>
      <c r="N1" s="3">
        <v>44332</v>
      </c>
      <c r="O1" t="s">
        <v>21</v>
      </c>
      <c r="P1" t="s">
        <v>22</v>
      </c>
      <c r="Q1" s="4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>
        <v>1</v>
      </c>
      <c r="B2" t="s">
        <v>1</v>
      </c>
      <c r="C2">
        <v>410</v>
      </c>
      <c r="D2" t="s">
        <v>1</v>
      </c>
      <c r="F2" t="s">
        <v>10</v>
      </c>
      <c r="G2" t="s">
        <v>65</v>
      </c>
      <c r="H2" s="2">
        <v>0.20413194444444446</v>
      </c>
      <c r="I2" s="2">
        <v>0.20413194444444446</v>
      </c>
      <c r="K2" t="s">
        <v>1</v>
      </c>
      <c r="M2" s="5" t="str">
        <f>TRIM(RIGHT(SUBSTITUTE(G2," ",REPT(" ",100)),100))</f>
        <v>Lea</v>
      </c>
      <c r="N2" s="5" t="str">
        <f>SUBSTITUTE(G2,M2,"")</f>
        <v xml:space="preserve">BOY </v>
      </c>
      <c r="O2" s="5" t="str">
        <f>PROPER(TRIM(M2&amp;" "&amp;N2))</f>
        <v>Lea Boy</v>
      </c>
      <c r="P2" s="5" t="str">
        <f>LEFT(F2,3)</f>
        <v>GER</v>
      </c>
      <c r="Q2" s="6">
        <f>N$1</f>
        <v>44332</v>
      </c>
      <c r="R2" s="5" t="s">
        <v>32</v>
      </c>
      <c r="S2" s="5" t="s">
        <v>35</v>
      </c>
      <c r="T2" s="5">
        <v>25</v>
      </c>
      <c r="U2" s="5" t="s">
        <v>33</v>
      </c>
      <c r="V2" s="5" t="s">
        <v>34</v>
      </c>
      <c r="W2" s="5" t="s">
        <v>34</v>
      </c>
      <c r="X2" s="5">
        <v>15</v>
      </c>
      <c r="Y2" s="5">
        <f>I2*86400</f>
        <v>17637</v>
      </c>
    </row>
    <row r="3" spans="1:25" x14ac:dyDescent="0.3">
      <c r="A3" t="s">
        <v>1</v>
      </c>
      <c r="B3">
        <v>2</v>
      </c>
      <c r="C3" t="s">
        <v>1</v>
      </c>
      <c r="D3">
        <v>407</v>
      </c>
      <c r="E3" t="s">
        <v>1</v>
      </c>
      <c r="F3" t="s">
        <v>7</v>
      </c>
      <c r="G3" t="s">
        <v>39</v>
      </c>
      <c r="H3" s="1">
        <v>33502</v>
      </c>
      <c r="I3" s="2">
        <v>0.2048425925925926</v>
      </c>
      <c r="J3" s="2">
        <v>7.1064814814814819E-4</v>
      </c>
      <c r="M3" s="5" t="str">
        <f>TRIM(RIGHT(SUBSTITUTE(G3," ",REPT(" ",100)),100))</f>
        <v>Lara</v>
      </c>
      <c r="N3" s="5" t="str">
        <f>SUBSTITUTE(G3,M3,"")</f>
        <v xml:space="preserve">GRANGEON </v>
      </c>
      <c r="O3" s="5" t="str">
        <f t="shared" ref="O3:O12" si="0">PROPER(TRIM(M3&amp;" "&amp;N3))</f>
        <v>Lara Grangeon</v>
      </c>
      <c r="P3" s="5" t="str">
        <f>LEFT(F3,3)</f>
        <v>FRA</v>
      </c>
      <c r="Q3" s="6">
        <f t="shared" ref="Q3:Q12" si="1">N$1</f>
        <v>44332</v>
      </c>
      <c r="R3" s="5" t="s">
        <v>32</v>
      </c>
      <c r="S3" s="5" t="s">
        <v>35</v>
      </c>
      <c r="T3" s="5">
        <v>25</v>
      </c>
      <c r="U3" s="5" t="s">
        <v>33</v>
      </c>
      <c r="V3" s="5" t="s">
        <v>34</v>
      </c>
      <c r="W3" s="5" t="s">
        <v>34</v>
      </c>
      <c r="X3" s="5">
        <v>15</v>
      </c>
      <c r="Y3" s="5">
        <f t="shared" ref="Y3:Y12" si="2">I3*86400</f>
        <v>17698.400000000001</v>
      </c>
    </row>
    <row r="4" spans="1:25" x14ac:dyDescent="0.3">
      <c r="A4" t="s">
        <v>1</v>
      </c>
      <c r="B4">
        <v>3</v>
      </c>
      <c r="C4" t="s">
        <v>1</v>
      </c>
      <c r="D4">
        <v>403</v>
      </c>
      <c r="E4" t="s">
        <v>1</v>
      </c>
      <c r="F4" t="s">
        <v>6</v>
      </c>
      <c r="G4" t="s">
        <v>45</v>
      </c>
      <c r="H4" s="1">
        <v>34229</v>
      </c>
      <c r="I4" s="2">
        <v>0.20484606481481482</v>
      </c>
      <c r="J4" s="2">
        <v>7.1412037037037028E-4</v>
      </c>
      <c r="M4" s="5" t="str">
        <f>TRIM(RIGHT(SUBSTITUTE(G4," ",REPT(" ",100)),100))</f>
        <v>Barbara</v>
      </c>
      <c r="N4" s="5" t="str">
        <f>SUBSTITUTE(G4,M4,"")</f>
        <v xml:space="preserve">POZZOBON </v>
      </c>
      <c r="O4" s="5" t="str">
        <f t="shared" si="0"/>
        <v>Barbara Pozzobon</v>
      </c>
      <c r="P4" s="5" t="str">
        <f>LEFT(F4,3)</f>
        <v>ITA</v>
      </c>
      <c r="Q4" s="6">
        <f t="shared" si="1"/>
        <v>44332</v>
      </c>
      <c r="R4" s="5" t="s">
        <v>32</v>
      </c>
      <c r="S4" s="5" t="s">
        <v>35</v>
      </c>
      <c r="T4" s="5">
        <v>25</v>
      </c>
      <c r="U4" s="5" t="s">
        <v>33</v>
      </c>
      <c r="V4" s="5" t="s">
        <v>34</v>
      </c>
      <c r="W4" s="5" t="s">
        <v>34</v>
      </c>
      <c r="X4" s="5">
        <v>15</v>
      </c>
      <c r="Y4" s="5">
        <f t="shared" si="2"/>
        <v>17698.7</v>
      </c>
    </row>
    <row r="5" spans="1:25" x14ac:dyDescent="0.3">
      <c r="A5" t="s">
        <v>1</v>
      </c>
      <c r="B5">
        <v>4</v>
      </c>
      <c r="C5" t="s">
        <v>1</v>
      </c>
      <c r="D5">
        <v>404</v>
      </c>
      <c r="E5" t="s">
        <v>1</v>
      </c>
      <c r="F5" t="s">
        <v>8</v>
      </c>
      <c r="G5" t="s">
        <v>63</v>
      </c>
      <c r="H5" s="1">
        <v>35703</v>
      </c>
      <c r="I5" s="2">
        <v>0.20488194444444444</v>
      </c>
      <c r="J5" s="2">
        <v>7.5000000000000012E-4</v>
      </c>
      <c r="M5" s="5" t="str">
        <f>TRIM(RIGHT(SUBSTITUTE(G5," ",REPT(" ",100)),100))</f>
        <v>Kata</v>
      </c>
      <c r="N5" s="5" t="str">
        <f>SUBSTITUTE(G5,M5,"")</f>
        <v xml:space="preserve">SOMENEK ONON </v>
      </c>
      <c r="O5" s="5" t="str">
        <f t="shared" si="0"/>
        <v>Kata Somenek Onon</v>
      </c>
      <c r="P5" s="5" t="str">
        <f>LEFT(F5,3)</f>
        <v>HUN</v>
      </c>
      <c r="Q5" s="6">
        <f t="shared" si="1"/>
        <v>44332</v>
      </c>
      <c r="R5" s="5" t="s">
        <v>32</v>
      </c>
      <c r="S5" s="5" t="s">
        <v>35</v>
      </c>
      <c r="T5" s="5">
        <v>25</v>
      </c>
      <c r="U5" s="5" t="s">
        <v>33</v>
      </c>
      <c r="V5" s="5" t="s">
        <v>34</v>
      </c>
      <c r="W5" s="5" t="s">
        <v>34</v>
      </c>
      <c r="X5" s="5">
        <v>15</v>
      </c>
      <c r="Y5" s="5">
        <f t="shared" si="2"/>
        <v>17701.8</v>
      </c>
    </row>
    <row r="6" spans="1:25" x14ac:dyDescent="0.3">
      <c r="A6" t="s">
        <v>1</v>
      </c>
      <c r="B6">
        <v>5</v>
      </c>
      <c r="C6" t="s">
        <v>1</v>
      </c>
      <c r="D6">
        <v>402</v>
      </c>
      <c r="E6" t="s">
        <v>1</v>
      </c>
      <c r="F6" t="s">
        <v>9</v>
      </c>
      <c r="G6" t="s">
        <v>49</v>
      </c>
      <c r="H6" s="1">
        <v>36979</v>
      </c>
      <c r="I6" s="2">
        <v>0.20631597222222223</v>
      </c>
      <c r="J6" s="2">
        <v>2.1840277777777778E-3</v>
      </c>
      <c r="M6" s="5" t="str">
        <f>TRIM(RIGHT(SUBSTITUTE(G6," ",REPT(" ",100)),100))</f>
        <v>Ekaterina</v>
      </c>
      <c r="N6" s="5" t="str">
        <f>SUBSTITUTE(G6,M6,"")</f>
        <v xml:space="preserve">SOROKINA </v>
      </c>
      <c r="O6" s="5" t="str">
        <f t="shared" si="0"/>
        <v>Ekaterina Sorokina</v>
      </c>
      <c r="P6" s="5" t="str">
        <f>LEFT(F6,3)</f>
        <v>RUS</v>
      </c>
      <c r="Q6" s="6">
        <f t="shared" si="1"/>
        <v>44332</v>
      </c>
      <c r="R6" s="5" t="s">
        <v>32</v>
      </c>
      <c r="S6" s="5" t="s">
        <v>35</v>
      </c>
      <c r="T6" s="5">
        <v>25</v>
      </c>
      <c r="U6" s="5" t="s">
        <v>33</v>
      </c>
      <c r="V6" s="5" t="s">
        <v>34</v>
      </c>
      <c r="W6" s="5" t="s">
        <v>34</v>
      </c>
      <c r="X6" s="5">
        <v>15</v>
      </c>
      <c r="Y6" s="5">
        <f t="shared" si="2"/>
        <v>17825.7</v>
      </c>
    </row>
    <row r="7" spans="1:25" x14ac:dyDescent="0.3">
      <c r="A7" t="s">
        <v>1</v>
      </c>
      <c r="B7">
        <v>6</v>
      </c>
      <c r="C7" t="s">
        <v>1</v>
      </c>
      <c r="D7">
        <v>401</v>
      </c>
      <c r="E7" t="s">
        <v>1</v>
      </c>
      <c r="F7" t="s">
        <v>10</v>
      </c>
      <c r="G7" t="s">
        <v>70</v>
      </c>
      <c r="H7" s="1">
        <v>36930</v>
      </c>
      <c r="I7" s="2">
        <v>0.20633796296296295</v>
      </c>
      <c r="J7" s="2">
        <v>2.2060185185185186E-3</v>
      </c>
      <c r="M7" s="5" t="str">
        <f>TRIM(RIGHT(SUBSTITUTE(G7," ",REPT(" ",100)),100))</f>
        <v>Elea</v>
      </c>
      <c r="N7" s="5" t="str">
        <f>SUBSTITUTE(G7,M7,"")</f>
        <v xml:space="preserve">LINKA </v>
      </c>
      <c r="O7" s="5" t="str">
        <f t="shared" si="0"/>
        <v>Elea Linka</v>
      </c>
      <c r="P7" s="5" t="str">
        <f>LEFT(F7,3)</f>
        <v>GER</v>
      </c>
      <c r="Q7" s="6">
        <f t="shared" si="1"/>
        <v>44332</v>
      </c>
      <c r="R7" s="5" t="s">
        <v>32</v>
      </c>
      <c r="S7" s="5" t="s">
        <v>35</v>
      </c>
      <c r="T7" s="5">
        <v>25</v>
      </c>
      <c r="U7" s="5" t="s">
        <v>33</v>
      </c>
      <c r="V7" s="5" t="s">
        <v>34</v>
      </c>
      <c r="W7" s="5" t="s">
        <v>34</v>
      </c>
      <c r="X7" s="5">
        <v>15</v>
      </c>
      <c r="Y7" s="5">
        <f t="shared" si="2"/>
        <v>17827.599999999999</v>
      </c>
    </row>
    <row r="8" spans="1:25" x14ac:dyDescent="0.3">
      <c r="A8" t="s">
        <v>1</v>
      </c>
      <c r="B8">
        <v>7</v>
      </c>
      <c r="C8" t="s">
        <v>1</v>
      </c>
      <c r="D8">
        <v>413</v>
      </c>
      <c r="E8" t="s">
        <v>1</v>
      </c>
      <c r="F8" t="s">
        <v>9</v>
      </c>
      <c r="G8" t="s">
        <v>53</v>
      </c>
      <c r="H8" s="1">
        <v>35897</v>
      </c>
      <c r="I8" s="2">
        <v>0.20644097222222224</v>
      </c>
      <c r="J8" s="2">
        <v>2.3090277777777779E-3</v>
      </c>
      <c r="M8" s="5" t="str">
        <f>TRIM(RIGHT(SUBSTITUTE(G8," ",REPT(" ",100)),100))</f>
        <v>Sofia</v>
      </c>
      <c r="N8" s="5" t="str">
        <f>SUBSTITUTE(G8,M8,"")</f>
        <v xml:space="preserve">KOLESNIKOVA </v>
      </c>
      <c r="O8" s="5" t="str">
        <f t="shared" si="0"/>
        <v>Sofia Kolesnikova</v>
      </c>
      <c r="P8" s="5" t="str">
        <f>LEFT(F8,3)</f>
        <v>RUS</v>
      </c>
      <c r="Q8" s="6">
        <f t="shared" si="1"/>
        <v>44332</v>
      </c>
      <c r="R8" s="5" t="s">
        <v>32</v>
      </c>
      <c r="S8" s="5" t="s">
        <v>35</v>
      </c>
      <c r="T8" s="5">
        <v>25</v>
      </c>
      <c r="U8" s="5" t="s">
        <v>33</v>
      </c>
      <c r="V8" s="5" t="s">
        <v>34</v>
      </c>
      <c r="W8" s="5" t="s">
        <v>34</v>
      </c>
      <c r="X8" s="5">
        <v>15</v>
      </c>
      <c r="Y8" s="5">
        <f t="shared" si="2"/>
        <v>17836.5</v>
      </c>
    </row>
    <row r="9" spans="1:25" x14ac:dyDescent="0.3">
      <c r="A9" t="s">
        <v>1</v>
      </c>
      <c r="B9">
        <v>8</v>
      </c>
      <c r="C9" t="s">
        <v>1</v>
      </c>
      <c r="D9">
        <v>406</v>
      </c>
      <c r="E9" t="s">
        <v>1</v>
      </c>
      <c r="F9" t="s">
        <v>8</v>
      </c>
      <c r="G9" t="s">
        <v>51</v>
      </c>
      <c r="H9" s="1">
        <v>36592</v>
      </c>
      <c r="I9" s="2">
        <v>0.20832754629629627</v>
      </c>
      <c r="J9" s="2">
        <v>4.1956018518518523E-3</v>
      </c>
      <c r="M9" s="5" t="str">
        <f>TRIM(RIGHT(SUBSTITUTE(G9," ",REPT(" ",100)),100))</f>
        <v>Luca</v>
      </c>
      <c r="N9" s="5" t="str">
        <f>SUBSTITUTE(G9,M9,"")</f>
        <v xml:space="preserve">VAS </v>
      </c>
      <c r="O9" s="5" t="str">
        <f t="shared" si="0"/>
        <v>Luca Vas</v>
      </c>
      <c r="P9" s="5" t="str">
        <f>LEFT(F9,3)</f>
        <v>HUN</v>
      </c>
      <c r="Q9" s="6">
        <f t="shared" si="1"/>
        <v>44332</v>
      </c>
      <c r="R9" s="5" t="s">
        <v>32</v>
      </c>
      <c r="S9" s="5" t="s">
        <v>35</v>
      </c>
      <c r="T9" s="5">
        <v>25</v>
      </c>
      <c r="U9" s="5" t="s">
        <v>33</v>
      </c>
      <c r="V9" s="5" t="s">
        <v>34</v>
      </c>
      <c r="W9" s="5" t="s">
        <v>34</v>
      </c>
      <c r="X9" s="5">
        <v>15</v>
      </c>
      <c r="Y9" s="5">
        <f t="shared" si="2"/>
        <v>17999.499999999996</v>
      </c>
    </row>
    <row r="10" spans="1:25" x14ac:dyDescent="0.3">
      <c r="A10" t="s">
        <v>1</v>
      </c>
      <c r="B10">
        <v>9</v>
      </c>
      <c r="C10" t="s">
        <v>1</v>
      </c>
      <c r="D10">
        <v>415</v>
      </c>
      <c r="E10" t="s">
        <v>1</v>
      </c>
      <c r="F10" t="s">
        <v>6</v>
      </c>
      <c r="G10" t="s">
        <v>71</v>
      </c>
      <c r="H10" s="1">
        <v>35986</v>
      </c>
      <c r="I10" s="2">
        <v>0.20865046296296297</v>
      </c>
      <c r="J10" s="2">
        <v>4.5185185185185181E-3</v>
      </c>
      <c r="M10" s="5" t="str">
        <f>TRIM(RIGHT(SUBSTITUTE(G10," ",REPT(" ",100)),100))</f>
        <v>Veronica</v>
      </c>
      <c r="N10" s="5" t="str">
        <f>SUBSTITUTE(G10,M10,"")</f>
        <v xml:space="preserve">SANTONI </v>
      </c>
      <c r="O10" s="5" t="str">
        <f t="shared" si="0"/>
        <v>Veronica Santoni</v>
      </c>
      <c r="P10" s="5" t="str">
        <f>LEFT(F10,3)</f>
        <v>ITA</v>
      </c>
      <c r="Q10" s="6">
        <f t="shared" si="1"/>
        <v>44332</v>
      </c>
      <c r="R10" s="5" t="s">
        <v>32</v>
      </c>
      <c r="S10" s="5" t="s">
        <v>35</v>
      </c>
      <c r="T10" s="5">
        <v>25</v>
      </c>
      <c r="U10" s="5" t="s">
        <v>33</v>
      </c>
      <c r="V10" s="5" t="s">
        <v>34</v>
      </c>
      <c r="W10" s="5" t="s">
        <v>34</v>
      </c>
      <c r="X10" s="5">
        <v>15</v>
      </c>
      <c r="Y10" s="5">
        <f t="shared" si="2"/>
        <v>18027.400000000001</v>
      </c>
    </row>
    <row r="11" spans="1:25" x14ac:dyDescent="0.3">
      <c r="A11" t="s">
        <v>1</v>
      </c>
      <c r="B11">
        <v>10</v>
      </c>
      <c r="C11" t="s">
        <v>1</v>
      </c>
      <c r="D11">
        <v>408</v>
      </c>
      <c r="E11" t="s">
        <v>1</v>
      </c>
      <c r="F11" t="s">
        <v>13</v>
      </c>
      <c r="G11" t="s">
        <v>46</v>
      </c>
      <c r="H11" s="1">
        <v>36672</v>
      </c>
      <c r="I11" s="2">
        <v>0.20917939814814815</v>
      </c>
      <c r="J11" s="2">
        <v>5.0474537037037042E-3</v>
      </c>
      <c r="M11" s="5" t="str">
        <f>TRIM(RIGHT(SUBSTITUTE(G11," ",REPT(" ",100)),100))</f>
        <v>Johanna</v>
      </c>
      <c r="N11" s="5" t="str">
        <f>SUBSTITUTE(G11,M11,"")</f>
        <v xml:space="preserve">ENKNER </v>
      </c>
      <c r="O11" s="5" t="str">
        <f t="shared" si="0"/>
        <v>Johanna Enkner</v>
      </c>
      <c r="P11" s="5" t="str">
        <f>LEFT(F11,3)</f>
        <v>AUT</v>
      </c>
      <c r="Q11" s="6">
        <f t="shared" si="1"/>
        <v>44332</v>
      </c>
      <c r="R11" s="5" t="s">
        <v>32</v>
      </c>
      <c r="S11" s="5" t="s">
        <v>35</v>
      </c>
      <c r="T11" s="5">
        <v>25</v>
      </c>
      <c r="U11" s="5" t="s">
        <v>33</v>
      </c>
      <c r="V11" s="5" t="s">
        <v>34</v>
      </c>
      <c r="W11" s="5" t="s">
        <v>34</v>
      </c>
      <c r="X11" s="5">
        <v>15</v>
      </c>
      <c r="Y11" s="5">
        <f t="shared" si="2"/>
        <v>18073.099999999999</v>
      </c>
    </row>
    <row r="12" spans="1:25" x14ac:dyDescent="0.3">
      <c r="A12" t="s">
        <v>1</v>
      </c>
      <c r="B12">
        <v>11</v>
      </c>
      <c r="C12" t="s">
        <v>1</v>
      </c>
      <c r="D12">
        <v>405</v>
      </c>
      <c r="E12" t="s">
        <v>1</v>
      </c>
      <c r="F12" t="s">
        <v>9</v>
      </c>
      <c r="G12" t="s">
        <v>72</v>
      </c>
      <c r="H12" s="1">
        <v>34785</v>
      </c>
      <c r="I12" s="2">
        <v>0.21018055555555556</v>
      </c>
      <c r="J12" s="2">
        <v>6.0486111111111122E-3</v>
      </c>
      <c r="M12" s="5" t="str">
        <f>TRIM(RIGHT(SUBSTITUTE(G12," ",REPT(" ",100)),100))</f>
        <v>Mariia</v>
      </c>
      <c r="N12" s="5" t="str">
        <f>SUBSTITUTE(G12,M12,"")</f>
        <v xml:space="preserve">NOVIKOVA </v>
      </c>
      <c r="O12" s="5" t="str">
        <f t="shared" si="0"/>
        <v>Mariia Novikova</v>
      </c>
      <c r="P12" s="5" t="str">
        <f>LEFT(F12,3)</f>
        <v>RUS</v>
      </c>
      <c r="Q12" s="6">
        <f t="shared" si="1"/>
        <v>44332</v>
      </c>
      <c r="R12" s="5" t="s">
        <v>32</v>
      </c>
      <c r="S12" s="5" t="s">
        <v>35</v>
      </c>
      <c r="T12" s="5">
        <v>25</v>
      </c>
      <c r="U12" s="5" t="s">
        <v>33</v>
      </c>
      <c r="V12" s="5" t="s">
        <v>34</v>
      </c>
      <c r="W12" s="5" t="s">
        <v>34</v>
      </c>
      <c r="X12" s="5">
        <v>15</v>
      </c>
      <c r="Y12" s="5">
        <f t="shared" si="2"/>
        <v>18159.600000000002</v>
      </c>
    </row>
    <row r="13" spans="1:25" x14ac:dyDescent="0.3">
      <c r="A13" t="s">
        <v>1</v>
      </c>
      <c r="B13" t="s">
        <v>14</v>
      </c>
      <c r="C13" t="s">
        <v>1</v>
      </c>
      <c r="D13">
        <v>412</v>
      </c>
      <c r="E13" t="s">
        <v>1</v>
      </c>
      <c r="F13" t="s">
        <v>7</v>
      </c>
      <c r="G13" t="s">
        <v>38</v>
      </c>
      <c r="H13" s="1">
        <v>36672</v>
      </c>
      <c r="I13" s="2" t="s">
        <v>14</v>
      </c>
      <c r="J13" s="2"/>
      <c r="M13" s="5"/>
      <c r="N13" s="5"/>
      <c r="O13" s="5"/>
      <c r="P13" s="5"/>
      <c r="Q13" s="6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t="s">
        <v>1</v>
      </c>
      <c r="B14" t="s">
        <v>14</v>
      </c>
      <c r="C14" t="s">
        <v>1</v>
      </c>
      <c r="D14">
        <v>414</v>
      </c>
      <c r="E14" t="s">
        <v>1</v>
      </c>
      <c r="F14" t="s">
        <v>8</v>
      </c>
      <c r="G14" t="s">
        <v>58</v>
      </c>
      <c r="H14" s="1">
        <v>34231</v>
      </c>
      <c r="I14" s="2" t="s">
        <v>14</v>
      </c>
      <c r="J14" s="2"/>
      <c r="M14" s="5"/>
      <c r="N14" s="5"/>
      <c r="O14" s="5"/>
      <c r="P14" s="5"/>
      <c r="Q14" s="6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t="s">
        <v>1</v>
      </c>
      <c r="B15" t="s">
        <v>14</v>
      </c>
      <c r="C15" t="s">
        <v>1</v>
      </c>
      <c r="D15">
        <v>409</v>
      </c>
      <c r="E15" t="s">
        <v>1</v>
      </c>
      <c r="F15" t="s">
        <v>10</v>
      </c>
      <c r="G15" t="s">
        <v>42</v>
      </c>
      <c r="H15" s="1">
        <v>36117</v>
      </c>
      <c r="I15" t="s">
        <v>14</v>
      </c>
      <c r="M15" s="5" t="s">
        <v>1</v>
      </c>
      <c r="N15" s="5"/>
      <c r="O15" s="5"/>
      <c r="P15" s="5"/>
      <c r="Q15" s="6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t="s">
        <v>1</v>
      </c>
      <c r="B16" t="s">
        <v>14</v>
      </c>
      <c r="C16" t="s">
        <v>1</v>
      </c>
      <c r="D16">
        <v>411</v>
      </c>
      <c r="E16" t="s">
        <v>1</v>
      </c>
      <c r="F16" t="s">
        <v>12</v>
      </c>
      <c r="G16" t="s">
        <v>52</v>
      </c>
      <c r="H16" s="1">
        <v>34554</v>
      </c>
      <c r="I16" t="s">
        <v>14</v>
      </c>
      <c r="M16" s="5" t="s">
        <v>1</v>
      </c>
      <c r="N16" s="5"/>
      <c r="O16" s="5"/>
      <c r="P16" s="5"/>
      <c r="Q16" s="6"/>
      <c r="R16" s="5"/>
      <c r="S16" s="5"/>
      <c r="T16" s="5"/>
      <c r="U16" s="5"/>
      <c r="V16" s="5"/>
      <c r="W16" s="5"/>
      <c r="X16" s="5"/>
      <c r="Y16" s="5"/>
    </row>
    <row r="17" spans="1:1" x14ac:dyDescent="0.3">
      <c r="A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5km</vt:lpstr>
      <vt:lpstr>10km</vt:lpstr>
      <vt:lpstr>25km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2022-03-30T11:17:56Z</dcterms:created>
  <dcterms:modified xsi:type="dcterms:W3CDTF">2022-04-05T00:23:47Z</dcterms:modified>
</cp:coreProperties>
</file>