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"/>
    </mc:Choice>
  </mc:AlternateContent>
  <xr:revisionPtr revIDLastSave="0" documentId="13_ncr:1_{6EA36CED-7994-494C-BBEE-06AD7A669A10}" xr6:coauthVersionLast="47" xr6:coauthVersionMax="47" xr10:uidLastSave="{00000000-0000-0000-0000-000000000000}"/>
  <bookViews>
    <workbookView showHorizontalScroll="0" showVerticalScroll="0" showSheetTabs="0" xWindow="-108" yWindow="-108" windowWidth="23256" windowHeight="12576" xr2:uid="{00000000-000D-0000-FFFF-FFFF00000000}"/>
  </bookViews>
  <sheets>
    <sheet name="Men" sheetId="1" r:id="rId1"/>
    <sheet name="Women" sheetId="2" r:id="rId2"/>
  </sheets>
  <definedNames>
    <definedName name="_xlnm.Print_Area" localSheetId="0">Men!$A$1:$G$53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5" i="1" l="1"/>
  <c r="U35" i="1"/>
  <c r="T35" i="1"/>
  <c r="M35" i="1"/>
  <c r="I35" i="1"/>
  <c r="J35" i="1" s="1"/>
  <c r="L35" i="1" s="1"/>
  <c r="V34" i="1"/>
  <c r="U34" i="1"/>
  <c r="T34" i="1"/>
  <c r="M34" i="1"/>
  <c r="J34" i="1"/>
  <c r="L34" i="1" s="1"/>
  <c r="I34" i="1"/>
  <c r="V33" i="1"/>
  <c r="U33" i="1"/>
  <c r="T33" i="1"/>
  <c r="M33" i="1"/>
  <c r="I33" i="1"/>
  <c r="V32" i="1"/>
  <c r="U32" i="1"/>
  <c r="T32" i="1"/>
  <c r="M32" i="1"/>
  <c r="I32" i="1"/>
  <c r="V31" i="1"/>
  <c r="U31" i="1"/>
  <c r="T31" i="1"/>
  <c r="M31" i="1"/>
  <c r="I31" i="1"/>
  <c r="V30" i="1"/>
  <c r="U30" i="1"/>
  <c r="T30" i="1"/>
  <c r="M30" i="1"/>
  <c r="I30" i="1"/>
  <c r="J30" i="1" s="1"/>
  <c r="L30" i="1" s="1"/>
  <c r="V29" i="1"/>
  <c r="U29" i="1"/>
  <c r="T29" i="1"/>
  <c r="M29" i="1"/>
  <c r="J29" i="1"/>
  <c r="L29" i="1" s="1"/>
  <c r="I29" i="1"/>
  <c r="V28" i="1"/>
  <c r="U28" i="1"/>
  <c r="T28" i="1"/>
  <c r="M28" i="1"/>
  <c r="I28" i="1"/>
  <c r="V27" i="1"/>
  <c r="U27" i="1"/>
  <c r="T27" i="1"/>
  <c r="M27" i="1"/>
  <c r="I27" i="1"/>
  <c r="J27" i="1" s="1"/>
  <c r="L27" i="1" s="1"/>
  <c r="V26" i="1"/>
  <c r="U26" i="1"/>
  <c r="T26" i="1"/>
  <c r="M26" i="1"/>
  <c r="J26" i="1"/>
  <c r="L26" i="1" s="1"/>
  <c r="I26" i="1"/>
  <c r="V25" i="1"/>
  <c r="U25" i="1"/>
  <c r="T25" i="1"/>
  <c r="M25" i="1"/>
  <c r="I25" i="1"/>
  <c r="V24" i="1"/>
  <c r="U24" i="1"/>
  <c r="T24" i="1"/>
  <c r="M24" i="1"/>
  <c r="I24" i="1"/>
  <c r="V23" i="1"/>
  <c r="U23" i="1"/>
  <c r="T23" i="1"/>
  <c r="M23" i="1"/>
  <c r="I23" i="1"/>
  <c r="V22" i="1"/>
  <c r="U22" i="1"/>
  <c r="T22" i="1"/>
  <c r="M22" i="1"/>
  <c r="I22" i="1"/>
  <c r="J22" i="1" s="1"/>
  <c r="L22" i="1" s="1"/>
  <c r="V21" i="1"/>
  <c r="U21" i="1"/>
  <c r="T21" i="1"/>
  <c r="M21" i="1"/>
  <c r="J21" i="1"/>
  <c r="L21" i="1" s="1"/>
  <c r="I21" i="1"/>
  <c r="V20" i="1"/>
  <c r="U20" i="1"/>
  <c r="T20" i="1"/>
  <c r="M20" i="1"/>
  <c r="I20" i="1"/>
  <c r="V19" i="1"/>
  <c r="U19" i="1"/>
  <c r="T19" i="1"/>
  <c r="M19" i="1"/>
  <c r="I19" i="1"/>
  <c r="J19" i="1" s="1"/>
  <c r="L19" i="1" s="1"/>
  <c r="V18" i="1"/>
  <c r="U18" i="1"/>
  <c r="T18" i="1"/>
  <c r="M18" i="1"/>
  <c r="J18" i="1"/>
  <c r="L18" i="1" s="1"/>
  <c r="I18" i="1"/>
  <c r="V17" i="1"/>
  <c r="U17" i="1"/>
  <c r="T17" i="1"/>
  <c r="M17" i="1"/>
  <c r="I17" i="1"/>
  <c r="V16" i="1"/>
  <c r="U16" i="1"/>
  <c r="T16" i="1"/>
  <c r="M16" i="1"/>
  <c r="I16" i="1"/>
  <c r="V15" i="1"/>
  <c r="U15" i="1"/>
  <c r="T15" i="1"/>
  <c r="M15" i="1"/>
  <c r="I15" i="1"/>
  <c r="V14" i="1"/>
  <c r="U14" i="1"/>
  <c r="T14" i="1"/>
  <c r="M14" i="1"/>
  <c r="L14" i="1"/>
  <c r="J14" i="1"/>
  <c r="I14" i="1"/>
  <c r="V13" i="1"/>
  <c r="U13" i="1"/>
  <c r="T13" i="1"/>
  <c r="M13" i="1"/>
  <c r="J13" i="1"/>
  <c r="L13" i="1" s="1"/>
  <c r="I13" i="1"/>
  <c r="V12" i="1"/>
  <c r="U12" i="1"/>
  <c r="T12" i="1"/>
  <c r="M12" i="1"/>
  <c r="I12" i="1"/>
  <c r="V11" i="1"/>
  <c r="U11" i="1"/>
  <c r="T11" i="1"/>
  <c r="M11" i="1"/>
  <c r="I11" i="1"/>
  <c r="J11" i="1" s="1"/>
  <c r="L11" i="1" s="1"/>
  <c r="V10" i="1"/>
  <c r="U10" i="1"/>
  <c r="T10" i="1"/>
  <c r="M10" i="1"/>
  <c r="J10" i="1"/>
  <c r="L10" i="1" s="1"/>
  <c r="I10" i="1"/>
  <c r="V9" i="1"/>
  <c r="U9" i="1"/>
  <c r="T9" i="1"/>
  <c r="M9" i="1"/>
  <c r="I9" i="1"/>
  <c r="L15" i="1" l="1"/>
  <c r="L32" i="1"/>
  <c r="L28" i="1"/>
  <c r="J17" i="1"/>
  <c r="L17" i="1" s="1"/>
  <c r="J25" i="1"/>
  <c r="L25" i="1" s="1"/>
  <c r="J33" i="1"/>
  <c r="L33" i="1" s="1"/>
  <c r="J16" i="1"/>
  <c r="L16" i="1" s="1"/>
  <c r="J24" i="1"/>
  <c r="L24" i="1" s="1"/>
  <c r="J32" i="1"/>
  <c r="J15" i="1"/>
  <c r="J23" i="1"/>
  <c r="L23" i="1" s="1"/>
  <c r="J31" i="1"/>
  <c r="L31" i="1" s="1"/>
  <c r="J12" i="1"/>
  <c r="L12" i="1" s="1"/>
  <c r="J20" i="1"/>
  <c r="L20" i="1" s="1"/>
  <c r="J28" i="1"/>
  <c r="J9" i="1"/>
  <c r="L9" i="1" s="1"/>
</calcChain>
</file>

<file path=xl/sharedStrings.xml><?xml version="1.0" encoding="utf-8"?>
<sst xmlns="http://schemas.openxmlformats.org/spreadsheetml/2006/main" count="262" uniqueCount="126">
  <si>
    <t>RANK</t>
  </si>
  <si>
    <t>BIB NUMBER</t>
  </si>
  <si>
    <t xml:space="preserve">FULL NAME </t>
  </si>
  <si>
    <t>COUNTRY</t>
  </si>
  <si>
    <t>DIF</t>
  </si>
  <si>
    <t>TIME</t>
  </si>
  <si>
    <t>YEAR OF BIRTH</t>
  </si>
  <si>
    <t/>
  </si>
  <si>
    <t>01:59:29</t>
  </si>
  <si>
    <t>01:59:30</t>
  </si>
  <si>
    <t>+00:00.70</t>
  </si>
  <si>
    <t>GRANGEON Lara</t>
  </si>
  <si>
    <t>MULLER Aurelie</t>
  </si>
  <si>
    <t>FRANCE</t>
  </si>
  <si>
    <t>LEN OPEN WATER CUP 2020
LEG 1 - EILAT (ISR)
RESULTS</t>
  </si>
  <si>
    <t>RUS</t>
  </si>
  <si>
    <t>ISR</t>
  </si>
  <si>
    <t>GBR</t>
  </si>
  <si>
    <t>CZE</t>
  </si>
  <si>
    <t>NED</t>
  </si>
  <si>
    <t>SWE</t>
  </si>
  <si>
    <t>UKR</t>
  </si>
  <si>
    <t>ROM</t>
  </si>
  <si>
    <t>no score</t>
  </si>
  <si>
    <t>Ermakova Valeriia</t>
  </si>
  <si>
    <t>02:03:03.46</t>
  </si>
  <si>
    <t>Andr Angélica</t>
  </si>
  <si>
    <t>POR</t>
  </si>
  <si>
    <t>02:03:08.11</t>
  </si>
  <si>
    <t>+00:04.65</t>
  </si>
  <si>
    <t>Novikova Mariia</t>
  </si>
  <si>
    <t>02:03:09.16</t>
  </si>
  <si>
    <t>+00:05.70</t>
  </si>
  <si>
    <t>Fabian Eva Mariel</t>
  </si>
  <si>
    <t>02:03:10.86</t>
  </si>
  <si>
    <t>+00:07.40</t>
  </si>
  <si>
    <t>Sorokina Ekaterina</t>
  </si>
  <si>
    <t>02:03:20.06</t>
  </si>
  <si>
    <t>+00:16.60</t>
  </si>
  <si>
    <t>Kurtseva Yana</t>
  </si>
  <si>
    <t>02:03:20.11</t>
  </si>
  <si>
    <t>+00:16.65</t>
  </si>
  <si>
    <t>Kolesnikova Sofia</t>
  </si>
  <si>
    <t>02:03:23.81</t>
  </si>
  <si>
    <t>+00:20.35</t>
  </si>
  <si>
    <t>Benesova Alena</t>
  </si>
  <si>
    <t>02:03:26.06</t>
  </si>
  <si>
    <t>+00:22.60</t>
  </si>
  <si>
    <t>Panchishko Krystyna</t>
  </si>
  <si>
    <t>02:05:38.91</t>
  </si>
  <si>
    <t>+02:35.45</t>
  </si>
  <si>
    <t>OLSSON ELLEN</t>
  </si>
  <si>
    <t>02:05:38.96</t>
  </si>
  <si>
    <t>+02:35.50</t>
  </si>
  <si>
    <t>Skorniakova Alisa</t>
  </si>
  <si>
    <t>02:05:44.16</t>
  </si>
  <si>
    <t>+02:40.70</t>
  </si>
  <si>
    <t>Basalduk Anastasia</t>
  </si>
  <si>
    <t>02:05:46.36</t>
  </si>
  <si>
    <t>+02:42.90</t>
  </si>
  <si>
    <t>Kostyleva Anastasiia</t>
  </si>
  <si>
    <t>02:05:47.41</t>
  </si>
  <si>
    <t>+02:43.95</t>
  </si>
  <si>
    <t>Volobueva Daria</t>
  </si>
  <si>
    <t>02:05:58.41</t>
  </si>
  <si>
    <t>+02:54.95</t>
  </si>
  <si>
    <t>Anufrieva Elizaveta</t>
  </si>
  <si>
    <t>02:06:00.66</t>
  </si>
  <si>
    <t>+02:57.20</t>
  </si>
  <si>
    <t>STEL SERENA</t>
  </si>
  <si>
    <t>02:06:06.06</t>
  </si>
  <si>
    <t>+03:02.60</t>
  </si>
  <si>
    <t>Clarke Emily</t>
  </si>
  <si>
    <t>02:07:37.31</t>
  </si>
  <si>
    <t>+04:33.85</t>
  </si>
  <si>
    <t>Vakhrusheva Sofia</t>
  </si>
  <si>
    <t>02:07:46.21</t>
  </si>
  <si>
    <t>+04:42.75</t>
  </si>
  <si>
    <t>Girloanta Eden</t>
  </si>
  <si>
    <t>02:08:10.81</t>
  </si>
  <si>
    <t>+05:07.35</t>
  </si>
  <si>
    <t>NAESSENS NORA</t>
  </si>
  <si>
    <t>BEL</t>
  </si>
  <si>
    <t>02:08:18.31</t>
  </si>
  <si>
    <t>+05:14.85</t>
  </si>
  <si>
    <t>Demicoli Sarah</t>
  </si>
  <si>
    <t>MLT</t>
  </si>
  <si>
    <t>02:10:39.71</t>
  </si>
  <si>
    <t>+07:36.25</t>
  </si>
  <si>
    <t>ENGLENDER MIA</t>
  </si>
  <si>
    <t>02:11:38.96</t>
  </si>
  <si>
    <t>+08:35.50</t>
  </si>
  <si>
    <t>YUZOFENKO Polina</t>
  </si>
  <si>
    <t>02:11:48.51</t>
  </si>
  <si>
    <t>+08:45.05</t>
  </si>
  <si>
    <t>Zubalikova Lucie</t>
  </si>
  <si>
    <t>02:12:02.66</t>
  </si>
  <si>
    <t>+08:59.20</t>
  </si>
  <si>
    <t>SPANU  CLARA-ANDREEA</t>
  </si>
  <si>
    <t>02:18:12.26</t>
  </si>
  <si>
    <t>+15:08.80</t>
  </si>
  <si>
    <t>ASHKENAZI TAL</t>
  </si>
  <si>
    <t>02:18:12.86</t>
  </si>
  <si>
    <t>+15:09.40</t>
  </si>
  <si>
    <t>shlegel guy</t>
  </si>
  <si>
    <t>02:18:17.86</t>
  </si>
  <si>
    <t>+15:14.40</t>
  </si>
  <si>
    <t>Kuznetcova Anastasiia</t>
  </si>
  <si>
    <t>98:37:36.53</t>
  </si>
  <si>
    <t>McCartney Maisie</t>
  </si>
  <si>
    <t>Mikhailova Nina</t>
  </si>
  <si>
    <t>athlete_name</t>
  </si>
  <si>
    <t>country</t>
  </si>
  <si>
    <t>date</t>
  </si>
  <si>
    <t>event</t>
  </si>
  <si>
    <t>location</t>
  </si>
  <si>
    <t>distance</t>
  </si>
  <si>
    <t>wetsuit</t>
  </si>
  <si>
    <t>condition</t>
  </si>
  <si>
    <t>field_size</t>
  </si>
  <si>
    <t>time</t>
  </si>
  <si>
    <t>place</t>
  </si>
  <si>
    <t>LEN Cup</t>
  </si>
  <si>
    <t>Eilat, ISR</t>
  </si>
  <si>
    <t>NW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</si>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</sst>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>
    <font>
      <sz val="11"/>
      <color theme="1"/>
      <name val="Calibri"/>
      <family val="2"/>
      <scheme val="minor"/>
    </font>
    <font>
      <b/>
      <sz val="16"/>
      <color theme="1"/>
      <name val="Helvetica Neue"/>
    </font>
    <font>
      <b/>
      <sz val="11"/>
      <color theme="0"/>
      <name val="Helvetica Neue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5" fillId="0" borderId="3" xfId="1" applyFont="1" applyFill="1" applyBorder="1" applyAlignment="1">
      <alignment horizontal="left" wrapText="1"/>
    </xf>
    <xf numFmtId="0" fontId="5" fillId="0" borderId="4" xfId="1" applyFont="1" applyFill="1" applyBorder="1" applyAlignment="1">
      <alignment horizontal="left" wrapText="1"/>
    </xf>
    <xf numFmtId="0" fontId="5" fillId="0" borderId="5" xfId="1" applyFont="1" applyFill="1" applyBorder="1" applyAlignment="1">
      <alignment horizontal="left" wrapText="1"/>
    </xf>
    <xf numFmtId="0" fontId="5" fillId="0" borderId="6" xfId="1" applyFont="1" applyFill="1" applyBorder="1" applyAlignment="1">
      <alignment horizontal="left" wrapText="1"/>
    </xf>
    <xf numFmtId="0" fontId="5" fillId="0" borderId="7" xfId="1" applyFont="1" applyFill="1" applyBorder="1" applyAlignment="1">
      <alignment horizontal="left" wrapText="1"/>
    </xf>
    <xf numFmtId="0" fontId="5" fillId="0" borderId="8" xfId="1" applyFont="1" applyFill="1" applyBorder="1" applyAlignment="1">
      <alignment horizontal="left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/>
    </xf>
    <xf numFmtId="164" fontId="0" fillId="0" borderId="0" xfId="0" applyNumberFormat="1"/>
    <xf numFmtId="14" fontId="0" fillId="0" borderId="0" xfId="0" applyNumberFormat="1"/>
  </cellXfs>
  <cellStyles count="2">
    <cellStyle name="Normal" xfId="0" builtinId="0"/>
    <cellStyle name="Normal_Men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68580</xdr:rowOff>
    </xdr:from>
    <xdr:to>
      <xdr:col>1</xdr:col>
      <xdr:colOff>549898</xdr:colOff>
      <xdr:row>4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09" t="5027" r="5337" b="4749"/>
        <a:stretch/>
      </xdr:blipFill>
      <xdr:spPr>
        <a:xfrm>
          <a:off x="76200" y="68580"/>
          <a:ext cx="1212838" cy="784860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</xdr:colOff>
      <xdr:row>0</xdr:row>
      <xdr:rowOff>68580</xdr:rowOff>
    </xdr:from>
    <xdr:to>
      <xdr:col>1</xdr:col>
      <xdr:colOff>557518</xdr:colOff>
      <xdr:row>4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D284DB-44AD-4C9B-80B4-DBE77D45DA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09" t="5027" r="5337" b="4749"/>
        <a:stretch/>
      </xdr:blipFill>
      <xdr:spPr>
        <a:xfrm>
          <a:off x="83820" y="68580"/>
          <a:ext cx="1245223" cy="7772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0</xdr:row>
      <xdr:rowOff>68580</xdr:rowOff>
    </xdr:from>
    <xdr:to>
      <xdr:col>1</xdr:col>
      <xdr:colOff>549898</xdr:colOff>
      <xdr:row>4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000B7C-749B-4502-AD58-1909C6DFCC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09" t="5027" r="5337" b="4749"/>
        <a:stretch/>
      </xdr:blipFill>
      <xdr:spPr>
        <a:xfrm>
          <a:off x="76200" y="68580"/>
          <a:ext cx="1245223" cy="777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0</xdr:row>
      <xdr:rowOff>68580</xdr:rowOff>
    </xdr:from>
    <xdr:to>
      <xdr:col>1</xdr:col>
      <xdr:colOff>557518</xdr:colOff>
      <xdr:row>4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09" t="5027" r="5337" b="4749"/>
        <a:stretch/>
      </xdr:blipFill>
      <xdr:spPr>
        <a:xfrm>
          <a:off x="83820" y="68580"/>
          <a:ext cx="1212838" cy="78486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0</xdr:row>
      <xdr:rowOff>68580</xdr:rowOff>
    </xdr:from>
    <xdr:to>
      <xdr:col>1</xdr:col>
      <xdr:colOff>549898</xdr:colOff>
      <xdr:row>4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09" t="5027" r="5337" b="4749"/>
        <a:stretch/>
      </xdr:blipFill>
      <xdr:spPr>
        <a:xfrm>
          <a:off x="76200" y="68580"/>
          <a:ext cx="1212838" cy="784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tabSelected="1" topLeftCell="D8" zoomScaleNormal="100" zoomScaleSheetLayoutView="100" workbookViewId="0">
      <selection activeCell="L9" sqref="L9:V35"/>
    </sheetView>
  </sheetViews>
  <sheetFormatPr defaultRowHeight="14.4"/>
  <cols>
    <col min="1" max="1" width="10.77734375" customWidth="1"/>
    <col min="2" max="2" width="20.77734375" customWidth="1"/>
    <col min="3" max="3" width="30.77734375" customWidth="1"/>
    <col min="4" max="4" width="16.77734375" customWidth="1"/>
    <col min="5" max="5" width="21.6640625" customWidth="1"/>
    <col min="6" max="6" width="18.77734375" customWidth="1"/>
    <col min="7" max="7" width="11.77734375" customWidth="1"/>
  </cols>
  <sheetData>
    <row r="1" spans="1:22" ht="14.55" customHeight="1">
      <c r="A1" s="16" t="s">
        <v>14</v>
      </c>
      <c r="B1" s="16"/>
      <c r="C1" s="16"/>
      <c r="D1" s="16"/>
      <c r="E1" s="16"/>
      <c r="F1" s="16"/>
      <c r="G1" s="16"/>
    </row>
    <row r="2" spans="1:22" ht="14.55" customHeight="1">
      <c r="A2" s="16"/>
      <c r="B2" s="16"/>
      <c r="C2" s="16"/>
      <c r="D2" s="16"/>
      <c r="E2" s="16"/>
      <c r="F2" s="16"/>
      <c r="G2" s="16"/>
    </row>
    <row r="3" spans="1:22" ht="14.55" customHeight="1">
      <c r="A3" s="16"/>
      <c r="B3" s="16"/>
      <c r="C3" s="16"/>
      <c r="D3" s="16"/>
      <c r="E3" s="16"/>
      <c r="F3" s="16"/>
      <c r="G3" s="16"/>
    </row>
    <row r="4" spans="1:22" ht="14.55" customHeight="1">
      <c r="A4" s="16"/>
      <c r="B4" s="16"/>
      <c r="C4" s="16"/>
      <c r="D4" s="16"/>
      <c r="E4" s="16"/>
      <c r="F4" s="16"/>
      <c r="G4" s="16"/>
    </row>
    <row r="5" spans="1:22" ht="14.25" customHeight="1">
      <c r="A5" s="16"/>
      <c r="B5" s="16"/>
      <c r="C5" s="16"/>
      <c r="D5" s="16"/>
      <c r="E5" s="16"/>
      <c r="F5" s="16"/>
      <c r="G5" s="16"/>
    </row>
    <row r="7" spans="1:22" ht="15" thickBot="1"/>
    <row r="8" spans="1:22" ht="15" thickBot="1">
      <c r="A8" s="5" t="s">
        <v>0</v>
      </c>
      <c r="B8" s="6" t="s">
        <v>1</v>
      </c>
      <c r="C8" s="5" t="s">
        <v>2</v>
      </c>
      <c r="D8" s="6" t="s">
        <v>6</v>
      </c>
      <c r="E8" s="5" t="s">
        <v>3</v>
      </c>
      <c r="F8" s="6" t="s">
        <v>5</v>
      </c>
      <c r="G8" s="5" t="s">
        <v>4</v>
      </c>
      <c r="L8" t="s">
        <v>111</v>
      </c>
      <c r="M8" t="s">
        <v>112</v>
      </c>
      <c r="N8" s="18" t="s">
        <v>113</v>
      </c>
      <c r="O8" t="s">
        <v>114</v>
      </c>
      <c r="P8" t="s">
        <v>115</v>
      </c>
      <c r="Q8" t="s">
        <v>116</v>
      </c>
      <c r="R8" t="s">
        <v>117</v>
      </c>
      <c r="S8" t="s">
        <v>118</v>
      </c>
      <c r="T8" t="s">
        <v>119</v>
      </c>
      <c r="U8" t="s">
        <v>120</v>
      </c>
      <c r="V8" t="s">
        <v>121</v>
      </c>
    </row>
    <row r="9" spans="1:22">
      <c r="A9">
        <v>1</v>
      </c>
      <c r="B9">
        <v>317</v>
      </c>
      <c r="C9" t="s">
        <v>24</v>
      </c>
      <c r="D9">
        <v>1997</v>
      </c>
      <c r="E9" t="s">
        <v>15</v>
      </c>
      <c r="F9" t="s">
        <v>25</v>
      </c>
      <c r="I9" s="17" t="str">
        <f>TRIM(RIGHT(SUBSTITUTE(C9," ",REPT(" ",100)),100))</f>
        <v>Valeriia</v>
      </c>
      <c r="J9" s="17" t="str">
        <f>SUBSTITUTE(C9,I9,"")</f>
        <v xml:space="preserve">Ermakova </v>
      </c>
      <c r="K9" s="17"/>
      <c r="L9" s="17" t="str">
        <f>PROPER(TRIM(I9&amp;" "&amp;J9))</f>
        <v>Valeriia Ermakova</v>
      </c>
      <c r="M9" t="str">
        <f>E9</f>
        <v>RUS</v>
      </c>
      <c r="N9" s="19">
        <v>43898</v>
      </c>
      <c r="O9" t="s">
        <v>122</v>
      </c>
      <c r="P9" t="s">
        <v>123</v>
      </c>
      <c r="Q9">
        <v>10</v>
      </c>
      <c r="R9" t="s">
        <v>124</v>
      </c>
      <c r="S9" t="s">
        <v>125</v>
      </c>
      <c r="T9">
        <f>COUNTA($C$9:$C$48)</f>
        <v>30</v>
      </c>
      <c r="U9">
        <f>F9*86400</f>
        <v>7383.46</v>
      </c>
      <c r="V9">
        <f>A9</f>
        <v>1</v>
      </c>
    </row>
    <row r="10" spans="1:22">
      <c r="A10">
        <v>2</v>
      </c>
      <c r="B10">
        <v>308</v>
      </c>
      <c r="C10" t="s">
        <v>26</v>
      </c>
      <c r="D10">
        <v>1994</v>
      </c>
      <c r="E10" t="s">
        <v>27</v>
      </c>
      <c r="F10" t="s">
        <v>28</v>
      </c>
      <c r="G10" t="s">
        <v>29</v>
      </c>
      <c r="I10" s="17" t="str">
        <f t="shared" ref="I10:I48" si="0">TRIM(RIGHT(SUBSTITUTE(C10," ",REPT(" ",100)),100))</f>
        <v>Angélica</v>
      </c>
      <c r="J10" s="17" t="str">
        <f t="shared" ref="J10:J48" si="1">SUBSTITUTE(C10,I10,"")</f>
        <v xml:space="preserve">Andr </v>
      </c>
      <c r="K10" s="17"/>
      <c r="L10" s="17" t="str">
        <f t="shared" ref="L10:L48" si="2">PROPER(TRIM(I10&amp;" "&amp;J10))</f>
        <v>Angélica Andr</v>
      </c>
      <c r="M10" t="str">
        <f t="shared" ref="M10:M48" si="3">E10</f>
        <v>POR</v>
      </c>
      <c r="N10" s="19">
        <v>43898</v>
      </c>
      <c r="O10" t="s">
        <v>122</v>
      </c>
      <c r="P10" t="s">
        <v>123</v>
      </c>
      <c r="Q10">
        <v>10</v>
      </c>
      <c r="R10" t="s">
        <v>124</v>
      </c>
      <c r="S10" t="s">
        <v>125</v>
      </c>
      <c r="T10">
        <f t="shared" ref="T10:T48" si="4">COUNTA($C$9:$C$48)</f>
        <v>30</v>
      </c>
      <c r="U10">
        <f t="shared" ref="U10:U48" si="5">F10*86400</f>
        <v>7388.1100000000006</v>
      </c>
      <c r="V10">
        <f t="shared" ref="V10:V48" si="6">A10</f>
        <v>2</v>
      </c>
    </row>
    <row r="11" spans="1:22">
      <c r="A11">
        <v>3</v>
      </c>
      <c r="B11">
        <v>323</v>
      </c>
      <c r="C11" t="s">
        <v>30</v>
      </c>
      <c r="D11">
        <v>1995</v>
      </c>
      <c r="E11" t="s">
        <v>15</v>
      </c>
      <c r="F11" t="s">
        <v>31</v>
      </c>
      <c r="G11" t="s">
        <v>32</v>
      </c>
      <c r="I11" s="17" t="str">
        <f t="shared" si="0"/>
        <v>Mariia</v>
      </c>
      <c r="J11" s="17" t="str">
        <f t="shared" si="1"/>
        <v xml:space="preserve">Novikova </v>
      </c>
      <c r="K11" s="17"/>
      <c r="L11" s="17" t="str">
        <f t="shared" si="2"/>
        <v>Mariia Novikova</v>
      </c>
      <c r="M11" t="str">
        <f t="shared" si="3"/>
        <v>RUS</v>
      </c>
      <c r="N11" s="19">
        <v>43898</v>
      </c>
      <c r="O11" t="s">
        <v>122</v>
      </c>
      <c r="P11" t="s">
        <v>123</v>
      </c>
      <c r="Q11">
        <v>10</v>
      </c>
      <c r="R11" t="s">
        <v>124</v>
      </c>
      <c r="S11" t="s">
        <v>125</v>
      </c>
      <c r="T11">
        <f t="shared" si="4"/>
        <v>30</v>
      </c>
      <c r="U11">
        <f t="shared" si="5"/>
        <v>7389.16</v>
      </c>
      <c r="V11">
        <f t="shared" si="6"/>
        <v>3</v>
      </c>
    </row>
    <row r="12" spans="1:22">
      <c r="A12">
        <v>4</v>
      </c>
      <c r="B12">
        <v>321</v>
      </c>
      <c r="C12" t="s">
        <v>33</v>
      </c>
      <c r="D12">
        <v>1993</v>
      </c>
      <c r="E12" t="s">
        <v>16</v>
      </c>
      <c r="F12" t="s">
        <v>34</v>
      </c>
      <c r="G12" t="s">
        <v>35</v>
      </c>
      <c r="I12" s="17" t="str">
        <f t="shared" si="0"/>
        <v>Mariel</v>
      </c>
      <c r="J12" s="17" t="str">
        <f t="shared" si="1"/>
        <v xml:space="preserve">Fabian Eva </v>
      </c>
      <c r="K12" s="17"/>
      <c r="L12" s="17" t="str">
        <f t="shared" si="2"/>
        <v>Mariel Fabian Eva</v>
      </c>
      <c r="M12" t="str">
        <f t="shared" si="3"/>
        <v>ISR</v>
      </c>
      <c r="N12" s="19">
        <v>43898</v>
      </c>
      <c r="O12" t="s">
        <v>122</v>
      </c>
      <c r="P12" t="s">
        <v>123</v>
      </c>
      <c r="Q12">
        <v>10</v>
      </c>
      <c r="R12" t="s">
        <v>124</v>
      </c>
      <c r="S12" t="s">
        <v>125</v>
      </c>
      <c r="T12">
        <f t="shared" si="4"/>
        <v>30</v>
      </c>
      <c r="U12">
        <f t="shared" si="5"/>
        <v>7390.8600000000006</v>
      </c>
      <c r="V12">
        <f t="shared" si="6"/>
        <v>4</v>
      </c>
    </row>
    <row r="13" spans="1:22">
      <c r="A13">
        <v>5</v>
      </c>
      <c r="B13">
        <v>311</v>
      </c>
      <c r="C13" t="s">
        <v>36</v>
      </c>
      <c r="D13">
        <v>2001</v>
      </c>
      <c r="E13" t="s">
        <v>15</v>
      </c>
      <c r="F13" t="s">
        <v>37</v>
      </c>
      <c r="G13" t="s">
        <v>38</v>
      </c>
      <c r="I13" s="17" t="str">
        <f t="shared" si="0"/>
        <v>Ekaterina</v>
      </c>
      <c r="J13" s="17" t="str">
        <f t="shared" si="1"/>
        <v xml:space="preserve">Sorokina </v>
      </c>
      <c r="K13" s="17"/>
      <c r="L13" s="17" t="str">
        <f t="shared" si="2"/>
        <v>Ekaterina Sorokina</v>
      </c>
      <c r="M13" t="str">
        <f t="shared" si="3"/>
        <v>RUS</v>
      </c>
      <c r="N13" s="19">
        <v>43898</v>
      </c>
      <c r="O13" t="s">
        <v>122</v>
      </c>
      <c r="P13" t="s">
        <v>123</v>
      </c>
      <c r="Q13">
        <v>10</v>
      </c>
      <c r="R13" t="s">
        <v>124</v>
      </c>
      <c r="S13" t="s">
        <v>125</v>
      </c>
      <c r="T13">
        <f t="shared" si="4"/>
        <v>30</v>
      </c>
      <c r="U13">
        <f t="shared" si="5"/>
        <v>7400.0599999999995</v>
      </c>
      <c r="V13">
        <f t="shared" si="6"/>
        <v>5</v>
      </c>
    </row>
    <row r="14" spans="1:22">
      <c r="A14">
        <v>6</v>
      </c>
      <c r="B14">
        <v>316</v>
      </c>
      <c r="C14" t="s">
        <v>39</v>
      </c>
      <c r="D14">
        <v>2002</v>
      </c>
      <c r="E14" t="s">
        <v>15</v>
      </c>
      <c r="F14" t="s">
        <v>40</v>
      </c>
      <c r="G14" t="s">
        <v>41</v>
      </c>
      <c r="I14" s="17" t="str">
        <f t="shared" si="0"/>
        <v>Yana</v>
      </c>
      <c r="J14" s="17" t="str">
        <f t="shared" si="1"/>
        <v xml:space="preserve">Kurtseva </v>
      </c>
      <c r="K14" s="17"/>
      <c r="L14" s="17" t="str">
        <f t="shared" si="2"/>
        <v>Yana Kurtseva</v>
      </c>
      <c r="M14" t="str">
        <f t="shared" si="3"/>
        <v>RUS</v>
      </c>
      <c r="N14" s="19">
        <v>43898</v>
      </c>
      <c r="O14" t="s">
        <v>122</v>
      </c>
      <c r="P14" t="s">
        <v>123</v>
      </c>
      <c r="Q14">
        <v>10</v>
      </c>
      <c r="R14" t="s">
        <v>124</v>
      </c>
      <c r="S14" t="s">
        <v>125</v>
      </c>
      <c r="T14">
        <f t="shared" si="4"/>
        <v>30</v>
      </c>
      <c r="U14">
        <f t="shared" si="5"/>
        <v>7400.1100000000015</v>
      </c>
      <c r="V14">
        <f t="shared" si="6"/>
        <v>6</v>
      </c>
    </row>
    <row r="15" spans="1:22">
      <c r="A15">
        <v>7</v>
      </c>
      <c r="B15">
        <v>325</v>
      </c>
      <c r="C15" t="s">
        <v>42</v>
      </c>
      <c r="D15">
        <v>1998</v>
      </c>
      <c r="E15" t="s">
        <v>15</v>
      </c>
      <c r="F15" t="s">
        <v>43</v>
      </c>
      <c r="G15" t="s">
        <v>44</v>
      </c>
      <c r="I15" s="17" t="str">
        <f t="shared" si="0"/>
        <v>Sofia</v>
      </c>
      <c r="J15" s="17" t="str">
        <f t="shared" si="1"/>
        <v xml:space="preserve">Kolesnikova </v>
      </c>
      <c r="K15" s="17"/>
      <c r="L15" s="17" t="str">
        <f t="shared" si="2"/>
        <v>Sofia Kolesnikova</v>
      </c>
      <c r="M15" t="str">
        <f t="shared" si="3"/>
        <v>RUS</v>
      </c>
      <c r="N15" s="19">
        <v>43898</v>
      </c>
      <c r="O15" t="s">
        <v>122</v>
      </c>
      <c r="P15" t="s">
        <v>123</v>
      </c>
      <c r="Q15">
        <v>10</v>
      </c>
      <c r="R15" t="s">
        <v>124</v>
      </c>
      <c r="S15" t="s">
        <v>125</v>
      </c>
      <c r="T15">
        <f t="shared" si="4"/>
        <v>30</v>
      </c>
      <c r="U15">
        <f t="shared" si="5"/>
        <v>7403.8099999999995</v>
      </c>
      <c r="V15">
        <f t="shared" si="6"/>
        <v>7</v>
      </c>
    </row>
    <row r="16" spans="1:22">
      <c r="A16">
        <v>8</v>
      </c>
      <c r="B16">
        <v>318</v>
      </c>
      <c r="C16" t="s">
        <v>45</v>
      </c>
      <c r="D16">
        <v>1998</v>
      </c>
      <c r="E16" t="s">
        <v>18</v>
      </c>
      <c r="F16" t="s">
        <v>46</v>
      </c>
      <c r="G16" t="s">
        <v>47</v>
      </c>
      <c r="I16" s="17" t="str">
        <f t="shared" si="0"/>
        <v>Alena</v>
      </c>
      <c r="J16" s="17" t="str">
        <f t="shared" si="1"/>
        <v xml:space="preserve">Benesova </v>
      </c>
      <c r="K16" s="17"/>
      <c r="L16" s="17" t="str">
        <f t="shared" si="2"/>
        <v>Alena Benesova</v>
      </c>
      <c r="M16" t="str">
        <f t="shared" si="3"/>
        <v>CZE</v>
      </c>
      <c r="N16" s="19">
        <v>43898</v>
      </c>
      <c r="O16" t="s">
        <v>122</v>
      </c>
      <c r="P16" t="s">
        <v>123</v>
      </c>
      <c r="Q16">
        <v>10</v>
      </c>
      <c r="R16" t="s">
        <v>124</v>
      </c>
      <c r="S16" t="s">
        <v>125</v>
      </c>
      <c r="T16">
        <f t="shared" si="4"/>
        <v>30</v>
      </c>
      <c r="U16">
        <f t="shared" si="5"/>
        <v>7406.06</v>
      </c>
      <c r="V16">
        <f t="shared" si="6"/>
        <v>8</v>
      </c>
    </row>
    <row r="17" spans="1:22">
      <c r="A17">
        <v>9</v>
      </c>
      <c r="B17">
        <v>307</v>
      </c>
      <c r="C17" t="s">
        <v>48</v>
      </c>
      <c r="D17">
        <v>1998</v>
      </c>
      <c r="E17" t="s">
        <v>21</v>
      </c>
      <c r="F17" t="s">
        <v>49</v>
      </c>
      <c r="G17" t="s">
        <v>50</v>
      </c>
      <c r="I17" s="17" t="str">
        <f t="shared" si="0"/>
        <v>Krystyna</v>
      </c>
      <c r="J17" s="17" t="str">
        <f t="shared" si="1"/>
        <v xml:space="preserve">Panchishko </v>
      </c>
      <c r="K17" s="17"/>
      <c r="L17" s="17" t="str">
        <f t="shared" si="2"/>
        <v>Krystyna Panchishko</v>
      </c>
      <c r="M17" t="str">
        <f t="shared" si="3"/>
        <v>UKR</v>
      </c>
      <c r="N17" s="19">
        <v>43898</v>
      </c>
      <c r="O17" t="s">
        <v>122</v>
      </c>
      <c r="P17" t="s">
        <v>123</v>
      </c>
      <c r="Q17">
        <v>10</v>
      </c>
      <c r="R17" t="s">
        <v>124</v>
      </c>
      <c r="S17" t="s">
        <v>125</v>
      </c>
      <c r="T17">
        <f t="shared" si="4"/>
        <v>30</v>
      </c>
      <c r="U17">
        <f t="shared" si="5"/>
        <v>7538.9100000000008</v>
      </c>
      <c r="V17">
        <f t="shared" si="6"/>
        <v>9</v>
      </c>
    </row>
    <row r="18" spans="1:22">
      <c r="A18">
        <v>10</v>
      </c>
      <c r="B18">
        <v>330</v>
      </c>
      <c r="C18" t="s">
        <v>51</v>
      </c>
      <c r="D18">
        <v>2000</v>
      </c>
      <c r="E18" t="s">
        <v>20</v>
      </c>
      <c r="F18" t="s">
        <v>52</v>
      </c>
      <c r="G18" t="s">
        <v>53</v>
      </c>
      <c r="I18" s="17" t="str">
        <f t="shared" si="0"/>
        <v>ELLEN</v>
      </c>
      <c r="J18" s="17" t="str">
        <f t="shared" si="1"/>
        <v xml:space="preserve">OLSSON </v>
      </c>
      <c r="K18" s="17"/>
      <c r="L18" s="17" t="str">
        <f t="shared" si="2"/>
        <v>Ellen Olsson</v>
      </c>
      <c r="M18" t="str">
        <f t="shared" si="3"/>
        <v>SWE</v>
      </c>
      <c r="N18" s="19">
        <v>43898</v>
      </c>
      <c r="O18" t="s">
        <v>122</v>
      </c>
      <c r="P18" t="s">
        <v>123</v>
      </c>
      <c r="Q18">
        <v>10</v>
      </c>
      <c r="R18" t="s">
        <v>124</v>
      </c>
      <c r="S18" t="s">
        <v>125</v>
      </c>
      <c r="T18">
        <f t="shared" si="4"/>
        <v>30</v>
      </c>
      <c r="U18">
        <f t="shared" si="5"/>
        <v>7538.9599999999991</v>
      </c>
      <c r="V18">
        <f t="shared" si="6"/>
        <v>10</v>
      </c>
    </row>
    <row r="19" spans="1:22">
      <c r="A19">
        <v>11</v>
      </c>
      <c r="B19">
        <v>322</v>
      </c>
      <c r="C19" t="s">
        <v>54</v>
      </c>
      <c r="D19">
        <v>1999</v>
      </c>
      <c r="E19" t="s">
        <v>15</v>
      </c>
      <c r="F19" t="s">
        <v>55</v>
      </c>
      <c r="G19" t="s">
        <v>56</v>
      </c>
      <c r="I19" s="17" t="str">
        <f t="shared" si="0"/>
        <v>Alisa</v>
      </c>
      <c r="J19" s="17" t="str">
        <f t="shared" si="1"/>
        <v xml:space="preserve">Skorniakova </v>
      </c>
      <c r="K19" s="17"/>
      <c r="L19" s="17" t="str">
        <f t="shared" si="2"/>
        <v>Alisa Skorniakova</v>
      </c>
      <c r="M19" t="str">
        <f t="shared" si="3"/>
        <v>RUS</v>
      </c>
      <c r="N19" s="19">
        <v>43898</v>
      </c>
      <c r="O19" t="s">
        <v>122</v>
      </c>
      <c r="P19" t="s">
        <v>123</v>
      </c>
      <c r="Q19">
        <v>10</v>
      </c>
      <c r="R19" t="s">
        <v>124</v>
      </c>
      <c r="S19" t="s">
        <v>125</v>
      </c>
      <c r="T19">
        <f t="shared" si="4"/>
        <v>30</v>
      </c>
      <c r="U19">
        <f t="shared" si="5"/>
        <v>7544.16</v>
      </c>
      <c r="V19">
        <f t="shared" si="6"/>
        <v>11</v>
      </c>
    </row>
    <row r="20" spans="1:22">
      <c r="A20">
        <v>12</v>
      </c>
      <c r="B20">
        <v>305</v>
      </c>
      <c r="C20" t="s">
        <v>57</v>
      </c>
      <c r="D20">
        <v>2000</v>
      </c>
      <c r="E20" t="s">
        <v>15</v>
      </c>
      <c r="F20" t="s">
        <v>58</v>
      </c>
      <c r="G20" t="s">
        <v>59</v>
      </c>
      <c r="I20" s="17" t="str">
        <f t="shared" si="0"/>
        <v>Anastasia</v>
      </c>
      <c r="J20" s="17" t="str">
        <f t="shared" si="1"/>
        <v xml:space="preserve">Basalduk </v>
      </c>
      <c r="K20" s="17"/>
      <c r="L20" s="17" t="str">
        <f t="shared" si="2"/>
        <v>Anastasia Basalduk</v>
      </c>
      <c r="M20" t="str">
        <f t="shared" si="3"/>
        <v>RUS</v>
      </c>
      <c r="N20" s="19">
        <v>43898</v>
      </c>
      <c r="O20" t="s">
        <v>122</v>
      </c>
      <c r="P20" t="s">
        <v>123</v>
      </c>
      <c r="Q20">
        <v>10</v>
      </c>
      <c r="R20" t="s">
        <v>124</v>
      </c>
      <c r="S20" t="s">
        <v>125</v>
      </c>
      <c r="T20">
        <f t="shared" si="4"/>
        <v>30</v>
      </c>
      <c r="U20">
        <f t="shared" si="5"/>
        <v>7546.36</v>
      </c>
      <c r="V20">
        <f t="shared" si="6"/>
        <v>12</v>
      </c>
    </row>
    <row r="21" spans="1:22">
      <c r="A21">
        <v>13</v>
      </c>
      <c r="B21">
        <v>331</v>
      </c>
      <c r="C21" t="s">
        <v>60</v>
      </c>
      <c r="D21">
        <v>2000</v>
      </c>
      <c r="E21" t="s">
        <v>15</v>
      </c>
      <c r="F21" t="s">
        <v>61</v>
      </c>
      <c r="G21" t="s">
        <v>62</v>
      </c>
      <c r="I21" s="17" t="str">
        <f t="shared" si="0"/>
        <v>Anastasiia</v>
      </c>
      <c r="J21" s="17" t="str">
        <f t="shared" si="1"/>
        <v xml:space="preserve">Kostyleva </v>
      </c>
      <c r="K21" s="17"/>
      <c r="L21" s="17" t="str">
        <f t="shared" si="2"/>
        <v>Anastasiia Kostyleva</v>
      </c>
      <c r="M21" t="str">
        <f t="shared" si="3"/>
        <v>RUS</v>
      </c>
      <c r="N21" s="19">
        <v>43898</v>
      </c>
      <c r="O21" t="s">
        <v>122</v>
      </c>
      <c r="P21" t="s">
        <v>123</v>
      </c>
      <c r="Q21">
        <v>10</v>
      </c>
      <c r="R21" t="s">
        <v>124</v>
      </c>
      <c r="S21" t="s">
        <v>125</v>
      </c>
      <c r="T21">
        <f t="shared" si="4"/>
        <v>30</v>
      </c>
      <c r="U21">
        <f t="shared" si="5"/>
        <v>7547.41</v>
      </c>
      <c r="V21">
        <f t="shared" si="6"/>
        <v>13</v>
      </c>
    </row>
    <row r="22" spans="1:22">
      <c r="A22">
        <v>14</v>
      </c>
      <c r="B22">
        <v>304</v>
      </c>
      <c r="C22" t="s">
        <v>63</v>
      </c>
      <c r="D22">
        <v>1999</v>
      </c>
      <c r="E22" t="s">
        <v>15</v>
      </c>
      <c r="F22" t="s">
        <v>64</v>
      </c>
      <c r="G22" t="s">
        <v>65</v>
      </c>
      <c r="I22" s="17" t="str">
        <f t="shared" si="0"/>
        <v>Daria</v>
      </c>
      <c r="J22" s="17" t="str">
        <f t="shared" si="1"/>
        <v xml:space="preserve">Volobueva </v>
      </c>
      <c r="K22" s="17"/>
      <c r="L22" s="17" t="str">
        <f t="shared" si="2"/>
        <v>Daria Volobueva</v>
      </c>
      <c r="M22" t="str">
        <f t="shared" si="3"/>
        <v>RUS</v>
      </c>
      <c r="N22" s="19">
        <v>43898</v>
      </c>
      <c r="O22" t="s">
        <v>122</v>
      </c>
      <c r="P22" t="s">
        <v>123</v>
      </c>
      <c r="Q22">
        <v>10</v>
      </c>
      <c r="R22" t="s">
        <v>124</v>
      </c>
      <c r="S22" t="s">
        <v>125</v>
      </c>
      <c r="T22">
        <f t="shared" si="4"/>
        <v>30</v>
      </c>
      <c r="U22">
        <f t="shared" si="5"/>
        <v>7558.41</v>
      </c>
      <c r="V22">
        <f t="shared" si="6"/>
        <v>14</v>
      </c>
    </row>
    <row r="23" spans="1:22">
      <c r="A23">
        <v>15</v>
      </c>
      <c r="B23">
        <v>320</v>
      </c>
      <c r="C23" t="s">
        <v>66</v>
      </c>
      <c r="D23">
        <v>2004</v>
      </c>
      <c r="E23" t="s">
        <v>15</v>
      </c>
      <c r="F23" t="s">
        <v>67</v>
      </c>
      <c r="G23" t="s">
        <v>68</v>
      </c>
      <c r="I23" s="17" t="str">
        <f t="shared" si="0"/>
        <v>Elizaveta</v>
      </c>
      <c r="J23" s="17" t="str">
        <f t="shared" si="1"/>
        <v xml:space="preserve">Anufrieva </v>
      </c>
      <c r="K23" s="17"/>
      <c r="L23" s="17" t="str">
        <f t="shared" si="2"/>
        <v>Elizaveta Anufrieva</v>
      </c>
      <c r="M23" t="str">
        <f t="shared" si="3"/>
        <v>RUS</v>
      </c>
      <c r="N23" s="19">
        <v>43898</v>
      </c>
      <c r="O23" t="s">
        <v>122</v>
      </c>
      <c r="P23" t="s">
        <v>123</v>
      </c>
      <c r="Q23">
        <v>10</v>
      </c>
      <c r="R23" t="s">
        <v>124</v>
      </c>
      <c r="S23" t="s">
        <v>125</v>
      </c>
      <c r="T23">
        <f t="shared" si="4"/>
        <v>30</v>
      </c>
      <c r="U23">
        <f t="shared" si="5"/>
        <v>7560.66</v>
      </c>
      <c r="V23">
        <f t="shared" si="6"/>
        <v>15</v>
      </c>
    </row>
    <row r="24" spans="1:22">
      <c r="A24">
        <v>16</v>
      </c>
      <c r="B24">
        <v>319</v>
      </c>
      <c r="C24" t="s">
        <v>69</v>
      </c>
      <c r="D24">
        <v>1998</v>
      </c>
      <c r="E24" t="s">
        <v>19</v>
      </c>
      <c r="F24" t="s">
        <v>70</v>
      </c>
      <c r="G24" t="s">
        <v>71</v>
      </c>
      <c r="I24" s="17" t="str">
        <f t="shared" si="0"/>
        <v>SERENA</v>
      </c>
      <c r="J24" s="17" t="str">
        <f t="shared" si="1"/>
        <v xml:space="preserve">STEL </v>
      </c>
      <c r="K24" s="17"/>
      <c r="L24" s="17" t="str">
        <f t="shared" si="2"/>
        <v>Serena Stel</v>
      </c>
      <c r="M24" t="str">
        <f t="shared" si="3"/>
        <v>NED</v>
      </c>
      <c r="N24" s="19">
        <v>43898</v>
      </c>
      <c r="O24" t="s">
        <v>122</v>
      </c>
      <c r="P24" t="s">
        <v>123</v>
      </c>
      <c r="Q24">
        <v>10</v>
      </c>
      <c r="R24" t="s">
        <v>124</v>
      </c>
      <c r="S24" t="s">
        <v>125</v>
      </c>
      <c r="T24">
        <f t="shared" si="4"/>
        <v>30</v>
      </c>
      <c r="U24">
        <f t="shared" si="5"/>
        <v>7566.0599999999995</v>
      </c>
      <c r="V24">
        <f t="shared" si="6"/>
        <v>16</v>
      </c>
    </row>
    <row r="25" spans="1:22">
      <c r="A25">
        <v>17</v>
      </c>
      <c r="B25">
        <v>328</v>
      </c>
      <c r="C25" t="s">
        <v>72</v>
      </c>
      <c r="D25">
        <v>1997</v>
      </c>
      <c r="E25" t="s">
        <v>17</v>
      </c>
      <c r="F25" t="s">
        <v>73</v>
      </c>
      <c r="G25" t="s">
        <v>74</v>
      </c>
      <c r="I25" s="17" t="str">
        <f t="shared" si="0"/>
        <v>Emily</v>
      </c>
      <c r="J25" s="17" t="str">
        <f t="shared" si="1"/>
        <v xml:space="preserve">Clarke </v>
      </c>
      <c r="K25" s="17"/>
      <c r="L25" s="17" t="str">
        <f t="shared" si="2"/>
        <v>Emily Clarke</v>
      </c>
      <c r="M25" t="str">
        <f t="shared" si="3"/>
        <v>GBR</v>
      </c>
      <c r="N25" s="19">
        <v>43898</v>
      </c>
      <c r="O25" t="s">
        <v>122</v>
      </c>
      <c r="P25" t="s">
        <v>123</v>
      </c>
      <c r="Q25">
        <v>10</v>
      </c>
      <c r="R25" t="s">
        <v>124</v>
      </c>
      <c r="S25" t="s">
        <v>125</v>
      </c>
      <c r="T25">
        <f t="shared" si="4"/>
        <v>30</v>
      </c>
      <c r="U25">
        <f t="shared" si="5"/>
        <v>7657.31</v>
      </c>
      <c r="V25">
        <f t="shared" si="6"/>
        <v>17</v>
      </c>
    </row>
    <row r="26" spans="1:22">
      <c r="A26">
        <v>18</v>
      </c>
      <c r="B26">
        <v>327</v>
      </c>
      <c r="C26" t="s">
        <v>75</v>
      </c>
      <c r="D26">
        <v>2003</v>
      </c>
      <c r="E26" t="s">
        <v>15</v>
      </c>
      <c r="F26" t="s">
        <v>76</v>
      </c>
      <c r="G26" t="s">
        <v>77</v>
      </c>
      <c r="I26" s="17" t="str">
        <f t="shared" si="0"/>
        <v>Sofia</v>
      </c>
      <c r="J26" s="17" t="str">
        <f t="shared" si="1"/>
        <v xml:space="preserve">Vakhrusheva </v>
      </c>
      <c r="K26" s="17"/>
      <c r="L26" s="17" t="str">
        <f t="shared" si="2"/>
        <v>Sofia Vakhrusheva</v>
      </c>
      <c r="M26" t="str">
        <f t="shared" si="3"/>
        <v>RUS</v>
      </c>
      <c r="N26" s="19">
        <v>43898</v>
      </c>
      <c r="O26" t="s">
        <v>122</v>
      </c>
      <c r="P26" t="s">
        <v>123</v>
      </c>
      <c r="Q26">
        <v>10</v>
      </c>
      <c r="R26" t="s">
        <v>124</v>
      </c>
      <c r="S26" t="s">
        <v>125</v>
      </c>
      <c r="T26">
        <f t="shared" si="4"/>
        <v>30</v>
      </c>
      <c r="U26">
        <f t="shared" si="5"/>
        <v>7666.21</v>
      </c>
      <c r="V26">
        <f t="shared" si="6"/>
        <v>18</v>
      </c>
    </row>
    <row r="27" spans="1:22">
      <c r="A27">
        <v>19</v>
      </c>
      <c r="B27">
        <v>301</v>
      </c>
      <c r="C27" t="s">
        <v>78</v>
      </c>
      <c r="D27">
        <v>2000</v>
      </c>
      <c r="E27" t="s">
        <v>16</v>
      </c>
      <c r="F27" t="s">
        <v>79</v>
      </c>
      <c r="G27" t="s">
        <v>80</v>
      </c>
      <c r="I27" s="17" t="str">
        <f t="shared" si="0"/>
        <v>Eden</v>
      </c>
      <c r="J27" s="17" t="str">
        <f t="shared" si="1"/>
        <v xml:space="preserve">Girloanta </v>
      </c>
      <c r="K27" s="17"/>
      <c r="L27" s="17" t="str">
        <f t="shared" si="2"/>
        <v>Eden Girloanta</v>
      </c>
      <c r="M27" t="str">
        <f t="shared" si="3"/>
        <v>ISR</v>
      </c>
      <c r="N27" s="19">
        <v>43898</v>
      </c>
      <c r="O27" t="s">
        <v>122</v>
      </c>
      <c r="P27" t="s">
        <v>123</v>
      </c>
      <c r="Q27">
        <v>10</v>
      </c>
      <c r="R27" t="s">
        <v>124</v>
      </c>
      <c r="S27" t="s">
        <v>125</v>
      </c>
      <c r="T27">
        <f t="shared" si="4"/>
        <v>30</v>
      </c>
      <c r="U27">
        <f t="shared" si="5"/>
        <v>7690.8099999999995</v>
      </c>
      <c r="V27">
        <f t="shared" si="6"/>
        <v>19</v>
      </c>
    </row>
    <row r="28" spans="1:22">
      <c r="A28">
        <v>20</v>
      </c>
      <c r="B28">
        <v>302</v>
      </c>
      <c r="C28" t="s">
        <v>81</v>
      </c>
      <c r="D28">
        <v>1994</v>
      </c>
      <c r="E28" t="s">
        <v>82</v>
      </c>
      <c r="F28" t="s">
        <v>83</v>
      </c>
      <c r="G28" t="s">
        <v>84</v>
      </c>
      <c r="I28" s="17" t="str">
        <f t="shared" si="0"/>
        <v>NORA</v>
      </c>
      <c r="J28" s="17" t="str">
        <f t="shared" si="1"/>
        <v xml:space="preserve">NAESSENS </v>
      </c>
      <c r="K28" s="17"/>
      <c r="L28" s="17" t="str">
        <f t="shared" si="2"/>
        <v>Nora Naessens</v>
      </c>
      <c r="M28" t="str">
        <f t="shared" si="3"/>
        <v>BEL</v>
      </c>
      <c r="N28" s="19">
        <v>43898</v>
      </c>
      <c r="O28" t="s">
        <v>122</v>
      </c>
      <c r="P28" t="s">
        <v>123</v>
      </c>
      <c r="Q28">
        <v>10</v>
      </c>
      <c r="R28" t="s">
        <v>124</v>
      </c>
      <c r="S28" t="s">
        <v>125</v>
      </c>
      <c r="T28">
        <f t="shared" si="4"/>
        <v>30</v>
      </c>
      <c r="U28">
        <f t="shared" si="5"/>
        <v>7698.31</v>
      </c>
      <c r="V28">
        <f t="shared" si="6"/>
        <v>20</v>
      </c>
    </row>
    <row r="29" spans="1:22">
      <c r="A29">
        <v>21</v>
      </c>
      <c r="B29">
        <v>303</v>
      </c>
      <c r="C29" t="s">
        <v>85</v>
      </c>
      <c r="D29">
        <v>2000</v>
      </c>
      <c r="E29" t="s">
        <v>86</v>
      </c>
      <c r="F29" t="s">
        <v>87</v>
      </c>
      <c r="G29" t="s">
        <v>88</v>
      </c>
      <c r="I29" s="17" t="str">
        <f t="shared" si="0"/>
        <v>Sarah</v>
      </c>
      <c r="J29" s="17" t="str">
        <f t="shared" si="1"/>
        <v xml:space="preserve">Demicoli </v>
      </c>
      <c r="K29" s="17"/>
      <c r="L29" s="17" t="str">
        <f t="shared" si="2"/>
        <v>Sarah Demicoli</v>
      </c>
      <c r="M29" t="str">
        <f t="shared" si="3"/>
        <v>MLT</v>
      </c>
      <c r="N29" s="19">
        <v>43898</v>
      </c>
      <c r="O29" t="s">
        <v>122</v>
      </c>
      <c r="P29" t="s">
        <v>123</v>
      </c>
      <c r="Q29">
        <v>10</v>
      </c>
      <c r="R29" t="s">
        <v>124</v>
      </c>
      <c r="S29" t="s">
        <v>125</v>
      </c>
      <c r="T29">
        <f t="shared" si="4"/>
        <v>30</v>
      </c>
      <c r="U29">
        <f t="shared" si="5"/>
        <v>7839.71</v>
      </c>
      <c r="V29">
        <f t="shared" si="6"/>
        <v>21</v>
      </c>
    </row>
    <row r="30" spans="1:22">
      <c r="A30">
        <v>22</v>
      </c>
      <c r="B30">
        <v>326</v>
      </c>
      <c r="C30" t="s">
        <v>89</v>
      </c>
      <c r="D30">
        <v>2002</v>
      </c>
      <c r="E30" t="s">
        <v>16</v>
      </c>
      <c r="F30" t="s">
        <v>90</v>
      </c>
      <c r="G30" t="s">
        <v>91</v>
      </c>
      <c r="I30" s="17" t="str">
        <f t="shared" si="0"/>
        <v>MIA</v>
      </c>
      <c r="J30" s="17" t="str">
        <f t="shared" si="1"/>
        <v xml:space="preserve">ENGLENDER </v>
      </c>
      <c r="K30" s="17"/>
      <c r="L30" s="17" t="str">
        <f t="shared" si="2"/>
        <v>Mia Englender</v>
      </c>
      <c r="M30" t="str">
        <f t="shared" si="3"/>
        <v>ISR</v>
      </c>
      <c r="N30" s="19">
        <v>43898</v>
      </c>
      <c r="O30" t="s">
        <v>122</v>
      </c>
      <c r="P30" t="s">
        <v>123</v>
      </c>
      <c r="Q30">
        <v>10</v>
      </c>
      <c r="R30" t="s">
        <v>124</v>
      </c>
      <c r="S30" t="s">
        <v>125</v>
      </c>
      <c r="T30">
        <f t="shared" si="4"/>
        <v>30</v>
      </c>
      <c r="U30">
        <f t="shared" si="5"/>
        <v>7898.9600000000009</v>
      </c>
      <c r="V30">
        <f t="shared" si="6"/>
        <v>22</v>
      </c>
    </row>
    <row r="31" spans="1:22">
      <c r="A31">
        <v>23</v>
      </c>
      <c r="B31">
        <v>329</v>
      </c>
      <c r="C31" t="s">
        <v>92</v>
      </c>
      <c r="D31">
        <v>2001</v>
      </c>
      <c r="E31" t="s">
        <v>21</v>
      </c>
      <c r="F31" t="s">
        <v>93</v>
      </c>
      <c r="G31" t="s">
        <v>94</v>
      </c>
      <c r="I31" s="17" t="str">
        <f t="shared" si="0"/>
        <v>Polina</v>
      </c>
      <c r="J31" s="17" t="str">
        <f t="shared" si="1"/>
        <v xml:space="preserve">YUZOFENKO </v>
      </c>
      <c r="K31" s="17"/>
      <c r="L31" s="17" t="str">
        <f t="shared" si="2"/>
        <v>Polina Yuzofenko</v>
      </c>
      <c r="M31" t="str">
        <f t="shared" si="3"/>
        <v>UKR</v>
      </c>
      <c r="N31" s="19">
        <v>43898</v>
      </c>
      <c r="O31" t="s">
        <v>122</v>
      </c>
      <c r="P31" t="s">
        <v>123</v>
      </c>
      <c r="Q31">
        <v>10</v>
      </c>
      <c r="R31" t="s">
        <v>124</v>
      </c>
      <c r="S31" t="s">
        <v>125</v>
      </c>
      <c r="T31">
        <f t="shared" si="4"/>
        <v>30</v>
      </c>
      <c r="U31">
        <f t="shared" si="5"/>
        <v>7908.5099999999993</v>
      </c>
      <c r="V31">
        <f t="shared" si="6"/>
        <v>23</v>
      </c>
    </row>
    <row r="32" spans="1:22">
      <c r="A32">
        <v>24</v>
      </c>
      <c r="B32">
        <v>314</v>
      </c>
      <c r="C32" t="s">
        <v>95</v>
      </c>
      <c r="D32">
        <v>2002</v>
      </c>
      <c r="E32" t="s">
        <v>18</v>
      </c>
      <c r="F32" t="s">
        <v>96</v>
      </c>
      <c r="G32" t="s">
        <v>97</v>
      </c>
      <c r="I32" s="17" t="str">
        <f t="shared" si="0"/>
        <v>Lucie</v>
      </c>
      <c r="J32" s="17" t="str">
        <f t="shared" si="1"/>
        <v xml:space="preserve">Zubalikova </v>
      </c>
      <c r="K32" s="17"/>
      <c r="L32" s="17" t="str">
        <f t="shared" si="2"/>
        <v>Lucie Zubalikova</v>
      </c>
      <c r="M32" t="str">
        <f t="shared" si="3"/>
        <v>CZE</v>
      </c>
      <c r="N32" s="19">
        <v>43898</v>
      </c>
      <c r="O32" t="s">
        <v>122</v>
      </c>
      <c r="P32" t="s">
        <v>123</v>
      </c>
      <c r="Q32">
        <v>10</v>
      </c>
      <c r="R32" t="s">
        <v>124</v>
      </c>
      <c r="S32" t="s">
        <v>125</v>
      </c>
      <c r="T32">
        <f t="shared" si="4"/>
        <v>30</v>
      </c>
      <c r="U32">
        <f t="shared" si="5"/>
        <v>7922.66</v>
      </c>
      <c r="V32">
        <f t="shared" si="6"/>
        <v>24</v>
      </c>
    </row>
    <row r="33" spans="1:22">
      <c r="A33">
        <v>25</v>
      </c>
      <c r="B33">
        <v>309</v>
      </c>
      <c r="C33" t="s">
        <v>98</v>
      </c>
      <c r="D33">
        <v>2003</v>
      </c>
      <c r="E33" t="s">
        <v>22</v>
      </c>
      <c r="F33" t="s">
        <v>99</v>
      </c>
      <c r="G33" t="s">
        <v>100</v>
      </c>
      <c r="I33" s="17" t="str">
        <f t="shared" si="0"/>
        <v>CLARA-ANDREEA</v>
      </c>
      <c r="J33" s="17" t="str">
        <f t="shared" si="1"/>
        <v xml:space="preserve">SPANU  </v>
      </c>
      <c r="K33" s="17"/>
      <c r="L33" s="17" t="str">
        <f t="shared" si="2"/>
        <v>Clara-Andreea Spanu</v>
      </c>
      <c r="M33" t="str">
        <f t="shared" si="3"/>
        <v>ROM</v>
      </c>
      <c r="N33" s="19">
        <v>43898</v>
      </c>
      <c r="O33" t="s">
        <v>122</v>
      </c>
      <c r="P33" t="s">
        <v>123</v>
      </c>
      <c r="Q33">
        <v>10</v>
      </c>
      <c r="R33" t="s">
        <v>124</v>
      </c>
      <c r="S33" t="s">
        <v>125</v>
      </c>
      <c r="T33">
        <f t="shared" si="4"/>
        <v>30</v>
      </c>
      <c r="U33">
        <f t="shared" si="5"/>
        <v>8292.26</v>
      </c>
      <c r="V33">
        <f t="shared" si="6"/>
        <v>25</v>
      </c>
    </row>
    <row r="34" spans="1:22">
      <c r="A34">
        <v>26</v>
      </c>
      <c r="B34">
        <v>306</v>
      </c>
      <c r="C34" t="s">
        <v>101</v>
      </c>
      <c r="D34">
        <v>2004</v>
      </c>
      <c r="E34" t="s">
        <v>16</v>
      </c>
      <c r="F34" t="s">
        <v>102</v>
      </c>
      <c r="G34" t="s">
        <v>103</v>
      </c>
      <c r="I34" s="17" t="str">
        <f t="shared" si="0"/>
        <v>TAL</v>
      </c>
      <c r="J34" s="17" t="str">
        <f t="shared" si="1"/>
        <v xml:space="preserve">ASHKENAZI </v>
      </c>
      <c r="K34" s="17"/>
      <c r="L34" s="17" t="str">
        <f t="shared" si="2"/>
        <v>Tal Ashkenazi</v>
      </c>
      <c r="M34" t="str">
        <f t="shared" si="3"/>
        <v>ISR</v>
      </c>
      <c r="N34" s="19">
        <v>43898</v>
      </c>
      <c r="O34" t="s">
        <v>122</v>
      </c>
      <c r="P34" t="s">
        <v>123</v>
      </c>
      <c r="Q34">
        <v>10</v>
      </c>
      <c r="R34" t="s">
        <v>124</v>
      </c>
      <c r="S34" t="s">
        <v>125</v>
      </c>
      <c r="T34">
        <f t="shared" si="4"/>
        <v>30</v>
      </c>
      <c r="U34">
        <f t="shared" si="5"/>
        <v>8292.86</v>
      </c>
      <c r="V34">
        <f t="shared" si="6"/>
        <v>26</v>
      </c>
    </row>
    <row r="35" spans="1:22">
      <c r="A35">
        <v>27</v>
      </c>
      <c r="B35">
        <v>315</v>
      </c>
      <c r="C35" t="s">
        <v>104</v>
      </c>
      <c r="D35">
        <v>2004</v>
      </c>
      <c r="E35" t="s">
        <v>16</v>
      </c>
      <c r="F35" t="s">
        <v>105</v>
      </c>
      <c r="G35" t="s">
        <v>106</v>
      </c>
      <c r="I35" s="17" t="str">
        <f t="shared" si="0"/>
        <v>guy</v>
      </c>
      <c r="J35" s="17" t="str">
        <f t="shared" si="1"/>
        <v xml:space="preserve">shlegel </v>
      </c>
      <c r="K35" s="17"/>
      <c r="L35" s="17" t="str">
        <f t="shared" si="2"/>
        <v>Guy Shlegel</v>
      </c>
      <c r="M35" t="str">
        <f t="shared" si="3"/>
        <v>ISR</v>
      </c>
      <c r="N35" s="19">
        <v>43898</v>
      </c>
      <c r="O35" t="s">
        <v>122</v>
      </c>
      <c r="P35" t="s">
        <v>123</v>
      </c>
      <c r="Q35">
        <v>10</v>
      </c>
      <c r="R35" t="s">
        <v>124</v>
      </c>
      <c r="S35" t="s">
        <v>125</v>
      </c>
      <c r="T35">
        <f t="shared" si="4"/>
        <v>30</v>
      </c>
      <c r="U35">
        <f t="shared" si="5"/>
        <v>8297.86</v>
      </c>
      <c r="V35">
        <f t="shared" si="6"/>
        <v>27</v>
      </c>
    </row>
    <row r="36" spans="1:22">
      <c r="A36">
        <v>28</v>
      </c>
      <c r="B36">
        <v>313</v>
      </c>
      <c r="C36" t="s">
        <v>107</v>
      </c>
      <c r="D36">
        <v>2004</v>
      </c>
      <c r="E36" t="s">
        <v>15</v>
      </c>
      <c r="F36" t="s">
        <v>23</v>
      </c>
      <c r="G36" t="s">
        <v>108</v>
      </c>
      <c r="I36" s="17"/>
      <c r="J36" s="17"/>
      <c r="K36" s="17"/>
      <c r="L36" s="17"/>
      <c r="N36" s="19"/>
    </row>
    <row r="37" spans="1:22">
      <c r="A37">
        <v>29</v>
      </c>
      <c r="B37">
        <v>312</v>
      </c>
      <c r="C37" t="s">
        <v>109</v>
      </c>
      <c r="D37">
        <v>2001</v>
      </c>
      <c r="E37" t="s">
        <v>17</v>
      </c>
      <c r="F37" t="s">
        <v>23</v>
      </c>
      <c r="G37" t="s">
        <v>108</v>
      </c>
      <c r="I37" s="17"/>
      <c r="J37" s="17"/>
      <c r="K37" s="17"/>
      <c r="L37" s="17"/>
      <c r="N37" s="19"/>
    </row>
    <row r="38" spans="1:22">
      <c r="A38">
        <v>30</v>
      </c>
      <c r="B38">
        <v>332</v>
      </c>
      <c r="C38" t="s">
        <v>110</v>
      </c>
      <c r="D38">
        <v>2004</v>
      </c>
      <c r="E38" t="s">
        <v>15</v>
      </c>
      <c r="F38" t="s">
        <v>23</v>
      </c>
      <c r="G38" t="s">
        <v>108</v>
      </c>
      <c r="I38" s="17"/>
      <c r="J38" s="17"/>
      <c r="K38" s="17"/>
      <c r="L38" s="17"/>
      <c r="N38" s="19"/>
    </row>
    <row r="39" spans="1:22">
      <c r="I39" s="17"/>
      <c r="J39" s="17"/>
      <c r="K39" s="17"/>
      <c r="L39" s="17"/>
      <c r="N39" s="19"/>
    </row>
    <row r="40" spans="1:22">
      <c r="I40" s="17"/>
      <c r="J40" s="17"/>
      <c r="K40" s="17"/>
      <c r="L40" s="17"/>
      <c r="N40" s="19"/>
    </row>
    <row r="41" spans="1:22">
      <c r="I41" s="17"/>
      <c r="J41" s="17"/>
      <c r="K41" s="17"/>
      <c r="L41" s="17"/>
      <c r="N41" s="19"/>
    </row>
    <row r="42" spans="1:22">
      <c r="I42" s="17"/>
      <c r="J42" s="17"/>
      <c r="K42" s="17"/>
      <c r="L42" s="17"/>
      <c r="N42" s="19"/>
    </row>
    <row r="43" spans="1:22">
      <c r="I43" s="17"/>
      <c r="J43" s="17"/>
      <c r="K43" s="17"/>
      <c r="L43" s="17"/>
      <c r="N43" s="19"/>
    </row>
    <row r="44" spans="1:22">
      <c r="I44" s="17"/>
      <c r="J44" s="17"/>
      <c r="K44" s="17"/>
      <c r="L44" s="17"/>
      <c r="N44" s="19"/>
    </row>
    <row r="45" spans="1:22">
      <c r="I45" s="17"/>
      <c r="J45" s="17"/>
      <c r="K45" s="17"/>
      <c r="L45" s="17"/>
      <c r="N45" s="19"/>
    </row>
    <row r="46" spans="1:22">
      <c r="I46" s="17"/>
      <c r="J46" s="17"/>
      <c r="K46" s="17"/>
      <c r="L46" s="17"/>
      <c r="N46" s="19"/>
    </row>
    <row r="47" spans="1:22">
      <c r="I47" s="17"/>
      <c r="J47" s="17"/>
      <c r="K47" s="17"/>
      <c r="L47" s="17"/>
      <c r="N47" s="19"/>
    </row>
    <row r="48" spans="1:22">
      <c r="I48" s="17"/>
      <c r="J48" s="17"/>
      <c r="K48" s="17"/>
      <c r="L48" s="17"/>
      <c r="N48" s="19"/>
    </row>
  </sheetData>
  <mergeCells count="1">
    <mergeCell ref="A1:G5"/>
  </mergeCells>
  <pageMargins left="0.7" right="0.7" top="0.75" bottom="0.75" header="0.3" footer="0.3"/>
  <pageSetup scale="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9"/>
  <sheetViews>
    <sheetView view="pageBreakPreview" zoomScaleNormal="100" zoomScaleSheetLayoutView="100" workbookViewId="0">
      <selection sqref="A1:G5"/>
    </sheetView>
  </sheetViews>
  <sheetFormatPr defaultRowHeight="14.4"/>
  <cols>
    <col min="1" max="1" width="10.77734375" customWidth="1"/>
    <col min="2" max="2" width="20.77734375" customWidth="1"/>
    <col min="3" max="3" width="30.77734375" customWidth="1"/>
    <col min="4" max="4" width="16.77734375" customWidth="1"/>
    <col min="5" max="5" width="21.6640625" customWidth="1"/>
    <col min="6" max="6" width="18.77734375" customWidth="1"/>
    <col min="7" max="7" width="11.77734375" customWidth="1"/>
  </cols>
  <sheetData>
    <row r="1" spans="1:7" ht="14.55" customHeight="1">
      <c r="A1" s="16" t="s">
        <v>14</v>
      </c>
      <c r="B1" s="16"/>
      <c r="C1" s="16"/>
      <c r="D1" s="16"/>
      <c r="E1" s="16"/>
      <c r="F1" s="16"/>
      <c r="G1" s="16"/>
    </row>
    <row r="2" spans="1:7" ht="14.55" customHeight="1">
      <c r="A2" s="16"/>
      <c r="B2" s="16"/>
      <c r="C2" s="16"/>
      <c r="D2" s="16"/>
      <c r="E2" s="16"/>
      <c r="F2" s="16"/>
      <c r="G2" s="16"/>
    </row>
    <row r="3" spans="1:7" ht="14.55" customHeight="1">
      <c r="A3" s="16"/>
      <c r="B3" s="16"/>
      <c r="C3" s="16"/>
      <c r="D3" s="16"/>
      <c r="E3" s="16"/>
      <c r="F3" s="16"/>
      <c r="G3" s="16"/>
    </row>
    <row r="4" spans="1:7" ht="14.55" customHeight="1">
      <c r="A4" s="16"/>
      <c r="B4" s="16"/>
      <c r="C4" s="16"/>
      <c r="D4" s="16"/>
      <c r="E4" s="16"/>
      <c r="F4" s="16"/>
      <c r="G4" s="16"/>
    </row>
    <row r="5" spans="1:7" ht="14.55" customHeight="1">
      <c r="A5" s="16"/>
      <c r="B5" s="16"/>
      <c r="C5" s="16"/>
      <c r="D5" s="16"/>
      <c r="E5" s="16"/>
      <c r="F5" s="16"/>
      <c r="G5" s="16"/>
    </row>
    <row r="7" spans="1:7" ht="15" thickBot="1"/>
    <row r="8" spans="1:7" ht="15" thickBot="1">
      <c r="A8" s="5" t="s">
        <v>0</v>
      </c>
      <c r="B8" s="6" t="s">
        <v>1</v>
      </c>
      <c r="C8" s="5" t="s">
        <v>2</v>
      </c>
      <c r="D8" s="6" t="s">
        <v>6</v>
      </c>
      <c r="E8" s="1" t="s">
        <v>3</v>
      </c>
      <c r="F8" s="6" t="s">
        <v>5</v>
      </c>
      <c r="G8" s="5" t="s">
        <v>4</v>
      </c>
    </row>
    <row r="9" spans="1:7">
      <c r="A9" s="11">
        <v>1</v>
      </c>
      <c r="B9" s="12">
        <v>95</v>
      </c>
      <c r="C9" s="4" t="s">
        <v>11</v>
      </c>
      <c r="D9" s="12">
        <v>1991</v>
      </c>
      <c r="E9" s="15" t="s">
        <v>13</v>
      </c>
      <c r="F9" s="12" t="s">
        <v>8</v>
      </c>
      <c r="G9" s="11" t="s">
        <v>7</v>
      </c>
    </row>
    <row r="10" spans="1:7">
      <c r="A10" s="7">
        <v>2</v>
      </c>
      <c r="B10" s="9">
        <v>51</v>
      </c>
      <c r="C10" s="2" t="s">
        <v>12</v>
      </c>
      <c r="D10" s="9">
        <v>1990</v>
      </c>
      <c r="E10" s="13" t="s">
        <v>13</v>
      </c>
      <c r="F10" s="9" t="s">
        <v>9</v>
      </c>
      <c r="G10" s="7" t="s">
        <v>10</v>
      </c>
    </row>
    <row r="11" spans="1:7">
      <c r="A11" s="7"/>
      <c r="B11" s="9"/>
      <c r="C11" s="2"/>
      <c r="D11" s="9"/>
      <c r="E11" s="13"/>
      <c r="F11" s="9"/>
      <c r="G11" s="7"/>
    </row>
    <row r="12" spans="1:7">
      <c r="A12" s="7"/>
      <c r="B12" s="9"/>
      <c r="C12" s="2"/>
      <c r="D12" s="9"/>
      <c r="E12" s="13"/>
      <c r="F12" s="9"/>
      <c r="G12" s="7"/>
    </row>
    <row r="13" spans="1:7">
      <c r="A13" s="7"/>
      <c r="B13" s="9"/>
      <c r="C13" s="2"/>
      <c r="D13" s="9"/>
      <c r="E13" s="13"/>
      <c r="F13" s="9"/>
      <c r="G13" s="7"/>
    </row>
    <row r="14" spans="1:7">
      <c r="A14" s="7"/>
      <c r="B14" s="9"/>
      <c r="C14" s="2"/>
      <c r="D14" s="9"/>
      <c r="E14" s="13"/>
      <c r="F14" s="9"/>
      <c r="G14" s="7"/>
    </row>
    <row r="15" spans="1:7">
      <c r="A15" s="7"/>
      <c r="B15" s="9"/>
      <c r="C15" s="2"/>
      <c r="D15" s="9"/>
      <c r="E15" s="13"/>
      <c r="F15" s="9"/>
      <c r="G15" s="7"/>
    </row>
    <row r="16" spans="1:7">
      <c r="A16" s="7"/>
      <c r="B16" s="9"/>
      <c r="C16" s="2"/>
      <c r="D16" s="9"/>
      <c r="E16" s="13"/>
      <c r="F16" s="9"/>
      <c r="G16" s="7"/>
    </row>
    <row r="17" spans="1:7">
      <c r="A17" s="7"/>
      <c r="B17" s="9"/>
      <c r="C17" s="2"/>
      <c r="D17" s="9"/>
      <c r="E17" s="13"/>
      <c r="F17" s="9"/>
      <c r="G17" s="7"/>
    </row>
    <row r="18" spans="1:7">
      <c r="A18" s="7"/>
      <c r="B18" s="9"/>
      <c r="C18" s="2"/>
      <c r="D18" s="9"/>
      <c r="E18" s="13"/>
      <c r="F18" s="9"/>
      <c r="G18" s="7"/>
    </row>
    <row r="19" spans="1:7">
      <c r="A19" s="7"/>
      <c r="B19" s="9"/>
      <c r="C19" s="2"/>
      <c r="D19" s="9"/>
      <c r="E19" s="13"/>
      <c r="F19" s="9"/>
      <c r="G19" s="7"/>
    </row>
    <row r="20" spans="1:7">
      <c r="A20" s="7"/>
      <c r="B20" s="9"/>
      <c r="C20" s="2"/>
      <c r="D20" s="9"/>
      <c r="E20" s="13"/>
      <c r="F20" s="9"/>
      <c r="G20" s="7"/>
    </row>
    <row r="21" spans="1:7">
      <c r="A21" s="7"/>
      <c r="B21" s="9"/>
      <c r="C21" s="2"/>
      <c r="D21" s="9"/>
      <c r="E21" s="13"/>
      <c r="F21" s="9"/>
      <c r="G21" s="7"/>
    </row>
    <row r="22" spans="1:7">
      <c r="A22" s="7"/>
      <c r="B22" s="9"/>
      <c r="C22" s="2"/>
      <c r="D22" s="9"/>
      <c r="E22" s="13"/>
      <c r="F22" s="9"/>
      <c r="G22" s="7"/>
    </row>
    <row r="23" spans="1:7">
      <c r="A23" s="7"/>
      <c r="B23" s="9"/>
      <c r="C23" s="2"/>
      <c r="D23" s="9"/>
      <c r="E23" s="13"/>
      <c r="F23" s="9"/>
      <c r="G23" s="7"/>
    </row>
    <row r="24" spans="1:7">
      <c r="A24" s="7"/>
      <c r="B24" s="9"/>
      <c r="C24" s="2"/>
      <c r="D24" s="9"/>
      <c r="E24" s="13"/>
      <c r="F24" s="9"/>
      <c r="G24" s="7"/>
    </row>
    <row r="25" spans="1:7">
      <c r="A25" s="7"/>
      <c r="B25" s="9"/>
      <c r="C25" s="2"/>
      <c r="D25" s="9"/>
      <c r="E25" s="13"/>
      <c r="F25" s="9"/>
      <c r="G25" s="7"/>
    </row>
    <row r="26" spans="1:7">
      <c r="A26" s="7"/>
      <c r="B26" s="9"/>
      <c r="C26" s="2"/>
      <c r="D26" s="9"/>
      <c r="E26" s="13"/>
      <c r="F26" s="9"/>
      <c r="G26" s="7"/>
    </row>
    <row r="27" spans="1:7">
      <c r="A27" s="7"/>
      <c r="B27" s="9"/>
      <c r="C27" s="2"/>
      <c r="D27" s="9"/>
      <c r="E27" s="13"/>
      <c r="F27" s="9"/>
      <c r="G27" s="7"/>
    </row>
    <row r="28" spans="1:7">
      <c r="A28" s="7"/>
      <c r="B28" s="9"/>
      <c r="C28" s="2"/>
      <c r="D28" s="9"/>
      <c r="E28" s="13"/>
      <c r="F28" s="9"/>
      <c r="G28" s="7"/>
    </row>
    <row r="29" spans="1:7">
      <c r="A29" s="7"/>
      <c r="B29" s="9"/>
      <c r="C29" s="2"/>
      <c r="D29" s="9"/>
      <c r="E29" s="13"/>
      <c r="F29" s="9"/>
      <c r="G29" s="7"/>
    </row>
    <row r="30" spans="1:7">
      <c r="A30" s="7"/>
      <c r="B30" s="9"/>
      <c r="C30" s="2"/>
      <c r="D30" s="9"/>
      <c r="E30" s="13"/>
      <c r="F30" s="9"/>
      <c r="G30" s="7"/>
    </row>
    <row r="31" spans="1:7">
      <c r="A31" s="7"/>
      <c r="B31" s="9"/>
      <c r="C31" s="2"/>
      <c r="D31" s="9"/>
      <c r="E31" s="13"/>
      <c r="F31" s="9"/>
      <c r="G31" s="7"/>
    </row>
    <row r="32" spans="1:7">
      <c r="A32" s="7"/>
      <c r="B32" s="9"/>
      <c r="C32" s="2"/>
      <c r="D32" s="9"/>
      <c r="E32" s="13"/>
      <c r="F32" s="9"/>
      <c r="G32" s="7"/>
    </row>
    <row r="33" spans="1:7">
      <c r="A33" s="7"/>
      <c r="B33" s="9"/>
      <c r="C33" s="2"/>
      <c r="D33" s="9"/>
      <c r="E33" s="13"/>
      <c r="F33" s="9"/>
      <c r="G33" s="7"/>
    </row>
    <row r="34" spans="1:7">
      <c r="A34" s="7"/>
      <c r="B34" s="9"/>
      <c r="C34" s="2"/>
      <c r="D34" s="9"/>
      <c r="E34" s="13"/>
      <c r="F34" s="9"/>
      <c r="G34" s="7"/>
    </row>
    <row r="35" spans="1:7">
      <c r="A35" s="7"/>
      <c r="B35" s="9"/>
      <c r="C35" s="2"/>
      <c r="D35" s="9"/>
      <c r="E35" s="13"/>
      <c r="F35" s="9"/>
      <c r="G35" s="7"/>
    </row>
    <row r="36" spans="1:7">
      <c r="A36" s="7"/>
      <c r="B36" s="9"/>
      <c r="C36" s="2"/>
      <c r="D36" s="9"/>
      <c r="E36" s="13"/>
      <c r="F36" s="9"/>
      <c r="G36" s="7"/>
    </row>
    <row r="37" spans="1:7">
      <c r="A37" s="7"/>
      <c r="B37" s="9"/>
      <c r="C37" s="2"/>
      <c r="D37" s="9"/>
      <c r="E37" s="13"/>
      <c r="F37" s="9"/>
      <c r="G37" s="7"/>
    </row>
    <row r="38" spans="1:7">
      <c r="A38" s="7"/>
      <c r="B38" s="9"/>
      <c r="C38" s="2"/>
      <c r="D38" s="9"/>
      <c r="E38" s="13"/>
      <c r="F38" s="9"/>
      <c r="G38" s="7"/>
    </row>
    <row r="39" spans="1:7">
      <c r="A39" s="7"/>
      <c r="B39" s="9"/>
      <c r="C39" s="2"/>
      <c r="D39" s="9"/>
      <c r="E39" s="13"/>
      <c r="F39" s="9"/>
      <c r="G39" s="7"/>
    </row>
    <row r="40" spans="1:7">
      <c r="A40" s="7"/>
      <c r="B40" s="9"/>
      <c r="C40" s="2"/>
      <c r="D40" s="9"/>
      <c r="E40" s="13"/>
      <c r="F40" s="9"/>
      <c r="G40" s="7"/>
    </row>
    <row r="41" spans="1:7">
      <c r="A41" s="7"/>
      <c r="B41" s="9"/>
      <c r="C41" s="2"/>
      <c r="D41" s="9"/>
      <c r="E41" s="13"/>
      <c r="F41" s="9"/>
      <c r="G41" s="7"/>
    </row>
    <row r="42" spans="1:7">
      <c r="A42" s="7"/>
      <c r="B42" s="9"/>
      <c r="C42" s="2"/>
      <c r="D42" s="9"/>
      <c r="E42" s="13"/>
      <c r="F42" s="9"/>
      <c r="G42" s="7"/>
    </row>
    <row r="43" spans="1:7">
      <c r="A43" s="7"/>
      <c r="B43" s="9"/>
      <c r="C43" s="2"/>
      <c r="D43" s="9"/>
      <c r="E43" s="13"/>
      <c r="F43" s="9"/>
      <c r="G43" s="7"/>
    </row>
    <row r="44" spans="1:7">
      <c r="A44" s="7"/>
      <c r="B44" s="9"/>
      <c r="C44" s="2"/>
      <c r="D44" s="9"/>
      <c r="E44" s="13"/>
      <c r="F44" s="9"/>
      <c r="G44" s="7"/>
    </row>
    <row r="45" spans="1:7">
      <c r="A45" s="7"/>
      <c r="B45" s="9"/>
      <c r="C45" s="2"/>
      <c r="D45" s="9"/>
      <c r="E45" s="13"/>
      <c r="F45" s="9"/>
      <c r="G45" s="7"/>
    </row>
    <row r="46" spans="1:7">
      <c r="A46" s="7"/>
      <c r="B46" s="9"/>
      <c r="C46" s="2"/>
      <c r="D46" s="9"/>
      <c r="E46" s="13"/>
      <c r="F46" s="9"/>
      <c r="G46" s="7"/>
    </row>
    <row r="47" spans="1:7">
      <c r="A47" s="7"/>
      <c r="B47" s="9"/>
      <c r="C47" s="2"/>
      <c r="D47" s="9"/>
      <c r="E47" s="13"/>
      <c r="F47" s="9"/>
      <c r="G47" s="7"/>
    </row>
    <row r="48" spans="1:7">
      <c r="A48" s="7"/>
      <c r="B48" s="9"/>
      <c r="C48" s="2"/>
      <c r="D48" s="9"/>
      <c r="E48" s="13"/>
      <c r="F48" s="9"/>
      <c r="G48" s="7"/>
    </row>
    <row r="49" spans="1:7">
      <c r="A49" s="7"/>
      <c r="B49" s="9"/>
      <c r="C49" s="2"/>
      <c r="D49" s="9"/>
      <c r="E49" s="13"/>
      <c r="F49" s="9"/>
      <c r="G49" s="7"/>
    </row>
    <row r="50" spans="1:7">
      <c r="A50" s="7"/>
      <c r="B50" s="9"/>
      <c r="C50" s="2"/>
      <c r="D50" s="9"/>
      <c r="E50" s="13"/>
      <c r="F50" s="9"/>
      <c r="G50" s="7"/>
    </row>
    <row r="51" spans="1:7">
      <c r="A51" s="7"/>
      <c r="B51" s="9"/>
      <c r="C51" s="2"/>
      <c r="D51" s="9"/>
      <c r="E51" s="13"/>
      <c r="F51" s="9"/>
      <c r="G51" s="7"/>
    </row>
    <row r="52" spans="1:7">
      <c r="A52" s="7"/>
      <c r="B52" s="9"/>
      <c r="C52" s="2"/>
      <c r="D52" s="9"/>
      <c r="E52" s="13"/>
      <c r="F52" s="9"/>
      <c r="G52" s="7"/>
    </row>
    <row r="53" spans="1:7">
      <c r="A53" s="7"/>
      <c r="B53" s="9"/>
      <c r="C53" s="2"/>
      <c r="D53" s="9"/>
      <c r="E53" s="13"/>
      <c r="F53" s="9"/>
      <c r="G53" s="7"/>
    </row>
    <row r="54" spans="1:7">
      <c r="A54" s="7"/>
      <c r="B54" s="9"/>
      <c r="C54" s="2"/>
      <c r="D54" s="9"/>
      <c r="E54" s="13"/>
      <c r="F54" s="9"/>
      <c r="G54" s="7"/>
    </row>
    <row r="55" spans="1:7">
      <c r="A55" s="7"/>
      <c r="B55" s="9"/>
      <c r="C55" s="2"/>
      <c r="D55" s="9"/>
      <c r="E55" s="13"/>
      <c r="F55" s="9"/>
      <c r="G55" s="7"/>
    </row>
    <row r="56" spans="1:7">
      <c r="A56" s="7"/>
      <c r="B56" s="9"/>
      <c r="C56" s="2"/>
      <c r="D56" s="9"/>
      <c r="E56" s="13"/>
      <c r="F56" s="9"/>
      <c r="G56" s="7"/>
    </row>
    <row r="57" spans="1:7">
      <c r="A57" s="7"/>
      <c r="B57" s="9"/>
      <c r="C57" s="2"/>
      <c r="D57" s="9"/>
      <c r="E57" s="13"/>
      <c r="F57" s="9"/>
      <c r="G57" s="7"/>
    </row>
    <row r="58" spans="1:7">
      <c r="A58" s="7"/>
      <c r="B58" s="9"/>
      <c r="C58" s="2"/>
      <c r="D58" s="9"/>
      <c r="E58" s="13"/>
      <c r="F58" s="9"/>
      <c r="G58" s="7"/>
    </row>
    <row r="59" spans="1:7" ht="15" thickBot="1">
      <c r="A59" s="8"/>
      <c r="B59" s="10"/>
      <c r="C59" s="3"/>
      <c r="D59" s="10"/>
      <c r="E59" s="14"/>
      <c r="F59" s="10"/>
      <c r="G59" s="8"/>
    </row>
  </sheetData>
  <mergeCells count="1">
    <mergeCell ref="A1:G5"/>
  </mergeCells>
  <pageMargins left="0.7" right="0.7" top="0.75" bottom="0.75" header="0.3" footer="0.3"/>
  <pageSetup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Men</vt:lpstr>
      <vt:lpstr>Women</vt:lpstr>
      <vt:lpstr>Men!Print_Area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HAUE</dc:creator>
  <cp:lastModifiedBy>Alex Meyer</cp:lastModifiedBy>
  <cp:lastPrinted>2019-04-01T11:52:26Z</cp:lastPrinted>
  <dcterms:created xsi:type="dcterms:W3CDTF">2019-03-05T10:01:31Z</dcterms:created>
  <dcterms:modified xsi:type="dcterms:W3CDTF">2022-04-06T17:44:16Z</dcterms:modified>
</cp:coreProperties>
</file>