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A9FEC8C4-2017-4EF2-A437-D14BFBD6D7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V42" i="1"/>
  <c r="U42" i="1"/>
  <c r="M42" i="1"/>
  <c r="I42" i="1"/>
  <c r="V41" i="1"/>
  <c r="U41" i="1"/>
  <c r="M41" i="1"/>
  <c r="J41" i="1"/>
  <c r="I41" i="1"/>
  <c r="V40" i="1"/>
  <c r="U40" i="1"/>
  <c r="M40" i="1"/>
  <c r="J40" i="1"/>
  <c r="I40" i="1"/>
  <c r="V39" i="1"/>
  <c r="U39" i="1"/>
  <c r="M39" i="1"/>
  <c r="I39" i="1"/>
  <c r="V38" i="1"/>
  <c r="U38" i="1"/>
  <c r="M38" i="1"/>
  <c r="J38" i="1"/>
  <c r="I38" i="1"/>
  <c r="V37" i="1"/>
  <c r="U37" i="1"/>
  <c r="M37" i="1"/>
  <c r="J37" i="1"/>
  <c r="I37" i="1"/>
  <c r="V36" i="1"/>
  <c r="U36" i="1"/>
  <c r="M36" i="1"/>
  <c r="J36" i="1"/>
  <c r="I36" i="1"/>
  <c r="V35" i="1"/>
  <c r="U35" i="1"/>
  <c r="M35" i="1"/>
  <c r="I35" i="1"/>
  <c r="V34" i="1"/>
  <c r="U34" i="1"/>
  <c r="M34" i="1"/>
  <c r="J34" i="1"/>
  <c r="I34" i="1"/>
  <c r="V33" i="1"/>
  <c r="U33" i="1"/>
  <c r="M33" i="1"/>
  <c r="J33" i="1"/>
  <c r="I33" i="1"/>
  <c r="V32" i="1"/>
  <c r="U32" i="1"/>
  <c r="M32" i="1"/>
  <c r="J32" i="1"/>
  <c r="I32" i="1"/>
  <c r="V31" i="1"/>
  <c r="U31" i="1"/>
  <c r="M31" i="1"/>
  <c r="I31" i="1"/>
  <c r="V30" i="1"/>
  <c r="U30" i="1"/>
  <c r="M30" i="1"/>
  <c r="J30" i="1"/>
  <c r="I30" i="1"/>
  <c r="V29" i="1"/>
  <c r="U29" i="1"/>
  <c r="M29" i="1"/>
  <c r="J29" i="1"/>
  <c r="I29" i="1"/>
  <c r="V28" i="1"/>
  <c r="U28" i="1"/>
  <c r="M28" i="1"/>
  <c r="J28" i="1"/>
  <c r="I28" i="1"/>
  <c r="V27" i="1"/>
  <c r="U27" i="1"/>
  <c r="M27" i="1"/>
  <c r="I27" i="1"/>
  <c r="V26" i="1"/>
  <c r="U26" i="1"/>
  <c r="M26" i="1"/>
  <c r="J26" i="1"/>
  <c r="I26" i="1"/>
  <c r="V25" i="1"/>
  <c r="U25" i="1"/>
  <c r="M25" i="1"/>
  <c r="J25" i="1"/>
  <c r="I25" i="1"/>
  <c r="V24" i="1"/>
  <c r="U24" i="1"/>
  <c r="M24" i="1"/>
  <c r="J24" i="1"/>
  <c r="I24" i="1"/>
  <c r="V23" i="1"/>
  <c r="U23" i="1"/>
  <c r="M23" i="1"/>
  <c r="I23" i="1"/>
  <c r="V22" i="1"/>
  <c r="U22" i="1"/>
  <c r="M22" i="1"/>
  <c r="J22" i="1"/>
  <c r="I22" i="1"/>
  <c r="V21" i="1"/>
  <c r="U21" i="1"/>
  <c r="M21" i="1"/>
  <c r="J21" i="1"/>
  <c r="I21" i="1"/>
  <c r="V20" i="1"/>
  <c r="U20" i="1"/>
  <c r="M20" i="1"/>
  <c r="J20" i="1"/>
  <c r="I20" i="1"/>
  <c r="V19" i="1"/>
  <c r="U19" i="1"/>
  <c r="M19" i="1"/>
  <c r="I19" i="1"/>
  <c r="J19" i="1" s="1"/>
  <c r="V18" i="1"/>
  <c r="U18" i="1"/>
  <c r="M18" i="1"/>
  <c r="J18" i="1"/>
  <c r="I18" i="1"/>
  <c r="V17" i="1"/>
  <c r="U17" i="1"/>
  <c r="M17" i="1"/>
  <c r="J17" i="1"/>
  <c r="I17" i="1"/>
  <c r="V16" i="1"/>
  <c r="U16" i="1"/>
  <c r="M16" i="1"/>
  <c r="J16" i="1"/>
  <c r="I16" i="1"/>
  <c r="V15" i="1"/>
  <c r="U15" i="1"/>
  <c r="M15" i="1"/>
  <c r="I15" i="1"/>
  <c r="V14" i="1"/>
  <c r="U14" i="1"/>
  <c r="M14" i="1"/>
  <c r="J14" i="1"/>
  <c r="I14" i="1"/>
  <c r="V13" i="1"/>
  <c r="U13" i="1"/>
  <c r="M13" i="1"/>
  <c r="J13" i="1"/>
  <c r="I13" i="1"/>
  <c r="V12" i="1"/>
  <c r="U12" i="1"/>
  <c r="M12" i="1"/>
  <c r="J12" i="1"/>
  <c r="I12" i="1"/>
  <c r="V11" i="1"/>
  <c r="U11" i="1"/>
  <c r="M11" i="1"/>
  <c r="I11" i="1"/>
  <c r="J11" i="1" s="1"/>
  <c r="V10" i="1"/>
  <c r="U10" i="1"/>
  <c r="M10" i="1"/>
  <c r="J10" i="1"/>
  <c r="I10" i="1"/>
  <c r="V9" i="1"/>
  <c r="U9" i="1"/>
  <c r="M9" i="1"/>
  <c r="J9" i="1"/>
  <c r="I9" i="1"/>
  <c r="V8" i="1"/>
  <c r="U8" i="1"/>
  <c r="M8" i="1"/>
  <c r="J8" i="1"/>
  <c r="I8" i="1"/>
  <c r="V7" i="1"/>
  <c r="U7" i="1"/>
  <c r="M7" i="1"/>
  <c r="I7" i="1"/>
  <c r="J7" i="1" s="1"/>
  <c r="V6" i="1"/>
  <c r="U6" i="1"/>
  <c r="M6" i="1"/>
  <c r="J6" i="1"/>
  <c r="I6" i="1"/>
  <c r="V5" i="1"/>
  <c r="U5" i="1"/>
  <c r="M5" i="1"/>
  <c r="J5" i="1"/>
  <c r="I5" i="1"/>
  <c r="V4" i="1"/>
  <c r="U4" i="1"/>
  <c r="M4" i="1"/>
  <c r="J4" i="1"/>
  <c r="I4" i="1"/>
  <c r="V3" i="1"/>
  <c r="U3" i="1"/>
  <c r="M3" i="1"/>
  <c r="I3" i="1"/>
  <c r="J15" i="1" l="1"/>
  <c r="J23" i="1"/>
  <c r="J27" i="1"/>
  <c r="J31" i="1"/>
  <c r="J35" i="1"/>
  <c r="J39" i="1"/>
  <c r="J42" i="1"/>
  <c r="J3" i="1"/>
</calcChain>
</file>

<file path=xl/sharedStrings.xml><?xml version="1.0" encoding="utf-8"?>
<sst xmlns="http://schemas.openxmlformats.org/spreadsheetml/2006/main" count="379" uniqueCount="158">
  <si>
    <r>
      <rPr>
        <b/>
        <sz val="15"/>
        <rFont val="Calibri"/>
        <family val="2"/>
      </rPr>
      <t>91a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Travessia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nedant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al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Port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de</t>
    </r>
    <r>
      <rPr>
        <sz val="15"/>
        <rFont val="Times New Roman"/>
        <family val="1"/>
      </rPr>
      <t xml:space="preserve"> </t>
    </r>
    <r>
      <rPr>
        <b/>
        <sz val="15"/>
        <rFont val="Calibri"/>
        <family val="2"/>
      </rPr>
      <t>Barcelona</t>
    </r>
    <r>
      <rPr>
        <sz val="15"/>
        <rFont val="Times New Roman"/>
        <family val="1"/>
      </rPr>
      <t xml:space="preserve"> </t>
    </r>
    <r>
      <rPr>
        <sz val="13"/>
        <rFont val="Calibri"/>
        <family val="2"/>
      </rPr>
      <t>OPEN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10K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Dones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Distància:</t>
    </r>
    <r>
      <rPr>
        <sz val="13"/>
        <rFont val="Times New Roman"/>
        <family val="1"/>
      </rPr>
      <t xml:space="preserve">  </t>
    </r>
    <r>
      <rPr>
        <sz val="13"/>
        <rFont val="Calibri"/>
        <family val="2"/>
      </rPr>
      <t>10000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Classificacions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Oficials</t>
    </r>
  </si>
  <si>
    <r>
      <rPr>
        <b/>
        <sz val="10.5"/>
        <rFont val="Calibri"/>
        <family val="2"/>
      </rPr>
      <t>Lloc</t>
    </r>
  </si>
  <si>
    <r>
      <rPr>
        <b/>
        <sz val="10.5"/>
        <rFont val="Calibri"/>
        <family val="2"/>
      </rPr>
      <t>Drs</t>
    </r>
    <r>
      <rPr>
        <sz val="10.5"/>
        <rFont val="Times New Roman"/>
        <family val="1"/>
      </rPr>
      <t xml:space="preserve">     </t>
    </r>
    <r>
      <rPr>
        <b/>
        <sz val="10.5"/>
        <rFont val="Calibri"/>
        <family val="2"/>
      </rPr>
      <t>Llicencia</t>
    </r>
  </si>
  <si>
    <r>
      <rPr>
        <b/>
        <sz val="10.5"/>
        <rFont val="Calibri"/>
        <family val="2"/>
      </rPr>
      <t>Nom_Cognoms</t>
    </r>
  </si>
  <si>
    <r>
      <rPr>
        <b/>
        <sz val="10.5"/>
        <rFont val="Calibri"/>
        <family val="2"/>
      </rPr>
      <t>Temps</t>
    </r>
  </si>
  <si>
    <r>
      <rPr>
        <b/>
        <sz val="10.5"/>
        <rFont val="Calibri"/>
        <family val="2"/>
      </rPr>
      <t>LlocCat</t>
    </r>
  </si>
  <si>
    <r>
      <rPr>
        <b/>
        <sz val="10.5"/>
        <rFont val="Calibri"/>
        <family val="2"/>
      </rPr>
      <t>NomClub</t>
    </r>
  </si>
  <si>
    <r>
      <rPr>
        <b/>
        <sz val="10.5"/>
        <rFont val="Calibri"/>
        <family val="2"/>
      </rPr>
      <t>LEN</t>
    </r>
  </si>
  <si>
    <r>
      <rPr>
        <sz val="10.5"/>
        <rFont val="Calibri"/>
        <family val="2"/>
      </rPr>
      <t>1066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ITA08</t>
    </r>
  </si>
  <si>
    <r>
      <rPr>
        <sz val="10.5"/>
        <rFont val="Calibri"/>
        <family val="2"/>
      </rPr>
      <t>Aurora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Ponsele</t>
    </r>
  </si>
  <si>
    <r>
      <rPr>
        <sz val="10.5"/>
        <rFont val="Calibri"/>
        <family val="2"/>
      </rPr>
      <t>1-F25</t>
    </r>
  </si>
  <si>
    <r>
      <rPr>
        <sz val="10.5"/>
        <rFont val="Calibri"/>
        <family val="2"/>
      </rPr>
      <t>ITALY</t>
    </r>
  </si>
  <si>
    <r>
      <rPr>
        <sz val="10.5"/>
        <rFont val="Calibri"/>
        <family val="2"/>
      </rPr>
      <t>LEN</t>
    </r>
  </si>
  <si>
    <r>
      <rPr>
        <sz val="10.5"/>
        <rFont val="Calibri"/>
        <family val="2"/>
      </rPr>
      <t>1061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ESP09</t>
    </r>
  </si>
  <si>
    <r>
      <rPr>
        <sz val="10.5"/>
        <rFont val="Calibri"/>
        <family val="2"/>
      </rPr>
      <t>Paula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Ruiz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Bravo</t>
    </r>
  </si>
  <si>
    <r>
      <rPr>
        <sz val="10.5"/>
        <rFont val="Calibri"/>
        <family val="2"/>
      </rPr>
      <t>1-JunF2</t>
    </r>
  </si>
  <si>
    <r>
      <rPr>
        <sz val="10.5"/>
        <rFont val="Calibri"/>
        <family val="2"/>
      </rPr>
      <t>SPAIN</t>
    </r>
  </si>
  <si>
    <r>
      <rPr>
        <sz val="10.5"/>
        <rFont val="Calibri"/>
        <family val="2"/>
      </rPr>
      <t>1121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FR16</t>
    </r>
  </si>
  <si>
    <r>
      <rPr>
        <sz val="10.5"/>
        <rFont val="Calibri"/>
        <family val="2"/>
      </rPr>
      <t>Aurélie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Muller</t>
    </r>
  </si>
  <si>
    <r>
      <rPr>
        <sz val="10.5"/>
        <rFont val="Calibri"/>
        <family val="2"/>
      </rPr>
      <t>2-F25</t>
    </r>
  </si>
  <si>
    <r>
      <rPr>
        <sz val="10.5"/>
        <rFont val="Calibri"/>
        <family val="2"/>
      </rPr>
      <t>FRENCH</t>
    </r>
  </si>
  <si>
    <r>
      <rPr>
        <sz val="10.5"/>
        <rFont val="Calibri"/>
        <family val="2"/>
      </rPr>
      <t>1101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HUN10</t>
    </r>
  </si>
  <si>
    <r>
      <rPr>
        <sz val="10.5"/>
        <rFont val="Calibri"/>
        <family val="2"/>
      </rPr>
      <t>Reka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Rohacs</t>
    </r>
  </si>
  <si>
    <r>
      <rPr>
        <sz val="10.5"/>
        <rFont val="Calibri"/>
        <family val="2"/>
      </rPr>
      <t>2-JunF2</t>
    </r>
  </si>
  <si>
    <r>
      <rPr>
        <sz val="10.5"/>
        <rFont val="Calibri"/>
        <family val="2"/>
      </rPr>
      <t>HUNGARY</t>
    </r>
  </si>
  <si>
    <r>
      <rPr>
        <sz val="10.5"/>
        <rFont val="Calibri"/>
        <family val="2"/>
      </rPr>
      <t>1071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HUN09</t>
    </r>
  </si>
  <si>
    <r>
      <rPr>
        <sz val="10.5"/>
        <rFont val="Calibri"/>
        <family val="2"/>
      </rPr>
      <t>Katalin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Onon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Somenek</t>
    </r>
  </si>
  <si>
    <r>
      <rPr>
        <sz val="10.5"/>
        <rFont val="Calibri"/>
        <family val="2"/>
      </rPr>
      <t>1-F20</t>
    </r>
  </si>
  <si>
    <r>
      <rPr>
        <sz val="10.5"/>
        <rFont val="Calibri"/>
        <family val="2"/>
      </rPr>
      <t>1077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PRT03</t>
    </r>
  </si>
  <si>
    <r>
      <rPr>
        <sz val="10.5"/>
        <rFont val="Calibri"/>
        <family val="2"/>
      </rPr>
      <t>Angelica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Andre</t>
    </r>
  </si>
  <si>
    <r>
      <rPr>
        <sz val="10.5"/>
        <rFont val="Calibri"/>
        <family val="2"/>
      </rPr>
      <t>2-F20</t>
    </r>
  </si>
  <si>
    <r>
      <rPr>
        <sz val="10.5"/>
        <rFont val="Calibri"/>
        <family val="2"/>
      </rPr>
      <t>PORTUGAL</t>
    </r>
  </si>
  <si>
    <r>
      <rPr>
        <sz val="10.5"/>
        <rFont val="Calibri"/>
        <family val="2"/>
      </rPr>
      <t>1088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ITA06</t>
    </r>
  </si>
  <si>
    <r>
      <rPr>
        <sz val="10.5"/>
        <rFont val="Calibri"/>
        <family val="2"/>
      </rPr>
      <t>Veronica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Santoni</t>
    </r>
  </si>
  <si>
    <r>
      <rPr>
        <sz val="10.5"/>
        <rFont val="Calibri"/>
        <family val="2"/>
      </rPr>
      <t>3-F20</t>
    </r>
  </si>
  <si>
    <r>
      <rPr>
        <sz val="10.5"/>
        <rFont val="Calibri"/>
        <family val="2"/>
      </rPr>
      <t>1099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ESP08</t>
    </r>
  </si>
  <si>
    <r>
      <rPr>
        <sz val="10.5"/>
        <rFont val="Calibri"/>
        <family val="2"/>
      </rPr>
      <t>Maria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De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Valdes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Alvarez</t>
    </r>
  </si>
  <si>
    <r>
      <rPr>
        <sz val="10.5"/>
        <rFont val="Calibri"/>
        <family val="2"/>
      </rPr>
      <t>4-F20</t>
    </r>
  </si>
  <si>
    <r>
      <rPr>
        <sz val="10.5"/>
        <rFont val="Calibri"/>
        <family val="2"/>
      </rPr>
      <t>1098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ITA07</t>
    </r>
  </si>
  <si>
    <r>
      <rPr>
        <sz val="10.5"/>
        <rFont val="Calibri"/>
        <family val="2"/>
      </rPr>
      <t>Barbara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Pozzobon</t>
    </r>
  </si>
  <si>
    <r>
      <rPr>
        <sz val="10.5"/>
        <rFont val="Calibri"/>
        <family val="2"/>
      </rPr>
      <t>3-F25</t>
    </r>
  </si>
  <si>
    <r>
      <rPr>
        <sz val="10.5"/>
        <rFont val="Calibri"/>
        <family val="2"/>
      </rPr>
      <t>1093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HUN08</t>
    </r>
  </si>
  <si>
    <r>
      <rPr>
        <sz val="10.5"/>
        <rFont val="Calibri"/>
        <family val="2"/>
      </rPr>
      <t>Anna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Olasz</t>
    </r>
  </si>
  <si>
    <r>
      <rPr>
        <sz val="10.5"/>
        <rFont val="Calibri"/>
        <family val="2"/>
      </rPr>
      <t>4-F25</t>
    </r>
  </si>
  <si>
    <r>
      <rPr>
        <sz val="10.5"/>
        <rFont val="Calibri"/>
        <family val="2"/>
      </rPr>
      <t>1068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SLO01</t>
    </r>
  </si>
  <si>
    <r>
      <rPr>
        <sz val="10.5"/>
        <rFont val="Calibri"/>
        <family val="2"/>
      </rPr>
      <t>Spela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Perse</t>
    </r>
  </si>
  <si>
    <r>
      <rPr>
        <sz val="10.5"/>
        <rFont val="Calibri"/>
        <family val="2"/>
      </rPr>
      <t>6-F20</t>
    </r>
  </si>
  <si>
    <r>
      <rPr>
        <sz val="10.5"/>
        <rFont val="Calibri"/>
        <family val="2"/>
      </rPr>
      <t>SLOVENIA</t>
    </r>
  </si>
  <si>
    <r>
      <rPr>
        <sz val="10.5"/>
        <rFont val="Calibri"/>
        <family val="2"/>
      </rPr>
      <t>1097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FR19</t>
    </r>
  </si>
  <si>
    <r>
      <rPr>
        <sz val="10.5"/>
        <rFont val="Calibri"/>
        <family val="2"/>
      </rPr>
      <t>Lara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Grangeon</t>
    </r>
  </si>
  <si>
    <r>
      <rPr>
        <sz val="10.5"/>
        <rFont val="Calibri"/>
        <family val="2"/>
      </rPr>
      <t>6-F25</t>
    </r>
  </si>
  <si>
    <r>
      <rPr>
        <sz val="10.5"/>
        <rFont val="Calibri"/>
        <family val="2"/>
      </rPr>
      <t>1062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RUS01</t>
    </r>
  </si>
  <si>
    <r>
      <rPr>
        <sz val="10.5"/>
        <rFont val="Calibri"/>
        <family val="2"/>
      </rPr>
      <t>Olga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Kozydub</t>
    </r>
  </si>
  <si>
    <r>
      <rPr>
        <sz val="10.5"/>
        <rFont val="Calibri"/>
        <family val="2"/>
      </rPr>
      <t>7-F25</t>
    </r>
  </si>
  <si>
    <r>
      <rPr>
        <sz val="10.5"/>
        <rFont val="Calibri"/>
        <family val="2"/>
      </rPr>
      <t>RUSSIA</t>
    </r>
  </si>
  <si>
    <r>
      <rPr>
        <sz val="10.5"/>
        <rFont val="Calibri"/>
        <family val="2"/>
      </rPr>
      <t>1084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GB05</t>
    </r>
  </si>
  <si>
    <r>
      <rPr>
        <sz val="10.5"/>
        <rFont val="Calibri"/>
        <family val="2"/>
      </rPr>
      <t>Holden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Polly</t>
    </r>
  </si>
  <si>
    <r>
      <rPr>
        <sz val="10.5"/>
        <rFont val="Calibri"/>
        <family val="2"/>
      </rPr>
      <t>3-JunF2</t>
    </r>
  </si>
  <si>
    <r>
      <rPr>
        <sz val="10.5"/>
        <rFont val="Calibri"/>
        <family val="2"/>
      </rPr>
      <t>GREAT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BRITAIN</t>
    </r>
  </si>
  <si>
    <r>
      <rPr>
        <sz val="10.5"/>
        <rFont val="Calibri"/>
        <family val="2"/>
      </rPr>
      <t>1076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FR27</t>
    </r>
  </si>
  <si>
    <r>
      <rPr>
        <sz val="10.5"/>
        <rFont val="Calibri"/>
        <family val="2"/>
      </rPr>
      <t>Morgane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Dordic</t>
    </r>
  </si>
  <si>
    <r>
      <rPr>
        <sz val="10.5"/>
        <rFont val="Calibri"/>
        <family val="2"/>
      </rPr>
      <t>7-F20</t>
    </r>
  </si>
  <si>
    <r>
      <rPr>
        <sz val="10.5"/>
        <rFont val="Calibri"/>
        <family val="2"/>
      </rPr>
      <t>1063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CZE05</t>
    </r>
  </si>
  <si>
    <r>
      <rPr>
        <sz val="10.5"/>
        <rFont val="Calibri"/>
        <family val="2"/>
      </rPr>
      <t>Alena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Benesova</t>
    </r>
  </si>
  <si>
    <r>
      <rPr>
        <sz val="10.5"/>
        <rFont val="Calibri"/>
        <family val="2"/>
      </rPr>
      <t>8-F20</t>
    </r>
  </si>
  <si>
    <r>
      <rPr>
        <sz val="10.5"/>
        <rFont val="Calibri"/>
        <family val="2"/>
      </rPr>
      <t>CZECH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REPUBLIC</t>
    </r>
  </si>
  <si>
    <r>
      <rPr>
        <sz val="10.5"/>
        <rFont val="Calibri"/>
        <family val="2"/>
      </rPr>
      <t>1086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SWE01</t>
    </r>
  </si>
  <si>
    <r>
      <rPr>
        <sz val="10.5"/>
        <rFont val="Calibri"/>
        <family val="2"/>
      </rPr>
      <t>Ellen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Olson</t>
    </r>
  </si>
  <si>
    <r>
      <rPr>
        <sz val="10.5"/>
        <rFont val="Calibri"/>
        <family val="2"/>
      </rPr>
      <t>9-F20</t>
    </r>
  </si>
  <si>
    <r>
      <rPr>
        <sz val="10.5"/>
        <rFont val="Calibri"/>
        <family val="2"/>
      </rPr>
      <t>SWEEDEN</t>
    </r>
  </si>
  <si>
    <r>
      <rPr>
        <sz val="10.5"/>
        <rFont val="Calibri"/>
        <family val="2"/>
      </rPr>
      <t>1090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CAN05</t>
    </r>
  </si>
  <si>
    <r>
      <rPr>
        <sz val="10.5"/>
        <rFont val="Calibri"/>
        <family val="2"/>
      </rPr>
      <t>Chantel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Jeffrey</t>
    </r>
  </si>
  <si>
    <r>
      <rPr>
        <sz val="10.5"/>
        <rFont val="Calibri"/>
        <family val="2"/>
      </rPr>
      <t>1-JunF1</t>
    </r>
  </si>
  <si>
    <r>
      <rPr>
        <sz val="10.5"/>
        <rFont val="Calibri"/>
        <family val="2"/>
      </rPr>
      <t>CANADA</t>
    </r>
  </si>
  <si>
    <r>
      <rPr>
        <sz val="10.5"/>
        <rFont val="Calibri"/>
        <family val="2"/>
      </rPr>
      <t>1072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HUN13</t>
    </r>
  </si>
  <si>
    <r>
      <rPr>
        <sz val="10.5"/>
        <rFont val="Calibri"/>
        <family val="2"/>
      </rPr>
      <t>Klncso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Gal</t>
    </r>
  </si>
  <si>
    <r>
      <rPr>
        <sz val="10.5"/>
        <rFont val="Calibri"/>
        <family val="2"/>
      </rPr>
      <t>1-InfF</t>
    </r>
  </si>
  <si>
    <r>
      <rPr>
        <sz val="10.5"/>
        <rFont val="Calibri"/>
        <family val="2"/>
      </rPr>
      <t>1089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FR17</t>
    </r>
  </si>
  <si>
    <r>
      <rPr>
        <sz val="10.5"/>
        <rFont val="Calibri"/>
        <family val="2"/>
      </rPr>
      <t>Adeline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Furst</t>
    </r>
  </si>
  <si>
    <r>
      <rPr>
        <sz val="10.5"/>
        <rFont val="Calibri"/>
        <family val="2"/>
      </rPr>
      <t>10-F20</t>
    </r>
  </si>
  <si>
    <r>
      <rPr>
        <sz val="10.5"/>
        <rFont val="Calibri"/>
        <family val="2"/>
      </rPr>
      <t>1094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HUN14</t>
    </r>
  </si>
  <si>
    <r>
      <rPr>
        <sz val="10.5"/>
        <rFont val="Calibri"/>
        <family val="2"/>
      </rPr>
      <t>Luca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Vas</t>
    </r>
  </si>
  <si>
    <r>
      <rPr>
        <sz val="10.5"/>
        <rFont val="Calibri"/>
        <family val="2"/>
      </rPr>
      <t>4-JunF2</t>
    </r>
  </si>
  <si>
    <r>
      <rPr>
        <sz val="10.5"/>
        <rFont val="Calibri"/>
        <family val="2"/>
      </rPr>
      <t>1078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GB04</t>
    </r>
  </si>
  <si>
    <r>
      <rPr>
        <sz val="10.5"/>
        <rFont val="Calibri"/>
        <family val="2"/>
      </rPr>
      <t>Jazmin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Carlin</t>
    </r>
  </si>
  <si>
    <r>
      <rPr>
        <sz val="10.5"/>
        <rFont val="Calibri"/>
        <family val="2"/>
      </rPr>
      <t>8-F25</t>
    </r>
  </si>
  <si>
    <r>
      <rPr>
        <sz val="10.5"/>
        <rFont val="Calibri"/>
        <family val="2"/>
      </rPr>
      <t>1064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FR20</t>
    </r>
  </si>
  <si>
    <r>
      <rPr>
        <sz val="10.5"/>
        <rFont val="Calibri"/>
        <family val="2"/>
      </rPr>
      <t>Lisa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Pou</t>
    </r>
  </si>
  <si>
    <r>
      <rPr>
        <sz val="10.5"/>
        <rFont val="Calibri"/>
        <family val="2"/>
      </rPr>
      <t>5-JunF2</t>
    </r>
  </si>
  <si>
    <r>
      <rPr>
        <sz val="10.5"/>
        <rFont val="Calibri"/>
        <family val="2"/>
      </rPr>
      <t>1074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NED03</t>
    </r>
  </si>
  <si>
    <r>
      <rPr>
        <sz val="10.5"/>
        <rFont val="Calibri"/>
        <family val="2"/>
      </rPr>
      <t>Serena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Stel</t>
    </r>
  </si>
  <si>
    <r>
      <rPr>
        <sz val="10.5"/>
        <rFont val="Calibri"/>
        <family val="2"/>
      </rPr>
      <t>11-F20</t>
    </r>
  </si>
  <si>
    <r>
      <rPr>
        <sz val="10.5"/>
        <rFont val="Calibri"/>
        <family val="2"/>
      </rPr>
      <t>NETHERLANDS</t>
    </r>
  </si>
  <si>
    <r>
      <rPr>
        <sz val="10.5"/>
        <rFont val="Calibri"/>
        <family val="2"/>
      </rPr>
      <t>1069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GER03</t>
    </r>
  </si>
  <si>
    <r>
      <rPr>
        <sz val="10.5"/>
        <rFont val="Calibri"/>
        <family val="2"/>
      </rPr>
      <t>Sarah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Bosslet</t>
    </r>
  </si>
  <si>
    <r>
      <rPr>
        <sz val="10.5"/>
        <rFont val="Calibri"/>
        <family val="2"/>
      </rPr>
      <t>9-F25</t>
    </r>
  </si>
  <si>
    <r>
      <rPr>
        <sz val="10.5"/>
        <rFont val="Calibri"/>
        <family val="2"/>
      </rPr>
      <t>GERMANY</t>
    </r>
  </si>
  <si>
    <r>
      <rPr>
        <sz val="10.5"/>
        <rFont val="Calibri"/>
        <family val="2"/>
      </rPr>
      <t>1065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FR25</t>
    </r>
  </si>
  <si>
    <r>
      <rPr>
        <sz val="10.5"/>
        <rFont val="Calibri"/>
        <family val="2"/>
      </rPr>
      <t>Claire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Six</t>
    </r>
  </si>
  <si>
    <r>
      <rPr>
        <sz val="10.5"/>
        <rFont val="Calibri"/>
        <family val="2"/>
      </rPr>
      <t>2-JunF1</t>
    </r>
  </si>
  <si>
    <r>
      <rPr>
        <sz val="10.5"/>
        <rFont val="Calibri"/>
        <family val="2"/>
      </rPr>
      <t>1092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FR26</t>
    </r>
  </si>
  <si>
    <r>
      <rPr>
        <sz val="10.5"/>
        <rFont val="Calibri"/>
        <family val="2"/>
      </rPr>
      <t>Anna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Fave</t>
    </r>
  </si>
  <si>
    <r>
      <rPr>
        <sz val="10.5"/>
        <rFont val="Calibri"/>
        <family val="2"/>
      </rPr>
      <t>6-JunF2</t>
    </r>
  </si>
  <si>
    <r>
      <rPr>
        <sz val="10.5"/>
        <rFont val="Calibri"/>
        <family val="2"/>
      </rPr>
      <t>1070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FR22</t>
    </r>
  </si>
  <si>
    <r>
      <rPr>
        <sz val="10.5"/>
        <rFont val="Calibri"/>
        <family val="2"/>
      </rPr>
      <t>Madelon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Catteau</t>
    </r>
  </si>
  <si>
    <r>
      <rPr>
        <sz val="10.5"/>
        <rFont val="Calibri"/>
        <family val="2"/>
      </rPr>
      <t>2-InfF</t>
    </r>
  </si>
  <si>
    <r>
      <rPr>
        <sz val="10.5"/>
        <rFont val="Calibri"/>
        <family val="2"/>
      </rPr>
      <t>1096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CZE06</t>
    </r>
  </si>
  <si>
    <r>
      <rPr>
        <sz val="10.5"/>
        <rFont val="Calibri"/>
        <family val="2"/>
      </rPr>
      <t>Lenka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Sterbova</t>
    </r>
  </si>
  <si>
    <r>
      <rPr>
        <sz val="10.5"/>
        <rFont val="Calibri"/>
        <family val="2"/>
      </rPr>
      <t>12-F20</t>
    </r>
  </si>
  <si>
    <r>
      <rPr>
        <sz val="10.5"/>
        <rFont val="Calibri"/>
        <family val="2"/>
      </rPr>
      <t>1085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CZE07</t>
    </r>
  </si>
  <si>
    <r>
      <rPr>
        <sz val="10.5"/>
        <rFont val="Calibri"/>
        <family val="2"/>
      </rPr>
      <t>Lucie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Zubalikova</t>
    </r>
  </si>
  <si>
    <r>
      <rPr>
        <sz val="10.5"/>
        <rFont val="Calibri"/>
        <family val="2"/>
      </rPr>
      <t>3-JunF1</t>
    </r>
  </si>
  <si>
    <r>
      <rPr>
        <sz val="10.5"/>
        <rFont val="Calibri"/>
        <family val="2"/>
      </rPr>
      <t>1067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HUN11</t>
    </r>
  </si>
  <si>
    <r>
      <rPr>
        <sz val="10.5"/>
        <rFont val="Calibri"/>
        <family val="2"/>
      </rPr>
      <t>Greta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Szilvasi</t>
    </r>
  </si>
  <si>
    <r>
      <rPr>
        <sz val="10.5"/>
        <rFont val="Calibri"/>
        <family val="2"/>
      </rPr>
      <t>7-JunF2</t>
    </r>
  </si>
  <si>
    <r>
      <rPr>
        <sz val="10.5"/>
        <rFont val="Calibri"/>
        <family val="2"/>
      </rPr>
      <t>1100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CZE10</t>
    </r>
  </si>
  <si>
    <r>
      <rPr>
        <sz val="10.5"/>
        <rFont val="Calibri"/>
        <family val="2"/>
      </rPr>
      <t>Julie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Pleskotova</t>
    </r>
  </si>
  <si>
    <r>
      <rPr>
        <sz val="10.5"/>
        <rFont val="Calibri"/>
        <family val="2"/>
      </rPr>
      <t>4-JunF1</t>
    </r>
  </si>
  <si>
    <r>
      <rPr>
        <sz val="10.5"/>
        <rFont val="Calibri"/>
        <family val="2"/>
      </rPr>
      <t>1102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HUN12</t>
    </r>
  </si>
  <si>
    <r>
      <rPr>
        <sz val="10.5"/>
        <rFont val="Calibri"/>
        <family val="2"/>
      </rPr>
      <t>Annet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Borsi</t>
    </r>
  </si>
  <si>
    <r>
      <rPr>
        <sz val="10.5"/>
        <rFont val="Calibri"/>
        <family val="2"/>
      </rPr>
      <t>5-JunF1</t>
    </r>
  </si>
  <si>
    <r>
      <rPr>
        <sz val="10.5"/>
        <rFont val="Calibri"/>
        <family val="2"/>
      </rPr>
      <t>1083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FR23</t>
    </r>
  </si>
  <si>
    <r>
      <rPr>
        <sz val="10.5"/>
        <rFont val="Calibri"/>
        <family val="2"/>
      </rPr>
      <t>Ilona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Maille</t>
    </r>
  </si>
  <si>
    <r>
      <rPr>
        <sz val="10.5"/>
        <rFont val="Calibri"/>
        <family val="2"/>
      </rPr>
      <t>6-JunF1</t>
    </r>
  </si>
  <si>
    <r>
      <rPr>
        <sz val="10.5"/>
        <rFont val="Calibri"/>
        <family val="2"/>
      </rPr>
      <t>1087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FR24</t>
    </r>
  </si>
  <si>
    <r>
      <rPr>
        <sz val="10.5"/>
        <rFont val="Calibri"/>
        <family val="2"/>
      </rPr>
      <t>Emma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Onoflo</t>
    </r>
  </si>
  <si>
    <r>
      <rPr>
        <sz val="10.5"/>
        <rFont val="Calibri"/>
        <family val="2"/>
      </rPr>
      <t>7-JunF1</t>
    </r>
  </si>
  <si>
    <r>
      <rPr>
        <sz val="10.5"/>
        <rFont val="Calibri"/>
        <family val="2"/>
      </rPr>
      <t>1081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CAN06</t>
    </r>
  </si>
  <si>
    <r>
      <rPr>
        <sz val="10.5"/>
        <rFont val="Calibri"/>
        <family val="2"/>
      </rPr>
      <t>Brooke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Switzer</t>
    </r>
  </si>
  <si>
    <r>
      <rPr>
        <sz val="10.5"/>
        <rFont val="Calibri"/>
        <family val="2"/>
      </rPr>
      <t>8-JunF1</t>
    </r>
  </si>
  <si>
    <r>
      <rPr>
        <sz val="10.5"/>
        <rFont val="Calibri"/>
        <family val="2"/>
      </rPr>
      <t>1073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CZE08</t>
    </r>
  </si>
  <si>
    <r>
      <rPr>
        <sz val="10.5"/>
        <rFont val="Calibri"/>
        <family val="2"/>
      </rPr>
      <t>Lucie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Sebestova</t>
    </r>
  </si>
  <si>
    <r>
      <rPr>
        <sz val="10.5"/>
        <rFont val="Calibri"/>
        <family val="2"/>
      </rPr>
      <t>9-JunF1</t>
    </r>
  </si>
  <si>
    <r>
      <rPr>
        <sz val="10.5"/>
        <rFont val="Calibri"/>
        <family val="2"/>
      </rPr>
      <t>1082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CZE09</t>
    </r>
  </si>
  <si>
    <r>
      <rPr>
        <sz val="10.5"/>
        <rFont val="Calibri"/>
        <family val="2"/>
      </rPr>
      <t>Pavlina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Soukupova</t>
    </r>
  </si>
  <si>
    <r>
      <rPr>
        <sz val="10.5"/>
        <rFont val="Calibri"/>
        <family val="2"/>
      </rPr>
      <t>8-JunF2</t>
    </r>
  </si>
  <si>
    <r>
      <rPr>
        <sz val="10.5"/>
        <rFont val="Calibri"/>
        <family val="2"/>
      </rPr>
      <t>1095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FR21</t>
    </r>
  </si>
  <si>
    <r>
      <rPr>
        <sz val="10.5"/>
        <rFont val="Calibri"/>
        <family val="2"/>
      </rPr>
      <t>Emma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Bruneau</t>
    </r>
  </si>
  <si>
    <r>
      <rPr>
        <sz val="10.5"/>
        <rFont val="Calibri"/>
        <family val="2"/>
      </rPr>
      <t>3-InfF</t>
    </r>
  </si>
  <si>
    <r>
      <rPr>
        <sz val="10.5"/>
        <rFont val="Calibri"/>
        <family val="2"/>
      </rPr>
      <t>1080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SUI02</t>
    </r>
  </si>
  <si>
    <r>
      <rPr>
        <sz val="10.5"/>
        <rFont val="Calibri"/>
        <family val="2"/>
      </rPr>
      <t>Liane</t>
    </r>
    <r>
      <rPr>
        <sz val="10.5"/>
        <rFont val="Times New Roman"/>
        <family val="1"/>
      </rPr>
      <t xml:space="preserve"> </t>
    </r>
    <r>
      <rPr>
        <sz val="10.5"/>
        <rFont val="Calibri"/>
        <family val="2"/>
      </rPr>
      <t>Muller</t>
    </r>
  </si>
  <si>
    <r>
      <rPr>
        <sz val="10.5"/>
        <rFont val="Calibri"/>
        <family val="2"/>
      </rPr>
      <t>9-JunF2</t>
    </r>
  </si>
  <si>
    <r>
      <rPr>
        <sz val="10.5"/>
        <rFont val="Calibri"/>
        <family val="2"/>
      </rPr>
      <t>SWITZERLAND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</si>
  <si>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</si>
  <si>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</si>
  <si>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</si>
  <si>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</si>
  <si>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</si>
  <si>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</si>
  <si>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</si>
  <si>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</si>
  <si>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</si>
  <si>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</si>
  <si>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</si>
  <si>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LEN Cup</t>
  </si>
  <si>
    <t>Barcelona, ESP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</si>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</sst>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"/>
  </numFmts>
  <fonts count="10" x14ac:knownFonts="1">
    <font>
      <sz val="10"/>
      <color rgb="FF000000"/>
      <name val="Times New Roman"/>
      <charset val="204"/>
    </font>
    <font>
      <b/>
      <sz val="10.5"/>
      <name val="Calibri"/>
      <family val="2"/>
    </font>
    <font>
      <sz val="10.5"/>
      <color rgb="FF000000"/>
      <name val="Calibri"/>
      <family val="2"/>
    </font>
    <font>
      <sz val="10.5"/>
      <name val="Calibri"/>
      <family val="2"/>
    </font>
    <font>
      <b/>
      <sz val="15"/>
      <name val="Calibri"/>
      <family val="2"/>
    </font>
    <font>
      <sz val="15"/>
      <name val="Times New Roman"/>
      <family val="1"/>
    </font>
    <font>
      <sz val="13"/>
      <name val="Calibri"/>
      <family val="2"/>
    </font>
    <font>
      <sz val="13"/>
      <name val="Times New Roman"/>
      <family val="1"/>
    </font>
    <font>
      <sz val="10.5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ABABA"/>
      </patternFill>
    </fill>
    <fill>
      <patternFill patternType="solid">
        <f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"/>
    </xf>
    <xf numFmtId="164" fontId="2" fillId="0" borderId="0" xfId="0" applyNumberFormat="1" applyFont="1" applyFill="1" applyBorder="1" applyAlignment="1">
      <alignment horizontal="left" vertical="top" indent="1" shrinkToFi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righ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 indent="1"/>
    </xf>
    <xf numFmtId="164" fontId="2" fillId="3" borderId="0" xfId="0" applyNumberFormat="1" applyFont="1" applyFill="1" applyBorder="1" applyAlignment="1">
      <alignment horizontal="left" vertical="top" indent="1" shrinkToFi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 indent="1"/>
    </xf>
    <xf numFmtId="0" fontId="3" fillId="3" borderId="0" xfId="0" applyFont="1" applyFill="1" applyBorder="1" applyAlignment="1">
      <alignment horizontal="right" vertical="top" wrapTex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C17" sqref="C17"/>
    </sheetView>
  </sheetViews>
  <sheetFormatPr defaultRowHeight="13.2" x14ac:dyDescent="0.25"/>
  <cols>
    <col min="1" max="1" width="5.77734375" customWidth="1"/>
    <col min="2" max="2" width="16.21875" customWidth="1"/>
    <col min="3" max="3" width="28" customWidth="1"/>
    <col min="4" max="4" width="16.21875" customWidth="1"/>
    <col min="5" max="5" width="9.33203125" customWidth="1"/>
    <col min="6" max="6" width="23.33203125" customWidth="1"/>
    <col min="7" max="7" width="10.44140625" customWidth="1"/>
    <col min="8" max="8" width="17.33203125" customWidth="1"/>
    <col min="14" max="14" width="9.109375" bestFit="1" customWidth="1"/>
  </cols>
  <sheetData>
    <row r="1" spans="1:22" ht="120.45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22" ht="15.75" customHeight="1" x14ac:dyDescent="0.25">
      <c r="A2" s="1" t="s">
        <v>1</v>
      </c>
      <c r="B2" s="2" t="s">
        <v>2</v>
      </c>
      <c r="C2" s="3" t="s">
        <v>3</v>
      </c>
      <c r="D2" s="3" t="s">
        <v>4</v>
      </c>
      <c r="E2" s="1" t="s">
        <v>5</v>
      </c>
      <c r="F2" s="3" t="s">
        <v>6</v>
      </c>
      <c r="G2" s="4" t="s">
        <v>7</v>
      </c>
      <c r="H2" s="5"/>
      <c r="L2" s="20" t="s">
        <v>143</v>
      </c>
      <c r="M2" s="20" t="s">
        <v>144</v>
      </c>
      <c r="N2" s="21" t="s">
        <v>145</v>
      </c>
      <c r="O2" s="20" t="s">
        <v>146</v>
      </c>
      <c r="P2" s="20" t="s">
        <v>147</v>
      </c>
      <c r="Q2" s="20" t="s">
        <v>148</v>
      </c>
      <c r="R2" s="20" t="s">
        <v>149</v>
      </c>
      <c r="S2" s="20" t="s">
        <v>150</v>
      </c>
      <c r="T2" s="20" t="s">
        <v>151</v>
      </c>
      <c r="U2" s="20" t="s">
        <v>152</v>
      </c>
      <c r="V2" s="20" t="s">
        <v>153</v>
      </c>
    </row>
    <row r="3" spans="1:22" ht="15.75" customHeight="1" x14ac:dyDescent="0.25">
      <c r="A3" s="6">
        <v>1</v>
      </c>
      <c r="B3" s="7" t="s">
        <v>8</v>
      </c>
      <c r="C3" s="8" t="s">
        <v>9</v>
      </c>
      <c r="D3" s="9">
        <v>8.3761630000000004E-2</v>
      </c>
      <c r="E3" s="10" t="s">
        <v>10</v>
      </c>
      <c r="F3" s="11" t="s">
        <v>11</v>
      </c>
      <c r="G3" s="12" t="s">
        <v>12</v>
      </c>
      <c r="H3" s="5"/>
      <c r="I3" s="19" t="str">
        <f>TRIM(RIGHT(SUBSTITUTE(C3," ",REPT(" ",100)),100))</f>
        <v>Ponsele</v>
      </c>
      <c r="J3" s="19" t="str">
        <f>SUBSTITUTE(C3,I3,"")</f>
        <v xml:space="preserve">Aurora </v>
      </c>
      <c r="K3" s="19"/>
      <c r="L3" s="19" t="str">
        <f>C3</f>
        <v>Aurora Ponsele</v>
      </c>
      <c r="M3" t="str">
        <f>VLOOKUP(F3,'[1]country codes'!$A:$B,2,FALSE)</f>
        <v>ITA</v>
      </c>
      <c r="N3" s="22">
        <v>43281</v>
      </c>
      <c r="O3" s="19" t="s">
        <v>154</v>
      </c>
      <c r="P3" s="19" t="s">
        <v>155</v>
      </c>
      <c r="Q3" s="19">
        <v>10</v>
      </c>
      <c r="R3" s="24" t="s">
        <v>157</v>
      </c>
      <c r="S3" s="19" t="s">
        <v>156</v>
      </c>
      <c r="T3" s="19">
        <v>40</v>
      </c>
      <c r="U3" s="23">
        <f>D3*86400</f>
        <v>7237.0048320000005</v>
      </c>
      <c r="V3" s="25">
        <f>INT(A3)</f>
        <v>1</v>
      </c>
    </row>
    <row r="4" spans="1:22" ht="15.75" customHeight="1" x14ac:dyDescent="0.25">
      <c r="A4" s="6">
        <v>2</v>
      </c>
      <c r="B4" s="13" t="s">
        <v>13</v>
      </c>
      <c r="C4" s="14" t="s">
        <v>14</v>
      </c>
      <c r="D4" s="15">
        <v>8.3774130000000002E-2</v>
      </c>
      <c r="E4" s="16" t="s">
        <v>15</v>
      </c>
      <c r="F4" s="17" t="s">
        <v>16</v>
      </c>
      <c r="G4" s="18" t="s">
        <v>12</v>
      </c>
      <c r="H4" s="5"/>
      <c r="I4" s="19" t="str">
        <f t="shared" ref="I4:I42" si="0">TRIM(RIGHT(SUBSTITUTE(C4," ",REPT(" ",100)),100))</f>
        <v>Bravo</v>
      </c>
      <c r="J4" s="19" t="str">
        <f t="shared" ref="J4:J42" si="1">SUBSTITUTE(C4,I4,"")</f>
        <v xml:space="preserve">Paula Ruiz </v>
      </c>
      <c r="K4" s="19"/>
      <c r="L4" s="19" t="str">
        <f t="shared" ref="L4:L42" si="2">C4</f>
        <v>Paula Ruiz Bravo</v>
      </c>
      <c r="M4" t="str">
        <f>VLOOKUP(F4,'[1]country codes'!$A:$B,2,FALSE)</f>
        <v>ESP</v>
      </c>
      <c r="N4" s="22">
        <v>43281</v>
      </c>
      <c r="O4" s="19" t="s">
        <v>154</v>
      </c>
      <c r="P4" s="19" t="s">
        <v>155</v>
      </c>
      <c r="Q4" s="19">
        <v>10</v>
      </c>
      <c r="R4" s="24" t="s">
        <v>157</v>
      </c>
      <c r="S4" s="19" t="s">
        <v>156</v>
      </c>
      <c r="T4" s="19">
        <v>40</v>
      </c>
      <c r="U4" s="23">
        <f t="shared" ref="U4:U42" si="3">D4*86400</f>
        <v>7238.0848320000005</v>
      </c>
      <c r="V4" s="25">
        <f t="shared" ref="V4:V42" si="4">INT(A4)</f>
        <v>2</v>
      </c>
    </row>
    <row r="5" spans="1:22" ht="15.75" customHeight="1" x14ac:dyDescent="0.25">
      <c r="A5" s="6">
        <v>3</v>
      </c>
      <c r="B5" s="7" t="s">
        <v>17</v>
      </c>
      <c r="C5" s="8" t="s">
        <v>18</v>
      </c>
      <c r="D5" s="9">
        <v>8.3796990000000002E-2</v>
      </c>
      <c r="E5" s="10" t="s">
        <v>19</v>
      </c>
      <c r="F5" s="11" t="s">
        <v>20</v>
      </c>
      <c r="G5" s="12" t="s">
        <v>12</v>
      </c>
      <c r="H5" s="5"/>
      <c r="I5" s="19" t="str">
        <f t="shared" si="0"/>
        <v>Muller</v>
      </c>
      <c r="J5" s="19" t="str">
        <f t="shared" si="1"/>
        <v xml:space="preserve">Aurélie </v>
      </c>
      <c r="K5" s="19"/>
      <c r="L5" s="19" t="str">
        <f t="shared" si="2"/>
        <v>Aurélie Muller</v>
      </c>
      <c r="M5" t="str">
        <f>VLOOKUP(F5,'[1]country codes'!$A:$B,2,FALSE)</f>
        <v>FRA</v>
      </c>
      <c r="N5" s="22">
        <v>43281</v>
      </c>
      <c r="O5" s="19" t="s">
        <v>154</v>
      </c>
      <c r="P5" s="19" t="s">
        <v>155</v>
      </c>
      <c r="Q5" s="19">
        <v>10</v>
      </c>
      <c r="R5" s="24" t="s">
        <v>157</v>
      </c>
      <c r="S5" s="19" t="s">
        <v>156</v>
      </c>
      <c r="T5" s="19">
        <v>40</v>
      </c>
      <c r="U5" s="23">
        <f t="shared" si="3"/>
        <v>7240.0599360000006</v>
      </c>
      <c r="V5" s="25">
        <f t="shared" si="4"/>
        <v>3</v>
      </c>
    </row>
    <row r="6" spans="1:22" ht="15.75" customHeight="1" x14ac:dyDescent="0.25">
      <c r="A6" s="6">
        <v>4</v>
      </c>
      <c r="B6" s="13" t="s">
        <v>21</v>
      </c>
      <c r="C6" s="14" t="s">
        <v>22</v>
      </c>
      <c r="D6" s="15">
        <v>8.3808450000000007E-2</v>
      </c>
      <c r="E6" s="16" t="s">
        <v>23</v>
      </c>
      <c r="F6" s="17" t="s">
        <v>24</v>
      </c>
      <c r="G6" s="18" t="s">
        <v>12</v>
      </c>
      <c r="H6" s="5"/>
      <c r="I6" s="19" t="str">
        <f t="shared" si="0"/>
        <v>Rohacs</v>
      </c>
      <c r="J6" s="19" t="str">
        <f t="shared" si="1"/>
        <v xml:space="preserve">Reka </v>
      </c>
      <c r="K6" s="19"/>
      <c r="L6" s="19" t="str">
        <f t="shared" si="2"/>
        <v>Reka Rohacs</v>
      </c>
      <c r="M6" t="str">
        <f>VLOOKUP(F6,'[1]country codes'!$A:$B,2,FALSE)</f>
        <v>HUN</v>
      </c>
      <c r="N6" s="22">
        <v>43281</v>
      </c>
      <c r="O6" s="19" t="s">
        <v>154</v>
      </c>
      <c r="P6" s="19" t="s">
        <v>155</v>
      </c>
      <c r="Q6" s="19">
        <v>10</v>
      </c>
      <c r="R6" s="24" t="s">
        <v>157</v>
      </c>
      <c r="S6" s="19" t="s">
        <v>156</v>
      </c>
      <c r="T6" s="19">
        <v>40</v>
      </c>
      <c r="U6" s="23">
        <f t="shared" si="3"/>
        <v>7241.0500800000009</v>
      </c>
      <c r="V6" s="25">
        <f t="shared" si="4"/>
        <v>4</v>
      </c>
    </row>
    <row r="7" spans="1:22" ht="15.75" customHeight="1" x14ac:dyDescent="0.25">
      <c r="A7" s="6">
        <v>5</v>
      </c>
      <c r="B7" s="7" t="s">
        <v>25</v>
      </c>
      <c r="C7" s="8" t="s">
        <v>26</v>
      </c>
      <c r="D7" s="9">
        <v>8.3820080000000005E-2</v>
      </c>
      <c r="E7" s="10" t="s">
        <v>27</v>
      </c>
      <c r="F7" s="11" t="s">
        <v>24</v>
      </c>
      <c r="G7" s="12" t="s">
        <v>12</v>
      </c>
      <c r="H7" s="5"/>
      <c r="I7" s="19" t="str">
        <f t="shared" si="0"/>
        <v>Somenek</v>
      </c>
      <c r="J7" s="19" t="str">
        <f t="shared" si="1"/>
        <v xml:space="preserve">Katalin Onon </v>
      </c>
      <c r="K7" s="19"/>
      <c r="L7" s="19" t="str">
        <f t="shared" si="2"/>
        <v>Katalin Onon Somenek</v>
      </c>
      <c r="M7" t="str">
        <f>VLOOKUP(F7,'[1]country codes'!$A:$B,2,FALSE)</f>
        <v>HUN</v>
      </c>
      <c r="N7" s="22">
        <v>43281</v>
      </c>
      <c r="O7" s="19" t="s">
        <v>154</v>
      </c>
      <c r="P7" s="19" t="s">
        <v>155</v>
      </c>
      <c r="Q7" s="19">
        <v>10</v>
      </c>
      <c r="R7" s="24" t="s">
        <v>157</v>
      </c>
      <c r="S7" s="19" t="s">
        <v>156</v>
      </c>
      <c r="T7" s="19">
        <v>40</v>
      </c>
      <c r="U7" s="23">
        <f t="shared" si="3"/>
        <v>7242.0549120000005</v>
      </c>
      <c r="V7" s="25">
        <f t="shared" si="4"/>
        <v>5</v>
      </c>
    </row>
    <row r="8" spans="1:22" ht="15.75" customHeight="1" x14ac:dyDescent="0.25">
      <c r="A8" s="6">
        <v>6</v>
      </c>
      <c r="B8" s="13" t="s">
        <v>28</v>
      </c>
      <c r="C8" s="14" t="s">
        <v>29</v>
      </c>
      <c r="D8" s="15">
        <v>8.3831130000000004E-2</v>
      </c>
      <c r="E8" s="16" t="s">
        <v>30</v>
      </c>
      <c r="F8" s="17" t="s">
        <v>31</v>
      </c>
      <c r="G8" s="18" t="s">
        <v>12</v>
      </c>
      <c r="H8" s="5"/>
      <c r="I8" s="19" t="str">
        <f t="shared" si="0"/>
        <v>Andre</v>
      </c>
      <c r="J8" s="19" t="str">
        <f t="shared" si="1"/>
        <v xml:space="preserve">Angelica </v>
      </c>
      <c r="K8" s="19"/>
      <c r="L8" s="19" t="str">
        <f t="shared" si="2"/>
        <v>Angelica Andre</v>
      </c>
      <c r="M8" t="str">
        <f>VLOOKUP(F8,'[1]country codes'!$A:$B,2,FALSE)</f>
        <v>POR</v>
      </c>
      <c r="N8" s="22">
        <v>43281</v>
      </c>
      <c r="O8" s="19" t="s">
        <v>154</v>
      </c>
      <c r="P8" s="19" t="s">
        <v>155</v>
      </c>
      <c r="Q8" s="19">
        <v>10</v>
      </c>
      <c r="R8" s="24" t="s">
        <v>157</v>
      </c>
      <c r="S8" s="19" t="s">
        <v>156</v>
      </c>
      <c r="T8" s="19">
        <v>40</v>
      </c>
      <c r="U8" s="23">
        <f t="shared" si="3"/>
        <v>7243.0096320000002</v>
      </c>
      <c r="V8" s="25">
        <f t="shared" si="4"/>
        <v>6</v>
      </c>
    </row>
    <row r="9" spans="1:22" ht="15.75" customHeight="1" x14ac:dyDescent="0.25">
      <c r="A9" s="6">
        <v>7</v>
      </c>
      <c r="B9" s="7" t="s">
        <v>32</v>
      </c>
      <c r="C9" s="8" t="s">
        <v>33</v>
      </c>
      <c r="D9" s="9">
        <v>8.3843109999999998E-2</v>
      </c>
      <c r="E9" s="10" t="s">
        <v>34</v>
      </c>
      <c r="F9" s="11" t="s">
        <v>11</v>
      </c>
      <c r="G9" s="12" t="s">
        <v>12</v>
      </c>
      <c r="H9" s="5"/>
      <c r="I9" s="19" t="str">
        <f t="shared" si="0"/>
        <v>Santoni</v>
      </c>
      <c r="J9" s="19" t="str">
        <f t="shared" si="1"/>
        <v xml:space="preserve">Veronica </v>
      </c>
      <c r="K9" s="19"/>
      <c r="L9" s="19" t="str">
        <f t="shared" si="2"/>
        <v>Veronica Santoni</v>
      </c>
      <c r="M9" t="str">
        <f>VLOOKUP(F9,'[1]country codes'!$A:$B,2,FALSE)</f>
        <v>ITA</v>
      </c>
      <c r="N9" s="22">
        <v>43281</v>
      </c>
      <c r="O9" s="19" t="s">
        <v>154</v>
      </c>
      <c r="P9" s="19" t="s">
        <v>155</v>
      </c>
      <c r="Q9" s="19">
        <v>10</v>
      </c>
      <c r="R9" s="24" t="s">
        <v>157</v>
      </c>
      <c r="S9" s="19" t="s">
        <v>156</v>
      </c>
      <c r="T9" s="19">
        <v>40</v>
      </c>
      <c r="U9" s="23">
        <f t="shared" si="3"/>
        <v>7244.0447039999999</v>
      </c>
      <c r="V9" s="25">
        <f t="shared" si="4"/>
        <v>7</v>
      </c>
    </row>
    <row r="10" spans="1:22" ht="15.75" customHeight="1" x14ac:dyDescent="0.25">
      <c r="A10" s="6">
        <v>8</v>
      </c>
      <c r="B10" s="13" t="s">
        <v>35</v>
      </c>
      <c r="C10" s="14" t="s">
        <v>36</v>
      </c>
      <c r="D10" s="15">
        <v>8.3843230000000005E-2</v>
      </c>
      <c r="E10" s="16" t="s">
        <v>37</v>
      </c>
      <c r="F10" s="17" t="s">
        <v>16</v>
      </c>
      <c r="G10" s="18" t="s">
        <v>12</v>
      </c>
      <c r="H10" s="5"/>
      <c r="I10" s="19" t="str">
        <f t="shared" si="0"/>
        <v>Alvarez</v>
      </c>
      <c r="J10" s="19" t="str">
        <f t="shared" si="1"/>
        <v xml:space="preserve">Maria De Valdes </v>
      </c>
      <c r="K10" s="19"/>
      <c r="L10" s="19" t="str">
        <f t="shared" si="2"/>
        <v>Maria De Valdes Alvarez</v>
      </c>
      <c r="M10" t="str">
        <f>VLOOKUP(F10,'[1]country codes'!$A:$B,2,FALSE)</f>
        <v>ESP</v>
      </c>
      <c r="N10" s="22">
        <v>43281</v>
      </c>
      <c r="O10" s="19" t="s">
        <v>154</v>
      </c>
      <c r="P10" s="19" t="s">
        <v>155</v>
      </c>
      <c r="Q10" s="19">
        <v>10</v>
      </c>
      <c r="R10" s="24" t="s">
        <v>157</v>
      </c>
      <c r="S10" s="19" t="s">
        <v>156</v>
      </c>
      <c r="T10" s="19">
        <v>40</v>
      </c>
      <c r="U10" s="23">
        <f t="shared" si="3"/>
        <v>7244.0550720000001</v>
      </c>
      <c r="V10" s="25">
        <f t="shared" si="4"/>
        <v>8</v>
      </c>
    </row>
    <row r="11" spans="1:22" ht="15.75" customHeight="1" x14ac:dyDescent="0.25">
      <c r="A11" s="6">
        <v>9</v>
      </c>
      <c r="B11" s="7" t="s">
        <v>38</v>
      </c>
      <c r="C11" s="8" t="s">
        <v>39</v>
      </c>
      <c r="D11" s="9">
        <v>8.3877549999999995E-2</v>
      </c>
      <c r="E11" s="10" t="s">
        <v>40</v>
      </c>
      <c r="F11" s="11" t="s">
        <v>11</v>
      </c>
      <c r="G11" s="12" t="s">
        <v>12</v>
      </c>
      <c r="H11" s="5"/>
      <c r="I11" s="19" t="str">
        <f t="shared" si="0"/>
        <v>Pozzobon</v>
      </c>
      <c r="J11" s="19" t="str">
        <f t="shared" si="1"/>
        <v xml:space="preserve">Barbara </v>
      </c>
      <c r="K11" s="19"/>
      <c r="L11" s="19" t="str">
        <f t="shared" si="2"/>
        <v>Barbara Pozzobon</v>
      </c>
      <c r="M11" t="str">
        <f>VLOOKUP(F11,'[1]country codes'!$A:$B,2,FALSE)</f>
        <v>ITA</v>
      </c>
      <c r="N11" s="22">
        <v>43281</v>
      </c>
      <c r="O11" s="19" t="s">
        <v>154</v>
      </c>
      <c r="P11" s="19" t="s">
        <v>155</v>
      </c>
      <c r="Q11" s="19">
        <v>10</v>
      </c>
      <c r="R11" s="24" t="s">
        <v>157</v>
      </c>
      <c r="S11" s="19" t="s">
        <v>156</v>
      </c>
      <c r="T11" s="19">
        <v>40</v>
      </c>
      <c r="U11" s="23">
        <f t="shared" si="3"/>
        <v>7247.0203199999996</v>
      </c>
      <c r="V11" s="25">
        <f t="shared" si="4"/>
        <v>9</v>
      </c>
    </row>
    <row r="12" spans="1:22" ht="15.75" customHeight="1" x14ac:dyDescent="0.25">
      <c r="A12" s="6">
        <v>10</v>
      </c>
      <c r="B12" s="13" t="s">
        <v>41</v>
      </c>
      <c r="C12" s="14" t="s">
        <v>42</v>
      </c>
      <c r="D12" s="15">
        <v>8.3924360000000003E-2</v>
      </c>
      <c r="E12" s="16" t="s">
        <v>43</v>
      </c>
      <c r="F12" s="17" t="s">
        <v>24</v>
      </c>
      <c r="G12" s="18" t="s">
        <v>12</v>
      </c>
      <c r="H12" s="5"/>
      <c r="I12" s="19" t="str">
        <f t="shared" si="0"/>
        <v>Olasz</v>
      </c>
      <c r="J12" s="19" t="str">
        <f t="shared" si="1"/>
        <v xml:space="preserve">Anna </v>
      </c>
      <c r="K12" s="19"/>
      <c r="L12" s="19" t="str">
        <f t="shared" si="2"/>
        <v>Anna Olasz</v>
      </c>
      <c r="M12" t="str">
        <f>VLOOKUP(F12,'[1]country codes'!$A:$B,2,FALSE)</f>
        <v>HUN</v>
      </c>
      <c r="N12" s="22">
        <v>43281</v>
      </c>
      <c r="O12" s="19" t="s">
        <v>154</v>
      </c>
      <c r="P12" s="19" t="s">
        <v>155</v>
      </c>
      <c r="Q12" s="19">
        <v>10</v>
      </c>
      <c r="R12" s="24" t="s">
        <v>157</v>
      </c>
      <c r="S12" s="19" t="s">
        <v>156</v>
      </c>
      <c r="T12" s="19">
        <v>40</v>
      </c>
      <c r="U12" s="23">
        <f t="shared" si="3"/>
        <v>7251.0647040000003</v>
      </c>
      <c r="V12" s="25">
        <f t="shared" si="4"/>
        <v>10</v>
      </c>
    </row>
    <row r="13" spans="1:22" ht="15.75" customHeight="1" x14ac:dyDescent="0.25">
      <c r="A13" s="6">
        <v>11</v>
      </c>
      <c r="B13" s="7" t="s">
        <v>44</v>
      </c>
      <c r="C13" s="8" t="s">
        <v>45</v>
      </c>
      <c r="D13" s="9">
        <v>8.3982230000000005E-2</v>
      </c>
      <c r="E13" s="10" t="s">
        <v>46</v>
      </c>
      <c r="F13" s="11" t="s">
        <v>47</v>
      </c>
      <c r="G13" s="12" t="s">
        <v>12</v>
      </c>
      <c r="H13" s="5"/>
      <c r="I13" s="19" t="str">
        <f t="shared" si="0"/>
        <v>Perse</v>
      </c>
      <c r="J13" s="19" t="str">
        <f t="shared" si="1"/>
        <v xml:space="preserve">Spela </v>
      </c>
      <c r="K13" s="19"/>
      <c r="L13" s="19" t="str">
        <f t="shared" si="2"/>
        <v>Spela Perse</v>
      </c>
      <c r="M13" t="str">
        <f>VLOOKUP(F13,'[1]country codes'!$A:$B,2,FALSE)</f>
        <v>SLO</v>
      </c>
      <c r="N13" s="22">
        <v>43281</v>
      </c>
      <c r="O13" s="19" t="s">
        <v>154</v>
      </c>
      <c r="P13" s="19" t="s">
        <v>155</v>
      </c>
      <c r="Q13" s="19">
        <v>10</v>
      </c>
      <c r="R13" s="24" t="s">
        <v>157</v>
      </c>
      <c r="S13" s="19" t="s">
        <v>156</v>
      </c>
      <c r="T13" s="19">
        <v>40</v>
      </c>
      <c r="U13" s="23">
        <f t="shared" si="3"/>
        <v>7256.0646720000004</v>
      </c>
      <c r="V13" s="25">
        <f t="shared" si="4"/>
        <v>11</v>
      </c>
    </row>
    <row r="14" spans="1:22" ht="15.75" customHeight="1" x14ac:dyDescent="0.25">
      <c r="A14" s="6">
        <v>12</v>
      </c>
      <c r="B14" s="13" t="s">
        <v>48</v>
      </c>
      <c r="C14" s="14" t="s">
        <v>49</v>
      </c>
      <c r="D14" s="15">
        <v>8.4004980000000007E-2</v>
      </c>
      <c r="E14" s="16" t="s">
        <v>50</v>
      </c>
      <c r="F14" s="17" t="s">
        <v>20</v>
      </c>
      <c r="G14" s="18" t="s">
        <v>12</v>
      </c>
      <c r="H14" s="5"/>
      <c r="I14" s="19" t="str">
        <f t="shared" si="0"/>
        <v>Grangeon</v>
      </c>
      <c r="J14" s="19" t="str">
        <f t="shared" si="1"/>
        <v xml:space="preserve">Lara </v>
      </c>
      <c r="K14" s="19"/>
      <c r="L14" s="19" t="str">
        <f t="shared" si="2"/>
        <v>Lara Grangeon</v>
      </c>
      <c r="M14" t="str">
        <f>VLOOKUP(F14,'[1]country codes'!$A:$B,2,FALSE)</f>
        <v>FRA</v>
      </c>
      <c r="N14" s="22">
        <v>43281</v>
      </c>
      <c r="O14" s="19" t="s">
        <v>154</v>
      </c>
      <c r="P14" s="19" t="s">
        <v>155</v>
      </c>
      <c r="Q14" s="19">
        <v>10</v>
      </c>
      <c r="R14" s="24" t="s">
        <v>157</v>
      </c>
      <c r="S14" s="19" t="s">
        <v>156</v>
      </c>
      <c r="T14" s="19">
        <v>40</v>
      </c>
      <c r="U14" s="23">
        <f t="shared" si="3"/>
        <v>7258.0302720000009</v>
      </c>
      <c r="V14" s="25">
        <f t="shared" si="4"/>
        <v>12</v>
      </c>
    </row>
    <row r="15" spans="1:22" ht="15.75" customHeight="1" x14ac:dyDescent="0.25">
      <c r="A15" s="6">
        <v>13</v>
      </c>
      <c r="B15" s="7" t="s">
        <v>51</v>
      </c>
      <c r="C15" s="8" t="s">
        <v>52</v>
      </c>
      <c r="D15" s="9">
        <v>8.4016199999999999E-2</v>
      </c>
      <c r="E15" s="10" t="s">
        <v>53</v>
      </c>
      <c r="F15" s="11" t="s">
        <v>54</v>
      </c>
      <c r="G15" s="12" t="s">
        <v>12</v>
      </c>
      <c r="H15" s="5"/>
      <c r="I15" s="19" t="str">
        <f t="shared" si="0"/>
        <v>Kozydub</v>
      </c>
      <c r="J15" s="19" t="str">
        <f t="shared" si="1"/>
        <v xml:space="preserve">Olga </v>
      </c>
      <c r="K15" s="19"/>
      <c r="L15" s="19" t="str">
        <f t="shared" si="2"/>
        <v>Olga Kozydub</v>
      </c>
      <c r="M15" t="str">
        <f>VLOOKUP(F15,'[1]country codes'!$A:$B,2,FALSE)</f>
        <v>RUS</v>
      </c>
      <c r="N15" s="22">
        <v>43281</v>
      </c>
      <c r="O15" s="19" t="s">
        <v>154</v>
      </c>
      <c r="P15" s="19" t="s">
        <v>155</v>
      </c>
      <c r="Q15" s="19">
        <v>10</v>
      </c>
      <c r="R15" s="24" t="s">
        <v>157</v>
      </c>
      <c r="S15" s="19" t="s">
        <v>156</v>
      </c>
      <c r="T15" s="19">
        <v>40</v>
      </c>
      <c r="U15" s="23">
        <f t="shared" si="3"/>
        <v>7258.9996799999999</v>
      </c>
      <c r="V15" s="25">
        <f t="shared" si="4"/>
        <v>13</v>
      </c>
    </row>
    <row r="16" spans="1:22" ht="15.75" customHeight="1" x14ac:dyDescent="0.25">
      <c r="A16" s="6">
        <v>14</v>
      </c>
      <c r="B16" s="13" t="s">
        <v>55</v>
      </c>
      <c r="C16" s="14" t="s">
        <v>56</v>
      </c>
      <c r="D16" s="15">
        <v>8.4086569999999999E-2</v>
      </c>
      <c r="E16" s="16" t="s">
        <v>57</v>
      </c>
      <c r="F16" s="14" t="s">
        <v>58</v>
      </c>
      <c r="G16" s="18" t="s">
        <v>12</v>
      </c>
      <c r="H16" s="5"/>
      <c r="I16" s="19" t="str">
        <f t="shared" si="0"/>
        <v>Polly</v>
      </c>
      <c r="J16" s="19" t="str">
        <f t="shared" si="1"/>
        <v xml:space="preserve">Holden </v>
      </c>
      <c r="K16" s="19"/>
      <c r="L16" s="19" t="str">
        <f t="shared" si="2"/>
        <v>Holden Polly</v>
      </c>
      <c r="M16" t="str">
        <f>VLOOKUP(F16,'[1]country codes'!$A:$B,2,FALSE)</f>
        <v>GBR</v>
      </c>
      <c r="N16" s="22">
        <v>43281</v>
      </c>
      <c r="O16" s="19" t="s">
        <v>154</v>
      </c>
      <c r="P16" s="19" t="s">
        <v>155</v>
      </c>
      <c r="Q16" s="19">
        <v>10</v>
      </c>
      <c r="R16" s="24" t="s">
        <v>157</v>
      </c>
      <c r="S16" s="19" t="s">
        <v>156</v>
      </c>
      <c r="T16" s="19">
        <v>40</v>
      </c>
      <c r="U16" s="23">
        <f t="shared" si="3"/>
        <v>7265.0796479999999</v>
      </c>
      <c r="V16" s="25">
        <f t="shared" si="4"/>
        <v>14</v>
      </c>
    </row>
    <row r="17" spans="1:22" ht="15.75" customHeight="1" x14ac:dyDescent="0.25">
      <c r="A17" s="6">
        <v>15</v>
      </c>
      <c r="B17" s="7" t="s">
        <v>59</v>
      </c>
      <c r="C17" s="8" t="s">
        <v>60</v>
      </c>
      <c r="D17" s="9">
        <v>8.4178989999999995E-2</v>
      </c>
      <c r="E17" s="10" t="s">
        <v>61</v>
      </c>
      <c r="F17" s="11" t="s">
        <v>20</v>
      </c>
      <c r="G17" s="12" t="s">
        <v>12</v>
      </c>
      <c r="H17" s="5"/>
      <c r="I17" s="19" t="str">
        <f t="shared" si="0"/>
        <v>Dordic</v>
      </c>
      <c r="J17" s="19" t="str">
        <f t="shared" si="1"/>
        <v xml:space="preserve">Morgane </v>
      </c>
      <c r="K17" s="19"/>
      <c r="L17" s="19" t="str">
        <f t="shared" si="2"/>
        <v>Morgane Dordic</v>
      </c>
      <c r="M17" t="str">
        <f>VLOOKUP(F17,'[1]country codes'!$A:$B,2,FALSE)</f>
        <v>FRA</v>
      </c>
      <c r="N17" s="22">
        <v>43281</v>
      </c>
      <c r="O17" s="19" t="s">
        <v>154</v>
      </c>
      <c r="P17" s="19" t="s">
        <v>155</v>
      </c>
      <c r="Q17" s="19">
        <v>10</v>
      </c>
      <c r="R17" s="24" t="s">
        <v>157</v>
      </c>
      <c r="S17" s="19" t="s">
        <v>156</v>
      </c>
      <c r="T17" s="19">
        <v>40</v>
      </c>
      <c r="U17" s="23">
        <f t="shared" si="3"/>
        <v>7273.0647359999994</v>
      </c>
      <c r="V17" s="25">
        <f t="shared" si="4"/>
        <v>15</v>
      </c>
    </row>
    <row r="18" spans="1:22" ht="15.75" customHeight="1" x14ac:dyDescent="0.25">
      <c r="A18" s="6">
        <v>16</v>
      </c>
      <c r="B18" s="13" t="s">
        <v>62</v>
      </c>
      <c r="C18" s="14" t="s">
        <v>63</v>
      </c>
      <c r="D18" s="15">
        <v>8.4237039999999999E-2</v>
      </c>
      <c r="E18" s="16" t="s">
        <v>64</v>
      </c>
      <c r="F18" s="14" t="s">
        <v>65</v>
      </c>
      <c r="G18" s="18" t="s">
        <v>12</v>
      </c>
      <c r="H18" s="5"/>
      <c r="I18" s="19" t="str">
        <f t="shared" si="0"/>
        <v>Benesova</v>
      </c>
      <c r="J18" s="19" t="str">
        <f t="shared" si="1"/>
        <v xml:space="preserve">Alena </v>
      </c>
      <c r="K18" s="19"/>
      <c r="L18" s="19" t="str">
        <f t="shared" si="2"/>
        <v>Alena Benesova</v>
      </c>
      <c r="M18" t="str">
        <f>VLOOKUP(F18,'[1]country codes'!$A:$B,2,FALSE)</f>
        <v>CZE</v>
      </c>
      <c r="N18" s="22">
        <v>43281</v>
      </c>
      <c r="O18" s="19" t="s">
        <v>154</v>
      </c>
      <c r="P18" s="19" t="s">
        <v>155</v>
      </c>
      <c r="Q18" s="19">
        <v>10</v>
      </c>
      <c r="R18" s="24" t="s">
        <v>157</v>
      </c>
      <c r="S18" s="19" t="s">
        <v>156</v>
      </c>
      <c r="T18" s="19">
        <v>40</v>
      </c>
      <c r="U18" s="23">
        <f t="shared" si="3"/>
        <v>7278.0802560000002</v>
      </c>
      <c r="V18" s="25">
        <f t="shared" si="4"/>
        <v>16</v>
      </c>
    </row>
    <row r="19" spans="1:22" ht="15.75" customHeight="1" x14ac:dyDescent="0.25">
      <c r="A19" s="6">
        <v>17</v>
      </c>
      <c r="B19" s="7" t="s">
        <v>66</v>
      </c>
      <c r="C19" s="8" t="s">
        <v>67</v>
      </c>
      <c r="D19" s="9">
        <v>8.4282469999999998E-2</v>
      </c>
      <c r="E19" s="10" t="s">
        <v>68</v>
      </c>
      <c r="F19" s="11" t="s">
        <v>69</v>
      </c>
      <c r="G19" s="12" t="s">
        <v>12</v>
      </c>
      <c r="H19" s="5"/>
      <c r="I19" s="19" t="str">
        <f t="shared" si="0"/>
        <v>Olson</v>
      </c>
      <c r="J19" s="19" t="str">
        <f t="shared" si="1"/>
        <v xml:space="preserve">Ellen </v>
      </c>
      <c r="K19" s="19"/>
      <c r="L19" s="19" t="str">
        <f t="shared" si="2"/>
        <v>Ellen Olson</v>
      </c>
      <c r="M19" t="str">
        <f>VLOOKUP(F19,'[1]country codes'!$A:$B,2,FALSE)</f>
        <v>SWE</v>
      </c>
      <c r="N19" s="22">
        <v>43281</v>
      </c>
      <c r="O19" s="19" t="s">
        <v>154</v>
      </c>
      <c r="P19" s="19" t="s">
        <v>155</v>
      </c>
      <c r="Q19" s="19">
        <v>10</v>
      </c>
      <c r="R19" s="24" t="s">
        <v>157</v>
      </c>
      <c r="S19" s="19" t="s">
        <v>156</v>
      </c>
      <c r="T19" s="19">
        <v>40</v>
      </c>
      <c r="U19" s="23">
        <f t="shared" si="3"/>
        <v>7282.005408</v>
      </c>
      <c r="V19" s="25">
        <f t="shared" si="4"/>
        <v>17</v>
      </c>
    </row>
    <row r="20" spans="1:22" ht="15.75" customHeight="1" x14ac:dyDescent="0.25">
      <c r="A20" s="6">
        <v>18</v>
      </c>
      <c r="B20" s="13" t="s">
        <v>70</v>
      </c>
      <c r="C20" s="14" t="s">
        <v>71</v>
      </c>
      <c r="D20" s="15">
        <v>8.4294969999999997E-2</v>
      </c>
      <c r="E20" s="16" t="s">
        <v>72</v>
      </c>
      <c r="F20" s="17" t="s">
        <v>73</v>
      </c>
      <c r="G20" s="18" t="s">
        <v>12</v>
      </c>
      <c r="H20" s="5"/>
      <c r="I20" s="19" t="str">
        <f t="shared" si="0"/>
        <v>Jeffrey</v>
      </c>
      <c r="J20" s="19" t="str">
        <f t="shared" si="1"/>
        <v xml:space="preserve">Chantel </v>
      </c>
      <c r="K20" s="19"/>
      <c r="L20" s="19" t="str">
        <f t="shared" si="2"/>
        <v>Chantel Jeffrey</v>
      </c>
      <c r="M20" t="str">
        <f>VLOOKUP(F20,'[1]country codes'!$A:$B,2,FALSE)</f>
        <v>CAN</v>
      </c>
      <c r="N20" s="22">
        <v>43281</v>
      </c>
      <c r="O20" s="19" t="s">
        <v>154</v>
      </c>
      <c r="P20" s="19" t="s">
        <v>155</v>
      </c>
      <c r="Q20" s="19">
        <v>10</v>
      </c>
      <c r="R20" s="24" t="s">
        <v>157</v>
      </c>
      <c r="S20" s="19" t="s">
        <v>156</v>
      </c>
      <c r="T20" s="19">
        <v>40</v>
      </c>
      <c r="U20" s="23">
        <f t="shared" si="3"/>
        <v>7283.0854079999999</v>
      </c>
      <c r="V20" s="25">
        <f t="shared" si="4"/>
        <v>18</v>
      </c>
    </row>
    <row r="21" spans="1:22" ht="15.75" customHeight="1" x14ac:dyDescent="0.25">
      <c r="A21" s="6">
        <v>19</v>
      </c>
      <c r="B21" s="7" t="s">
        <v>74</v>
      </c>
      <c r="C21" s="8" t="s">
        <v>75</v>
      </c>
      <c r="D21" s="9">
        <v>8.4306420000000007E-2</v>
      </c>
      <c r="E21" s="10" t="s">
        <v>76</v>
      </c>
      <c r="F21" s="11" t="s">
        <v>24</v>
      </c>
      <c r="G21" s="12" t="s">
        <v>12</v>
      </c>
      <c r="H21" s="5"/>
      <c r="I21" s="19" t="str">
        <f t="shared" si="0"/>
        <v>Gal</v>
      </c>
      <c r="J21" s="19" t="str">
        <f t="shared" si="1"/>
        <v xml:space="preserve">Klncso </v>
      </c>
      <c r="K21" s="19"/>
      <c r="L21" s="19" t="str">
        <f t="shared" si="2"/>
        <v>Klncso Gal</v>
      </c>
      <c r="M21" t="str">
        <f>VLOOKUP(F21,'[1]country codes'!$A:$B,2,FALSE)</f>
        <v>HUN</v>
      </c>
      <c r="N21" s="22">
        <v>43281</v>
      </c>
      <c r="O21" s="19" t="s">
        <v>154</v>
      </c>
      <c r="P21" s="19" t="s">
        <v>155</v>
      </c>
      <c r="Q21" s="19">
        <v>10</v>
      </c>
      <c r="R21" s="24" t="s">
        <v>157</v>
      </c>
      <c r="S21" s="19" t="s">
        <v>156</v>
      </c>
      <c r="T21" s="19">
        <v>40</v>
      </c>
      <c r="U21" s="23">
        <f t="shared" si="3"/>
        <v>7284.0746880000006</v>
      </c>
      <c r="V21" s="25">
        <f t="shared" si="4"/>
        <v>19</v>
      </c>
    </row>
    <row r="22" spans="1:22" ht="15.75" customHeight="1" x14ac:dyDescent="0.25">
      <c r="A22" s="6">
        <v>20</v>
      </c>
      <c r="B22" s="13" t="s">
        <v>77</v>
      </c>
      <c r="C22" s="14" t="s">
        <v>78</v>
      </c>
      <c r="D22" s="15">
        <v>8.4399130000000003E-2</v>
      </c>
      <c r="E22" s="16" t="s">
        <v>79</v>
      </c>
      <c r="F22" s="17" t="s">
        <v>20</v>
      </c>
      <c r="G22" s="18" t="s">
        <v>12</v>
      </c>
      <c r="H22" s="5"/>
      <c r="I22" s="19" t="str">
        <f t="shared" si="0"/>
        <v>Furst</v>
      </c>
      <c r="J22" s="19" t="str">
        <f t="shared" si="1"/>
        <v xml:space="preserve">Adeline </v>
      </c>
      <c r="K22" s="19"/>
      <c r="L22" s="19" t="str">
        <f t="shared" si="2"/>
        <v>Adeline Furst</v>
      </c>
      <c r="M22" t="str">
        <f>VLOOKUP(F22,'[1]country codes'!$A:$B,2,FALSE)</f>
        <v>FRA</v>
      </c>
      <c r="N22" s="22">
        <v>43281</v>
      </c>
      <c r="O22" s="19" t="s">
        <v>154</v>
      </c>
      <c r="P22" s="19" t="s">
        <v>155</v>
      </c>
      <c r="Q22" s="19">
        <v>10</v>
      </c>
      <c r="R22" s="24" t="s">
        <v>157</v>
      </c>
      <c r="S22" s="19" t="s">
        <v>156</v>
      </c>
      <c r="T22" s="19">
        <v>40</v>
      </c>
      <c r="U22" s="23">
        <f t="shared" si="3"/>
        <v>7292.0848320000005</v>
      </c>
      <c r="V22" s="25">
        <f t="shared" si="4"/>
        <v>20</v>
      </c>
    </row>
    <row r="23" spans="1:22" ht="15.75" customHeight="1" x14ac:dyDescent="0.25">
      <c r="A23" s="6">
        <v>21</v>
      </c>
      <c r="B23" s="7" t="s">
        <v>80</v>
      </c>
      <c r="C23" s="8" t="s">
        <v>81</v>
      </c>
      <c r="D23" s="9">
        <v>8.4421410000000002E-2</v>
      </c>
      <c r="E23" s="10" t="s">
        <v>82</v>
      </c>
      <c r="F23" s="11" t="s">
        <v>24</v>
      </c>
      <c r="G23" s="12" t="s">
        <v>12</v>
      </c>
      <c r="H23" s="5"/>
      <c r="I23" s="19" t="str">
        <f t="shared" si="0"/>
        <v>Vas</v>
      </c>
      <c r="J23" s="19" t="str">
        <f t="shared" si="1"/>
        <v xml:space="preserve">Luca </v>
      </c>
      <c r="K23" s="19"/>
      <c r="L23" s="19" t="str">
        <f t="shared" si="2"/>
        <v>Luca Vas</v>
      </c>
      <c r="M23" t="str">
        <f>VLOOKUP(F23,'[1]country codes'!$A:$B,2,FALSE)</f>
        <v>HUN</v>
      </c>
      <c r="N23" s="22">
        <v>43281</v>
      </c>
      <c r="O23" s="19" t="s">
        <v>154</v>
      </c>
      <c r="P23" s="19" t="s">
        <v>155</v>
      </c>
      <c r="Q23" s="19">
        <v>10</v>
      </c>
      <c r="R23" s="24" t="s">
        <v>157</v>
      </c>
      <c r="S23" s="19" t="s">
        <v>156</v>
      </c>
      <c r="T23" s="19">
        <v>40</v>
      </c>
      <c r="U23" s="23">
        <f t="shared" si="3"/>
        <v>7294.0098239999998</v>
      </c>
      <c r="V23" s="25">
        <f t="shared" si="4"/>
        <v>21</v>
      </c>
    </row>
    <row r="24" spans="1:22" ht="15.75" customHeight="1" x14ac:dyDescent="0.25">
      <c r="A24" s="6">
        <v>22</v>
      </c>
      <c r="B24" s="13" t="s">
        <v>83</v>
      </c>
      <c r="C24" s="14" t="s">
        <v>84</v>
      </c>
      <c r="D24" s="15">
        <v>8.4583850000000002E-2</v>
      </c>
      <c r="E24" s="16" t="s">
        <v>85</v>
      </c>
      <c r="F24" s="14" t="s">
        <v>58</v>
      </c>
      <c r="G24" s="18" t="s">
        <v>12</v>
      </c>
      <c r="H24" s="5"/>
      <c r="I24" s="19" t="str">
        <f t="shared" si="0"/>
        <v>Carlin</v>
      </c>
      <c r="J24" s="19" t="str">
        <f t="shared" si="1"/>
        <v xml:space="preserve">Jazmin </v>
      </c>
      <c r="K24" s="19"/>
      <c r="L24" s="19" t="str">
        <f t="shared" si="2"/>
        <v>Jazmin Carlin</v>
      </c>
      <c r="M24" t="str">
        <f>VLOOKUP(F24,'[1]country codes'!$A:$B,2,FALSE)</f>
        <v>GBR</v>
      </c>
      <c r="N24" s="22">
        <v>43281</v>
      </c>
      <c r="O24" s="19" t="s">
        <v>154</v>
      </c>
      <c r="P24" s="19" t="s">
        <v>155</v>
      </c>
      <c r="Q24" s="19">
        <v>10</v>
      </c>
      <c r="R24" s="24" t="s">
        <v>157</v>
      </c>
      <c r="S24" s="19" t="s">
        <v>156</v>
      </c>
      <c r="T24" s="19">
        <v>40</v>
      </c>
      <c r="U24" s="23">
        <f t="shared" si="3"/>
        <v>7308.0446400000001</v>
      </c>
      <c r="V24" s="25">
        <f t="shared" si="4"/>
        <v>22</v>
      </c>
    </row>
    <row r="25" spans="1:22" ht="15.75" customHeight="1" x14ac:dyDescent="0.25">
      <c r="A25" s="6">
        <v>23</v>
      </c>
      <c r="B25" s="7" t="s">
        <v>86</v>
      </c>
      <c r="C25" s="8" t="s">
        <v>87</v>
      </c>
      <c r="D25" s="9">
        <v>8.4803359999999994E-2</v>
      </c>
      <c r="E25" s="10" t="s">
        <v>88</v>
      </c>
      <c r="F25" s="11" t="s">
        <v>20</v>
      </c>
      <c r="G25" s="12" t="s">
        <v>12</v>
      </c>
      <c r="H25" s="5"/>
      <c r="I25" s="19" t="str">
        <f t="shared" si="0"/>
        <v>Pou</v>
      </c>
      <c r="J25" s="19" t="str">
        <f t="shared" si="1"/>
        <v xml:space="preserve">Lisa </v>
      </c>
      <c r="K25" s="19"/>
      <c r="L25" s="19" t="str">
        <f t="shared" si="2"/>
        <v>Lisa Pou</v>
      </c>
      <c r="M25" t="str">
        <f>VLOOKUP(F25,'[1]country codes'!$A:$B,2,FALSE)</f>
        <v>FRA</v>
      </c>
      <c r="N25" s="22">
        <v>43281</v>
      </c>
      <c r="O25" s="19" t="s">
        <v>154</v>
      </c>
      <c r="P25" s="19" t="s">
        <v>155</v>
      </c>
      <c r="Q25" s="19">
        <v>10</v>
      </c>
      <c r="R25" s="24" t="s">
        <v>157</v>
      </c>
      <c r="S25" s="19" t="s">
        <v>156</v>
      </c>
      <c r="T25" s="19">
        <v>40</v>
      </c>
      <c r="U25" s="23">
        <f t="shared" si="3"/>
        <v>7327.0103039999995</v>
      </c>
      <c r="V25" s="25">
        <f t="shared" si="4"/>
        <v>23</v>
      </c>
    </row>
    <row r="26" spans="1:22" ht="15.75" customHeight="1" x14ac:dyDescent="0.25">
      <c r="A26" s="6">
        <v>24</v>
      </c>
      <c r="B26" s="13" t="s">
        <v>89</v>
      </c>
      <c r="C26" s="14" t="s">
        <v>90</v>
      </c>
      <c r="D26" s="15">
        <v>8.49081E-2</v>
      </c>
      <c r="E26" s="16" t="s">
        <v>91</v>
      </c>
      <c r="F26" s="17" t="s">
        <v>92</v>
      </c>
      <c r="G26" s="18" t="s">
        <v>12</v>
      </c>
      <c r="H26" s="5"/>
      <c r="I26" s="19" t="str">
        <f t="shared" si="0"/>
        <v>Stel</v>
      </c>
      <c r="J26" s="19" t="str">
        <f t="shared" si="1"/>
        <v xml:space="preserve">Serena </v>
      </c>
      <c r="K26" s="19"/>
      <c r="L26" s="19" t="str">
        <f t="shared" si="2"/>
        <v>Serena Stel</v>
      </c>
      <c r="M26" t="str">
        <f>VLOOKUP(F26,'[1]country codes'!$A:$B,2,FALSE)</f>
        <v>NED</v>
      </c>
      <c r="N26" s="22">
        <v>43281</v>
      </c>
      <c r="O26" s="19" t="s">
        <v>154</v>
      </c>
      <c r="P26" s="19" t="s">
        <v>155</v>
      </c>
      <c r="Q26" s="19">
        <v>10</v>
      </c>
      <c r="R26" s="24" t="s">
        <v>157</v>
      </c>
      <c r="S26" s="19" t="s">
        <v>156</v>
      </c>
      <c r="T26" s="19">
        <v>40</v>
      </c>
      <c r="U26" s="23">
        <f t="shared" si="3"/>
        <v>7336.0598399999999</v>
      </c>
      <c r="V26" s="25">
        <f t="shared" si="4"/>
        <v>24</v>
      </c>
    </row>
    <row r="27" spans="1:22" ht="15.75" customHeight="1" x14ac:dyDescent="0.25">
      <c r="A27" s="6">
        <v>25</v>
      </c>
      <c r="B27" s="7" t="s">
        <v>93</v>
      </c>
      <c r="C27" s="8" t="s">
        <v>94</v>
      </c>
      <c r="D27" s="9">
        <v>8.5012089999999998E-2</v>
      </c>
      <c r="E27" s="10" t="s">
        <v>95</v>
      </c>
      <c r="F27" s="11" t="s">
        <v>96</v>
      </c>
      <c r="G27" s="12" t="s">
        <v>12</v>
      </c>
      <c r="H27" s="5"/>
      <c r="I27" s="19" t="str">
        <f t="shared" si="0"/>
        <v>Bosslet</v>
      </c>
      <c r="J27" s="19" t="str">
        <f t="shared" si="1"/>
        <v xml:space="preserve">Sarah </v>
      </c>
      <c r="K27" s="19"/>
      <c r="L27" s="19" t="str">
        <f t="shared" si="2"/>
        <v>Sarah Bosslet</v>
      </c>
      <c r="M27" t="str">
        <f>VLOOKUP(F27,'[1]country codes'!$A:$B,2,FALSE)</f>
        <v>GER</v>
      </c>
      <c r="N27" s="22">
        <v>43281</v>
      </c>
      <c r="O27" s="19" t="s">
        <v>154</v>
      </c>
      <c r="P27" s="19" t="s">
        <v>155</v>
      </c>
      <c r="Q27" s="19">
        <v>10</v>
      </c>
      <c r="R27" s="24" t="s">
        <v>157</v>
      </c>
      <c r="S27" s="19" t="s">
        <v>156</v>
      </c>
      <c r="T27" s="19">
        <v>40</v>
      </c>
      <c r="U27" s="23">
        <f t="shared" si="3"/>
        <v>7345.0445760000002</v>
      </c>
      <c r="V27" s="25">
        <f t="shared" si="4"/>
        <v>25</v>
      </c>
    </row>
    <row r="28" spans="1:22" ht="15.75" customHeight="1" x14ac:dyDescent="0.25">
      <c r="A28" s="6">
        <v>26</v>
      </c>
      <c r="B28" s="13" t="s">
        <v>97</v>
      </c>
      <c r="C28" s="14" t="s">
        <v>98</v>
      </c>
      <c r="D28" s="15">
        <v>8.5486339999999994E-2</v>
      </c>
      <c r="E28" s="16" t="s">
        <v>99</v>
      </c>
      <c r="F28" s="17" t="s">
        <v>20</v>
      </c>
      <c r="G28" s="18" t="s">
        <v>12</v>
      </c>
      <c r="H28" s="5"/>
      <c r="I28" s="19" t="str">
        <f t="shared" si="0"/>
        <v>Six</v>
      </c>
      <c r="J28" s="19" t="str">
        <f t="shared" si="1"/>
        <v xml:space="preserve">Claire </v>
      </c>
      <c r="K28" s="19"/>
      <c r="L28" s="19" t="str">
        <f t="shared" si="2"/>
        <v>Claire Six</v>
      </c>
      <c r="M28" t="str">
        <f>VLOOKUP(F28,'[1]country codes'!$A:$B,2,FALSE)</f>
        <v>FRA</v>
      </c>
      <c r="N28" s="22">
        <v>43281</v>
      </c>
      <c r="O28" s="19" t="s">
        <v>154</v>
      </c>
      <c r="P28" s="19" t="s">
        <v>155</v>
      </c>
      <c r="Q28" s="19">
        <v>10</v>
      </c>
      <c r="R28" s="24" t="s">
        <v>157</v>
      </c>
      <c r="S28" s="19" t="s">
        <v>156</v>
      </c>
      <c r="T28" s="19">
        <v>40</v>
      </c>
      <c r="U28" s="23">
        <f t="shared" si="3"/>
        <v>7386.0197759999992</v>
      </c>
      <c r="V28" s="25">
        <f t="shared" si="4"/>
        <v>26</v>
      </c>
    </row>
    <row r="29" spans="1:22" ht="15.75" customHeight="1" x14ac:dyDescent="0.25">
      <c r="A29" s="6">
        <v>27</v>
      </c>
      <c r="B29" s="7" t="s">
        <v>100</v>
      </c>
      <c r="C29" s="8" t="s">
        <v>101</v>
      </c>
      <c r="D29" s="9">
        <v>8.5533100000000001E-2</v>
      </c>
      <c r="E29" s="10" t="s">
        <v>102</v>
      </c>
      <c r="F29" s="11" t="s">
        <v>20</v>
      </c>
      <c r="G29" s="12" t="s">
        <v>12</v>
      </c>
      <c r="H29" s="5"/>
      <c r="I29" s="19" t="str">
        <f t="shared" si="0"/>
        <v>Fave</v>
      </c>
      <c r="J29" s="19" t="str">
        <f t="shared" si="1"/>
        <v xml:space="preserve">Anna </v>
      </c>
      <c r="K29" s="19"/>
      <c r="L29" s="19" t="str">
        <f t="shared" si="2"/>
        <v>Anna Fave</v>
      </c>
      <c r="M29" t="str">
        <f>VLOOKUP(F29,'[1]country codes'!$A:$B,2,FALSE)</f>
        <v>FRA</v>
      </c>
      <c r="N29" s="22">
        <v>43281</v>
      </c>
      <c r="O29" s="19" t="s">
        <v>154</v>
      </c>
      <c r="P29" s="19" t="s">
        <v>155</v>
      </c>
      <c r="Q29" s="19">
        <v>10</v>
      </c>
      <c r="R29" s="24" t="s">
        <v>157</v>
      </c>
      <c r="S29" s="19" t="s">
        <v>156</v>
      </c>
      <c r="T29" s="19">
        <v>40</v>
      </c>
      <c r="U29" s="23">
        <f t="shared" si="3"/>
        <v>7390.0598399999999</v>
      </c>
      <c r="V29" s="25">
        <f t="shared" si="4"/>
        <v>27</v>
      </c>
    </row>
    <row r="30" spans="1:22" ht="15.75" customHeight="1" x14ac:dyDescent="0.25">
      <c r="A30" s="6">
        <v>28</v>
      </c>
      <c r="B30" s="13" t="s">
        <v>103</v>
      </c>
      <c r="C30" s="14" t="s">
        <v>104</v>
      </c>
      <c r="D30" s="15">
        <v>8.5717940000000006E-2</v>
      </c>
      <c r="E30" s="16" t="s">
        <v>105</v>
      </c>
      <c r="F30" s="17" t="s">
        <v>20</v>
      </c>
      <c r="G30" s="18" t="s">
        <v>12</v>
      </c>
      <c r="H30" s="5"/>
      <c r="I30" s="19" t="str">
        <f t="shared" si="0"/>
        <v>Catteau</v>
      </c>
      <c r="J30" s="19" t="str">
        <f t="shared" si="1"/>
        <v xml:space="preserve">Madelon </v>
      </c>
      <c r="K30" s="19"/>
      <c r="L30" s="19" t="str">
        <f t="shared" si="2"/>
        <v>Madelon Catteau</v>
      </c>
      <c r="M30" t="str">
        <f>VLOOKUP(F30,'[1]country codes'!$A:$B,2,FALSE)</f>
        <v>FRA</v>
      </c>
      <c r="N30" s="22">
        <v>43281</v>
      </c>
      <c r="O30" s="19" t="s">
        <v>154</v>
      </c>
      <c r="P30" s="19" t="s">
        <v>155</v>
      </c>
      <c r="Q30" s="19">
        <v>10</v>
      </c>
      <c r="R30" s="24" t="s">
        <v>157</v>
      </c>
      <c r="S30" s="19" t="s">
        <v>156</v>
      </c>
      <c r="T30" s="19">
        <v>40</v>
      </c>
      <c r="U30" s="23">
        <f t="shared" si="3"/>
        <v>7406.0300160000006</v>
      </c>
      <c r="V30" s="25">
        <f t="shared" si="4"/>
        <v>28</v>
      </c>
    </row>
    <row r="31" spans="1:22" ht="15.75" customHeight="1" x14ac:dyDescent="0.25">
      <c r="A31" s="6">
        <v>29</v>
      </c>
      <c r="B31" s="7" t="s">
        <v>106</v>
      </c>
      <c r="C31" s="8" t="s">
        <v>107</v>
      </c>
      <c r="D31" s="9">
        <v>8.6053409999999997E-2</v>
      </c>
      <c r="E31" s="10" t="s">
        <v>108</v>
      </c>
      <c r="F31" s="8" t="s">
        <v>65</v>
      </c>
      <c r="G31" s="12" t="s">
        <v>12</v>
      </c>
      <c r="H31" s="5"/>
      <c r="I31" s="19" t="str">
        <f t="shared" si="0"/>
        <v>Sterbova</v>
      </c>
      <c r="J31" s="19" t="str">
        <f t="shared" si="1"/>
        <v xml:space="preserve">Lenka </v>
      </c>
      <c r="K31" s="19"/>
      <c r="L31" s="19" t="str">
        <f t="shared" si="2"/>
        <v>Lenka Sterbova</v>
      </c>
      <c r="M31" t="str">
        <f>VLOOKUP(F31,'[1]country codes'!$A:$B,2,FALSE)</f>
        <v>CZE</v>
      </c>
      <c r="N31" s="22">
        <v>43281</v>
      </c>
      <c r="O31" s="19" t="s">
        <v>154</v>
      </c>
      <c r="P31" s="19" t="s">
        <v>155</v>
      </c>
      <c r="Q31" s="19">
        <v>10</v>
      </c>
      <c r="R31" s="24" t="s">
        <v>157</v>
      </c>
      <c r="S31" s="19" t="s">
        <v>156</v>
      </c>
      <c r="T31" s="19">
        <v>40</v>
      </c>
      <c r="U31" s="23">
        <f t="shared" si="3"/>
        <v>7435.0146239999995</v>
      </c>
      <c r="V31" s="25">
        <f t="shared" si="4"/>
        <v>29</v>
      </c>
    </row>
    <row r="32" spans="1:22" ht="15.75" customHeight="1" x14ac:dyDescent="0.25">
      <c r="A32" s="6">
        <v>30</v>
      </c>
      <c r="B32" s="13" t="s">
        <v>109</v>
      </c>
      <c r="C32" s="14" t="s">
        <v>110</v>
      </c>
      <c r="D32" s="15">
        <v>8.6413080000000003E-2</v>
      </c>
      <c r="E32" s="16" t="s">
        <v>111</v>
      </c>
      <c r="F32" s="14" t="s">
        <v>65</v>
      </c>
      <c r="G32" s="18" t="s">
        <v>12</v>
      </c>
      <c r="H32" s="5"/>
      <c r="I32" s="19" t="str">
        <f t="shared" si="0"/>
        <v>Zubalikova</v>
      </c>
      <c r="J32" s="19" t="str">
        <f t="shared" si="1"/>
        <v xml:space="preserve">Lucie </v>
      </c>
      <c r="K32" s="19"/>
      <c r="L32" s="19" t="str">
        <f t="shared" si="2"/>
        <v>Lucie Zubalikova</v>
      </c>
      <c r="M32" t="str">
        <f>VLOOKUP(F32,'[1]country codes'!$A:$B,2,FALSE)</f>
        <v>CZE</v>
      </c>
      <c r="N32" s="22">
        <v>43281</v>
      </c>
      <c r="O32" s="19" t="s">
        <v>154</v>
      </c>
      <c r="P32" s="19" t="s">
        <v>155</v>
      </c>
      <c r="Q32" s="19">
        <v>10</v>
      </c>
      <c r="R32" s="24" t="s">
        <v>157</v>
      </c>
      <c r="S32" s="19" t="s">
        <v>156</v>
      </c>
      <c r="T32" s="19">
        <v>40</v>
      </c>
      <c r="U32" s="23">
        <f t="shared" si="3"/>
        <v>7466.0901119999999</v>
      </c>
      <c r="V32" s="25">
        <f t="shared" si="4"/>
        <v>30</v>
      </c>
    </row>
    <row r="33" spans="1:22" ht="15.75" customHeight="1" x14ac:dyDescent="0.25">
      <c r="A33" s="6">
        <v>31</v>
      </c>
      <c r="B33" s="7" t="s">
        <v>112</v>
      </c>
      <c r="C33" s="8" t="s">
        <v>113</v>
      </c>
      <c r="D33" s="9">
        <v>8.7408280000000005E-2</v>
      </c>
      <c r="E33" s="10" t="s">
        <v>114</v>
      </c>
      <c r="F33" s="11" t="s">
        <v>24</v>
      </c>
      <c r="G33" s="12" t="s">
        <v>12</v>
      </c>
      <c r="H33" s="5"/>
      <c r="I33" s="19" t="str">
        <f t="shared" si="0"/>
        <v>Szilvasi</v>
      </c>
      <c r="J33" s="19" t="str">
        <f t="shared" si="1"/>
        <v xml:space="preserve">Greta </v>
      </c>
      <c r="K33" s="19"/>
      <c r="L33" s="19" t="str">
        <f t="shared" si="2"/>
        <v>Greta Szilvasi</v>
      </c>
      <c r="M33" t="str">
        <f>VLOOKUP(F33,'[1]country codes'!$A:$B,2,FALSE)</f>
        <v>HUN</v>
      </c>
      <c r="N33" s="22">
        <v>43281</v>
      </c>
      <c r="O33" s="19" t="s">
        <v>154</v>
      </c>
      <c r="P33" s="19" t="s">
        <v>155</v>
      </c>
      <c r="Q33" s="19">
        <v>10</v>
      </c>
      <c r="R33" s="24" t="s">
        <v>157</v>
      </c>
      <c r="S33" s="19" t="s">
        <v>156</v>
      </c>
      <c r="T33" s="19">
        <v>40</v>
      </c>
      <c r="U33" s="23">
        <f t="shared" si="3"/>
        <v>7552.0753920000006</v>
      </c>
      <c r="V33" s="25">
        <f t="shared" si="4"/>
        <v>31</v>
      </c>
    </row>
    <row r="34" spans="1:22" ht="15.75" customHeight="1" x14ac:dyDescent="0.25">
      <c r="A34" s="6">
        <v>32</v>
      </c>
      <c r="B34" s="13" t="s">
        <v>115</v>
      </c>
      <c r="C34" s="14" t="s">
        <v>116</v>
      </c>
      <c r="D34" s="15">
        <v>8.8553300000000001E-2</v>
      </c>
      <c r="E34" s="16" t="s">
        <v>117</v>
      </c>
      <c r="F34" s="14" t="s">
        <v>65</v>
      </c>
      <c r="G34" s="18" t="s">
        <v>12</v>
      </c>
      <c r="H34" s="5"/>
      <c r="I34" s="19" t="str">
        <f t="shared" si="0"/>
        <v>Pleskotova</v>
      </c>
      <c r="J34" s="19" t="str">
        <f t="shared" si="1"/>
        <v xml:space="preserve">Julie </v>
      </c>
      <c r="K34" s="19"/>
      <c r="L34" s="19" t="str">
        <f t="shared" si="2"/>
        <v>Julie Pleskotova</v>
      </c>
      <c r="M34" t="str">
        <f>VLOOKUP(F34,'[1]country codes'!$A:$B,2,FALSE)</f>
        <v>CZE</v>
      </c>
      <c r="N34" s="22">
        <v>43281</v>
      </c>
      <c r="O34" s="19" t="s">
        <v>154</v>
      </c>
      <c r="P34" s="19" t="s">
        <v>155</v>
      </c>
      <c r="Q34" s="19">
        <v>10</v>
      </c>
      <c r="R34" s="24" t="s">
        <v>157</v>
      </c>
      <c r="S34" s="19" t="s">
        <v>156</v>
      </c>
      <c r="T34" s="19">
        <v>40</v>
      </c>
      <c r="U34" s="23">
        <f t="shared" si="3"/>
        <v>7651.0051199999998</v>
      </c>
      <c r="V34" s="25">
        <f t="shared" si="4"/>
        <v>32</v>
      </c>
    </row>
    <row r="35" spans="1:22" ht="15.75" customHeight="1" x14ac:dyDescent="0.25">
      <c r="A35" s="6">
        <v>33</v>
      </c>
      <c r="B35" s="7" t="s">
        <v>118</v>
      </c>
      <c r="C35" s="8" t="s">
        <v>119</v>
      </c>
      <c r="D35" s="9">
        <v>8.8878070000000003E-2</v>
      </c>
      <c r="E35" s="10" t="s">
        <v>120</v>
      </c>
      <c r="F35" s="11" t="s">
        <v>24</v>
      </c>
      <c r="G35" s="12" t="s">
        <v>12</v>
      </c>
      <c r="H35" s="5"/>
      <c r="I35" s="19" t="str">
        <f t="shared" si="0"/>
        <v>Borsi</v>
      </c>
      <c r="J35" s="19" t="str">
        <f t="shared" si="1"/>
        <v xml:space="preserve">Annet </v>
      </c>
      <c r="K35" s="19"/>
      <c r="L35" s="19" t="str">
        <f t="shared" si="2"/>
        <v>Annet Borsi</v>
      </c>
      <c r="M35" t="str">
        <f>VLOOKUP(F35,'[1]country codes'!$A:$B,2,FALSE)</f>
        <v>HUN</v>
      </c>
      <c r="N35" s="22">
        <v>43281</v>
      </c>
      <c r="O35" s="19" t="s">
        <v>154</v>
      </c>
      <c r="P35" s="19" t="s">
        <v>155</v>
      </c>
      <c r="Q35" s="19">
        <v>10</v>
      </c>
      <c r="R35" s="24" t="s">
        <v>157</v>
      </c>
      <c r="S35" s="19" t="s">
        <v>156</v>
      </c>
      <c r="T35" s="19">
        <v>40</v>
      </c>
      <c r="U35" s="23">
        <f t="shared" si="3"/>
        <v>7679.0652479999999</v>
      </c>
      <c r="V35" s="25">
        <f t="shared" si="4"/>
        <v>33</v>
      </c>
    </row>
    <row r="36" spans="1:22" ht="15.75" customHeight="1" x14ac:dyDescent="0.25">
      <c r="A36" s="6">
        <v>34</v>
      </c>
      <c r="B36" s="13" t="s">
        <v>121</v>
      </c>
      <c r="C36" s="14" t="s">
        <v>122</v>
      </c>
      <c r="D36" s="15">
        <v>9.0625750000000005E-2</v>
      </c>
      <c r="E36" s="16" t="s">
        <v>123</v>
      </c>
      <c r="F36" s="17" t="s">
        <v>20</v>
      </c>
      <c r="G36" s="18" t="s">
        <v>12</v>
      </c>
      <c r="H36" s="5"/>
      <c r="I36" s="19" t="str">
        <f t="shared" si="0"/>
        <v>Maille</v>
      </c>
      <c r="J36" s="19" t="str">
        <f t="shared" si="1"/>
        <v xml:space="preserve">Ilona </v>
      </c>
      <c r="K36" s="19"/>
      <c r="L36" s="19" t="str">
        <f t="shared" si="2"/>
        <v>Ilona Maille</v>
      </c>
      <c r="M36" t="str">
        <f>VLOOKUP(F36,'[1]country codes'!$A:$B,2,FALSE)</f>
        <v>FRA</v>
      </c>
      <c r="N36" s="22">
        <v>43281</v>
      </c>
      <c r="O36" s="19" t="s">
        <v>154</v>
      </c>
      <c r="P36" s="19" t="s">
        <v>155</v>
      </c>
      <c r="Q36" s="19">
        <v>10</v>
      </c>
      <c r="R36" s="24" t="s">
        <v>157</v>
      </c>
      <c r="S36" s="19" t="s">
        <v>156</v>
      </c>
      <c r="T36" s="19">
        <v>40</v>
      </c>
      <c r="U36" s="23">
        <f t="shared" si="3"/>
        <v>7830.0648000000001</v>
      </c>
      <c r="V36" s="25">
        <f t="shared" si="4"/>
        <v>34</v>
      </c>
    </row>
    <row r="37" spans="1:22" ht="15.75" customHeight="1" x14ac:dyDescent="0.25">
      <c r="A37" s="6">
        <v>35</v>
      </c>
      <c r="B37" s="7" t="s">
        <v>124</v>
      </c>
      <c r="C37" s="8" t="s">
        <v>125</v>
      </c>
      <c r="D37" s="9">
        <v>9.1539579999999995E-2</v>
      </c>
      <c r="E37" s="10" t="s">
        <v>126</v>
      </c>
      <c r="F37" s="11" t="s">
        <v>20</v>
      </c>
      <c r="G37" s="12" t="s">
        <v>12</v>
      </c>
      <c r="H37" s="5"/>
      <c r="I37" s="19" t="str">
        <f t="shared" si="0"/>
        <v>Onoflo</v>
      </c>
      <c r="J37" s="19" t="str">
        <f t="shared" si="1"/>
        <v xml:space="preserve">Emma </v>
      </c>
      <c r="K37" s="19"/>
      <c r="L37" s="19" t="str">
        <f t="shared" si="2"/>
        <v>Emma Onoflo</v>
      </c>
      <c r="M37" t="str">
        <f>VLOOKUP(F37,'[1]country codes'!$A:$B,2,FALSE)</f>
        <v>FRA</v>
      </c>
      <c r="N37" s="22">
        <v>43281</v>
      </c>
      <c r="O37" s="19" t="s">
        <v>154</v>
      </c>
      <c r="P37" s="19" t="s">
        <v>155</v>
      </c>
      <c r="Q37" s="19">
        <v>10</v>
      </c>
      <c r="R37" s="24" t="s">
        <v>157</v>
      </c>
      <c r="S37" s="19" t="s">
        <v>156</v>
      </c>
      <c r="T37" s="19">
        <v>40</v>
      </c>
      <c r="U37" s="23">
        <f t="shared" si="3"/>
        <v>7909.0197119999993</v>
      </c>
      <c r="V37" s="25">
        <f t="shared" si="4"/>
        <v>35</v>
      </c>
    </row>
    <row r="38" spans="1:22" ht="15.75" customHeight="1" x14ac:dyDescent="0.25">
      <c r="A38" s="6">
        <v>36</v>
      </c>
      <c r="B38" s="13" t="s">
        <v>127</v>
      </c>
      <c r="C38" s="14" t="s">
        <v>128</v>
      </c>
      <c r="D38" s="15">
        <v>9.3020889999999995E-2</v>
      </c>
      <c r="E38" s="16" t="s">
        <v>129</v>
      </c>
      <c r="F38" s="17" t="s">
        <v>73</v>
      </c>
      <c r="G38" s="18" t="s">
        <v>12</v>
      </c>
      <c r="H38" s="5"/>
      <c r="I38" s="19" t="str">
        <f t="shared" si="0"/>
        <v>Switzer</v>
      </c>
      <c r="J38" s="19" t="str">
        <f t="shared" si="1"/>
        <v xml:space="preserve">Brooke </v>
      </c>
      <c r="K38" s="19"/>
      <c r="L38" s="19" t="str">
        <f t="shared" si="2"/>
        <v>Brooke Switzer</v>
      </c>
      <c r="M38" t="str">
        <f>VLOOKUP(F38,'[1]country codes'!$A:$B,2,FALSE)</f>
        <v>CAN</v>
      </c>
      <c r="N38" s="22">
        <v>43281</v>
      </c>
      <c r="O38" s="19" t="s">
        <v>154</v>
      </c>
      <c r="P38" s="19" t="s">
        <v>155</v>
      </c>
      <c r="Q38" s="19">
        <v>10</v>
      </c>
      <c r="R38" s="24" t="s">
        <v>157</v>
      </c>
      <c r="S38" s="19" t="s">
        <v>156</v>
      </c>
      <c r="T38" s="19">
        <v>40</v>
      </c>
      <c r="U38" s="23">
        <f t="shared" si="3"/>
        <v>8037.0048959999995</v>
      </c>
      <c r="V38" s="25">
        <f t="shared" si="4"/>
        <v>36</v>
      </c>
    </row>
    <row r="39" spans="1:22" ht="15.75" customHeight="1" x14ac:dyDescent="0.25">
      <c r="A39" s="6">
        <v>37</v>
      </c>
      <c r="B39" s="7" t="s">
        <v>130</v>
      </c>
      <c r="C39" s="8" t="s">
        <v>131</v>
      </c>
      <c r="D39" s="9">
        <v>9.3044210000000002E-2</v>
      </c>
      <c r="E39" s="10" t="s">
        <v>132</v>
      </c>
      <c r="F39" s="8" t="s">
        <v>65</v>
      </c>
      <c r="G39" s="12" t="s">
        <v>12</v>
      </c>
      <c r="H39" s="5"/>
      <c r="I39" s="19" t="str">
        <f t="shared" si="0"/>
        <v>Sebestova</v>
      </c>
      <c r="J39" s="19" t="str">
        <f t="shared" si="1"/>
        <v xml:space="preserve">Lucie </v>
      </c>
      <c r="K39" s="19"/>
      <c r="L39" s="19" t="str">
        <f t="shared" si="2"/>
        <v>Lucie Sebestova</v>
      </c>
      <c r="M39" t="str">
        <f>VLOOKUP(F39,'[1]country codes'!$A:$B,2,FALSE)</f>
        <v>CZE</v>
      </c>
      <c r="N39" s="22">
        <v>43281</v>
      </c>
      <c r="O39" s="19" t="s">
        <v>154</v>
      </c>
      <c r="P39" s="19" t="s">
        <v>155</v>
      </c>
      <c r="Q39" s="19">
        <v>10</v>
      </c>
      <c r="R39" s="24" t="s">
        <v>157</v>
      </c>
      <c r="S39" s="19" t="s">
        <v>156</v>
      </c>
      <c r="T39" s="19">
        <v>40</v>
      </c>
      <c r="U39" s="23">
        <f t="shared" si="3"/>
        <v>8039.0197440000002</v>
      </c>
      <c r="V39" s="25">
        <f t="shared" si="4"/>
        <v>37</v>
      </c>
    </row>
    <row r="40" spans="1:22" ht="15.75" customHeight="1" x14ac:dyDescent="0.25">
      <c r="A40" s="6">
        <v>38</v>
      </c>
      <c r="B40" s="13" t="s">
        <v>133</v>
      </c>
      <c r="C40" s="14" t="s">
        <v>134</v>
      </c>
      <c r="D40" s="15">
        <v>9.3091259999999995E-2</v>
      </c>
      <c r="E40" s="16" t="s">
        <v>135</v>
      </c>
      <c r="F40" s="14" t="s">
        <v>65</v>
      </c>
      <c r="G40" s="18" t="s">
        <v>12</v>
      </c>
      <c r="H40" s="5"/>
      <c r="I40" s="19" t="str">
        <f t="shared" si="0"/>
        <v>Soukupova</v>
      </c>
      <c r="J40" s="19" t="str">
        <f t="shared" si="1"/>
        <v xml:space="preserve">Pavlina </v>
      </c>
      <c r="K40" s="19"/>
      <c r="L40" s="19" t="str">
        <f t="shared" si="2"/>
        <v>Pavlina Soukupova</v>
      </c>
      <c r="M40" t="str">
        <f>VLOOKUP(F40,'[1]country codes'!$A:$B,2,FALSE)</f>
        <v>CZE</v>
      </c>
      <c r="N40" s="22">
        <v>43281</v>
      </c>
      <c r="O40" s="19" t="s">
        <v>154</v>
      </c>
      <c r="P40" s="19" t="s">
        <v>155</v>
      </c>
      <c r="Q40" s="19">
        <v>10</v>
      </c>
      <c r="R40" s="24" t="s">
        <v>157</v>
      </c>
      <c r="S40" s="19" t="s">
        <v>156</v>
      </c>
      <c r="T40" s="19">
        <v>40</v>
      </c>
      <c r="U40" s="23">
        <f t="shared" si="3"/>
        <v>8043.0848639999995</v>
      </c>
      <c r="V40" s="25">
        <f t="shared" si="4"/>
        <v>38</v>
      </c>
    </row>
    <row r="41" spans="1:22" ht="15.75" customHeight="1" x14ac:dyDescent="0.25">
      <c r="A41" s="6">
        <v>39</v>
      </c>
      <c r="B41" s="13" t="s">
        <v>136</v>
      </c>
      <c r="C41" s="14" t="s">
        <v>137</v>
      </c>
      <c r="D41" s="15">
        <v>9.8311229999999999E-2</v>
      </c>
      <c r="E41" s="16" t="s">
        <v>138</v>
      </c>
      <c r="F41" s="17" t="s">
        <v>20</v>
      </c>
      <c r="G41" s="18" t="s">
        <v>12</v>
      </c>
      <c r="H41" s="5"/>
      <c r="I41" s="19" t="str">
        <f t="shared" si="0"/>
        <v>Bruneau</v>
      </c>
      <c r="J41" s="19" t="str">
        <f t="shared" si="1"/>
        <v xml:space="preserve">Emma </v>
      </c>
      <c r="K41" s="19"/>
      <c r="L41" s="19" t="str">
        <f t="shared" si="2"/>
        <v>Emma Bruneau</v>
      </c>
      <c r="M41" t="str">
        <f>VLOOKUP(F41,'[1]country codes'!$A:$B,2,FALSE)</f>
        <v>FRA</v>
      </c>
      <c r="N41" s="22">
        <v>43281</v>
      </c>
      <c r="O41" s="19" t="s">
        <v>154</v>
      </c>
      <c r="P41" s="19" t="s">
        <v>155</v>
      </c>
      <c r="Q41" s="19">
        <v>10</v>
      </c>
      <c r="R41" s="24" t="s">
        <v>157</v>
      </c>
      <c r="S41" s="19" t="s">
        <v>156</v>
      </c>
      <c r="T41" s="19">
        <v>40</v>
      </c>
      <c r="U41" s="23">
        <f t="shared" si="3"/>
        <v>8494.0902719999995</v>
      </c>
      <c r="V41" s="25">
        <f t="shared" si="4"/>
        <v>39</v>
      </c>
    </row>
    <row r="42" spans="1:22" ht="15.75" customHeight="1" x14ac:dyDescent="0.25">
      <c r="A42" s="6">
        <v>40</v>
      </c>
      <c r="B42" s="7" t="s">
        <v>139</v>
      </c>
      <c r="C42" s="8" t="s">
        <v>140</v>
      </c>
      <c r="D42" s="9">
        <v>0.10148241</v>
      </c>
      <c r="E42" s="10" t="s">
        <v>141</v>
      </c>
      <c r="F42" s="11" t="s">
        <v>142</v>
      </c>
      <c r="G42" s="12" t="s">
        <v>12</v>
      </c>
      <c r="H42" s="5"/>
      <c r="I42" s="19" t="str">
        <f t="shared" si="0"/>
        <v>Muller</v>
      </c>
      <c r="J42" s="19" t="str">
        <f t="shared" si="1"/>
        <v xml:space="preserve">Liane </v>
      </c>
      <c r="K42" s="19"/>
      <c r="L42" s="19" t="str">
        <f t="shared" si="2"/>
        <v>Liane Muller</v>
      </c>
      <c r="M42" t="str">
        <f>VLOOKUP(F42,'[1]country codes'!$A:$B,2,FALSE)</f>
        <v>SUI</v>
      </c>
      <c r="N42" s="22">
        <v>43281</v>
      </c>
      <c r="O42" s="19" t="s">
        <v>154</v>
      </c>
      <c r="P42" s="19" t="s">
        <v>155</v>
      </c>
      <c r="Q42" s="19">
        <v>10</v>
      </c>
      <c r="R42" s="24" t="s">
        <v>157</v>
      </c>
      <c r="S42" s="19" t="s">
        <v>156</v>
      </c>
      <c r="T42" s="19">
        <v>40</v>
      </c>
      <c r="U42" s="23">
        <f t="shared" si="3"/>
        <v>8768.0802239999994</v>
      </c>
      <c r="V42" s="25">
        <f t="shared" si="4"/>
        <v>40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OPEN_dones</dc:title>
  <dc:creator>jaume</dc:creator>
  <cp:lastModifiedBy>Alex Meyer</cp:lastModifiedBy>
  <dcterms:created xsi:type="dcterms:W3CDTF">2022-04-05T00:04:51Z</dcterms:created>
  <dcterms:modified xsi:type="dcterms:W3CDTF">2022-04-08T00:56:40Z</dcterms:modified>
</cp:coreProperties>
</file>