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003E2514-7A2C-412E-91F0-71C2FBCEEFA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" l="1"/>
  <c r="T18" i="1"/>
  <c r="L18" i="1"/>
  <c r="U17" i="1"/>
  <c r="T17" i="1"/>
  <c r="L17" i="1"/>
  <c r="U16" i="1"/>
  <c r="T16" i="1"/>
  <c r="L16" i="1"/>
  <c r="U15" i="1"/>
  <c r="T15" i="1"/>
  <c r="L15" i="1"/>
  <c r="U14" i="1"/>
  <c r="T14" i="1"/>
  <c r="L14" i="1"/>
  <c r="U13" i="1"/>
  <c r="T13" i="1"/>
  <c r="L13" i="1"/>
  <c r="U12" i="1"/>
  <c r="T12" i="1"/>
  <c r="L12" i="1"/>
  <c r="U11" i="1"/>
  <c r="T11" i="1"/>
  <c r="L11" i="1"/>
  <c r="U10" i="1"/>
  <c r="T10" i="1"/>
  <c r="L10" i="1"/>
  <c r="U9" i="1"/>
  <c r="T9" i="1"/>
  <c r="L9" i="1"/>
  <c r="U8" i="1"/>
  <c r="T8" i="1"/>
  <c r="L8" i="1"/>
  <c r="U7" i="1"/>
  <c r="T7" i="1"/>
  <c r="L7" i="1"/>
  <c r="U6" i="1"/>
  <c r="T6" i="1"/>
  <c r="L6" i="1"/>
  <c r="U5" i="1"/>
  <c r="T5" i="1"/>
  <c r="L5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K17" i="1"/>
  <c r="U4" i="1"/>
  <c r="T4" i="1"/>
  <c r="L4" i="1"/>
</calcChain>
</file>

<file path=xl/sharedStrings.xml><?xml version="1.0" encoding="utf-8"?>
<sst xmlns="http://schemas.openxmlformats.org/spreadsheetml/2006/main" count="112" uniqueCount="46">
  <si>
    <r>
      <rPr>
        <b/>
        <sz val="10"/>
        <rFont val="Arial"/>
        <family val="2"/>
      </rPr>
      <t>LEN CUP Copenhagen 2018                                                                                                                                25 August 2018</t>
    </r>
  </si>
  <si>
    <r>
      <rPr>
        <b/>
        <sz val="12"/>
        <rFont val="Arial"/>
        <family val="2"/>
      </rPr>
      <t>FEMALE - ladies</t>
    </r>
  </si>
  <si>
    <r>
      <rPr>
        <b/>
        <sz val="8"/>
        <rFont val="Arial"/>
        <family val="2"/>
      </rPr>
      <t>Pos.</t>
    </r>
  </si>
  <si>
    <r>
      <rPr>
        <b/>
        <sz val="8"/>
        <rFont val="Arial"/>
        <family val="2"/>
      </rPr>
      <t>Bibno.</t>
    </r>
  </si>
  <si>
    <r>
      <rPr>
        <b/>
        <sz val="8"/>
        <rFont val="Arial"/>
        <family val="2"/>
      </rPr>
      <t>Finish time</t>
    </r>
  </si>
  <si>
    <r>
      <rPr>
        <b/>
        <sz val="8"/>
        <rFont val="Arial"/>
        <family val="2"/>
      </rPr>
      <t>Behind</t>
    </r>
  </si>
  <si>
    <r>
      <rPr>
        <b/>
        <sz val="8"/>
        <rFont val="Arial"/>
        <family val="2"/>
      </rPr>
      <t>Participant</t>
    </r>
  </si>
  <si>
    <r>
      <rPr>
        <b/>
        <sz val="8"/>
        <rFont val="Arial"/>
        <family val="2"/>
      </rPr>
      <t>NAT</t>
    </r>
  </si>
  <si>
    <r>
      <rPr>
        <b/>
        <sz val="8"/>
        <rFont val="Arial"/>
        <family val="2"/>
      </rPr>
      <t>City</t>
    </r>
  </si>
  <si>
    <r>
      <rPr>
        <sz val="8"/>
        <rFont val="Arial"/>
        <family val="2"/>
      </rPr>
      <t>ITA</t>
    </r>
  </si>
  <si>
    <r>
      <rPr>
        <sz val="8"/>
        <rFont val="Arial"/>
        <family val="2"/>
      </rPr>
      <t>+1:14  Ellen Olsson</t>
    </r>
  </si>
  <si>
    <r>
      <rPr>
        <sz val="8"/>
        <rFont val="Arial"/>
        <family val="2"/>
      </rPr>
      <t>SWE</t>
    </r>
  </si>
  <si>
    <r>
      <rPr>
        <sz val="8"/>
        <rFont val="Arial"/>
        <family val="2"/>
      </rPr>
      <t>+1:17  Maria Babkina</t>
    </r>
  </si>
  <si>
    <r>
      <rPr>
        <sz val="8"/>
        <rFont val="Arial"/>
        <family val="2"/>
      </rPr>
      <t>RUS</t>
    </r>
  </si>
  <si>
    <r>
      <rPr>
        <sz val="8"/>
        <rFont val="Arial"/>
        <family val="2"/>
      </rPr>
      <t>+1:17  Veronica Santoni</t>
    </r>
  </si>
  <si>
    <r>
      <rPr>
        <sz val="8"/>
        <rFont val="Arial"/>
        <family val="2"/>
      </rPr>
      <t>+1:18  Olga Kozydub</t>
    </r>
  </si>
  <si>
    <r>
      <rPr>
        <sz val="8"/>
        <rFont val="Arial"/>
        <family val="2"/>
      </rPr>
      <t>+2:35  Lærke Toft Ruby</t>
    </r>
  </si>
  <si>
    <r>
      <rPr>
        <sz val="8"/>
        <rFont val="Arial"/>
        <family val="2"/>
      </rPr>
      <t>DEN</t>
    </r>
  </si>
  <si>
    <r>
      <rPr>
        <sz val="8"/>
        <rFont val="Arial"/>
        <family val="2"/>
      </rPr>
      <t>+3:06  Polina Kharitonova</t>
    </r>
  </si>
  <si>
    <r>
      <rPr>
        <sz val="8"/>
        <rFont val="Arial"/>
        <family val="2"/>
      </rPr>
      <t>+3:58  Jackie Gade</t>
    </r>
  </si>
  <si>
    <r>
      <rPr>
        <sz val="8"/>
        <rFont val="Arial"/>
        <family val="2"/>
      </rPr>
      <t>+4:00  Anna Brendstrup</t>
    </r>
  </si>
  <si>
    <r>
      <rPr>
        <sz val="8"/>
        <rFont val="Arial"/>
        <family val="2"/>
      </rPr>
      <t>+5:36  Fraenzi Heinrich</t>
    </r>
  </si>
  <si>
    <r>
      <rPr>
        <sz val="8"/>
        <rFont val="Arial"/>
        <family val="2"/>
      </rPr>
      <t>GER</t>
    </r>
  </si>
  <si>
    <r>
      <rPr>
        <sz val="8"/>
        <rFont val="Arial"/>
        <family val="2"/>
      </rPr>
      <t>+5:50  Hilal Zeyneb Sarac</t>
    </r>
  </si>
  <si>
    <r>
      <rPr>
        <sz val="8"/>
        <rFont val="Arial"/>
        <family val="2"/>
      </rPr>
      <t>TUR</t>
    </r>
  </si>
  <si>
    <r>
      <rPr>
        <sz val="8"/>
        <rFont val="Arial"/>
        <family val="2"/>
      </rPr>
      <t>+5:51  Christine Ekman</t>
    </r>
  </si>
  <si>
    <r>
      <rPr>
        <sz val="8"/>
        <rFont val="Arial"/>
        <family val="2"/>
      </rPr>
      <t>+7:51  Yakut Ayse Yaprak</t>
    </r>
  </si>
  <si>
    <r>
      <rPr>
        <sz val="8"/>
        <rFont val="Arial"/>
        <family val="2"/>
      </rPr>
      <t>+15:56  Aleyna Nur Sungur</t>
    </r>
  </si>
  <si>
    <r>
      <rPr>
        <sz val="8"/>
        <rFont val="Arial"/>
        <family val="2"/>
      </rPr>
      <t>+15:57  Sude Nur Sucan</t>
    </r>
  </si>
  <si>
    <r>
      <rPr>
        <b/>
        <vertAlign val="subscript"/>
        <sz val="10"/>
        <color rgb="FF0099FF"/>
        <rFont val="Arial"/>
        <family val="2"/>
      </rPr>
      <t xml:space="preserve">SPORTSTIMING                            </t>
    </r>
    <r>
      <rPr>
        <sz val="8"/>
        <rFont val="Arial"/>
        <family val="2"/>
      </rPr>
      <t>Results: www.sportstiming.dk/event/5693/results - Printet 25-08-2018 10:02:00                                              Page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</si>
  <si>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</si>
  <si>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</si>
  <si>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</si>
  <si>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</si>
  <si>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</si>
  <si>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</si>
  <si>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</si>
  <si>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</si>
  <si>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</si>
  <si>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</si>
  <si>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</si>
  <si>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Copenhagen, DEN</t>
  </si>
  <si>
    <t>Neutral</t>
  </si>
  <si>
    <t>NW</t>
  </si>
  <si>
    <t>place</t>
  </si>
  <si>
    <t>Alisia Tettamanzi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</si>
</sst>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;@"/>
  </numFmts>
  <fonts count="9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vertAlign val="subscript"/>
      <sz val="10"/>
      <color rgb="FF0099FF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99FF"/>
      </patternFill>
    </fill>
    <fill>
      <patternFill patternType="solid">
        <fgColor rgb="FFEBEB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 indent="2"/>
    </xf>
    <xf numFmtId="0" fontId="3" fillId="2" borderId="0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4"/>
    </xf>
    <xf numFmtId="0" fontId="3" fillId="2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vertical="top" shrinkToFit="1"/>
    </xf>
    <xf numFmtId="1" fontId="4" fillId="0" borderId="0" xfId="0" applyNumberFormat="1" applyFont="1" applyFill="1" applyBorder="1" applyAlignment="1">
      <alignment horizontal="left" vertical="top" indent="2" shrinkToFit="1"/>
    </xf>
    <xf numFmtId="164" fontId="5" fillId="0" borderId="0" xfId="0" applyNumberFormat="1" applyFont="1" applyFill="1" applyBorder="1" applyAlignment="1">
      <alignment horizontal="left" vertical="top" indent="1" shrinkToFit="1"/>
    </xf>
    <xf numFmtId="0" fontId="6" fillId="0" borderId="0" xfId="0" applyFont="1" applyFill="1" applyBorder="1" applyAlignment="1">
      <alignment horizontal="left" vertical="top" wrapText="1" indent="4"/>
    </xf>
    <xf numFmtId="0" fontId="6" fillId="0" borderId="0" xfId="0" applyFont="1" applyFill="1" applyBorder="1" applyAlignment="1">
      <alignment horizontal="right" vertical="top" wrapText="1" indent="2"/>
    </xf>
    <xf numFmtId="1" fontId="4" fillId="3" borderId="0" xfId="0" applyNumberFormat="1" applyFont="1" applyFill="1" applyBorder="1" applyAlignment="1">
      <alignment horizontal="left" vertical="top" shrinkToFit="1"/>
    </xf>
    <xf numFmtId="1" fontId="4" fillId="3" borderId="0" xfId="0" applyNumberFormat="1" applyFont="1" applyFill="1" applyBorder="1" applyAlignment="1">
      <alignment horizontal="left" vertical="top" indent="2" shrinkToFit="1"/>
    </xf>
    <xf numFmtId="164" fontId="5" fillId="3" borderId="0" xfId="0" applyNumberFormat="1" applyFont="1" applyFill="1" applyBorder="1" applyAlignment="1">
      <alignment horizontal="left" vertical="top" indent="1" shrinkToFit="1"/>
    </xf>
    <xf numFmtId="0" fontId="0" fillId="3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left" vertical="top" wrapText="1" indent="1"/>
    </xf>
    <xf numFmtId="0" fontId="6" fillId="3" borderId="0" xfId="0" applyFont="1" applyFill="1" applyBorder="1" applyAlignment="1">
      <alignment horizontal="right" vertical="top" wrapText="1" indent="1"/>
    </xf>
    <xf numFmtId="0" fontId="6" fillId="0" borderId="0" xfId="0" applyFont="1" applyFill="1" applyBorder="1" applyAlignment="1">
      <alignment horizontal="left" vertical="top" wrapText="1" indent="1"/>
    </xf>
    <xf numFmtId="0" fontId="6" fillId="3" borderId="0" xfId="0" applyFont="1" applyFill="1" applyBorder="1" applyAlignment="1">
      <alignment horizontal="right" vertical="top" wrapText="1" indent="2"/>
    </xf>
    <xf numFmtId="0" fontId="6" fillId="3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193675</xdr:rowOff>
    </xdr:from>
    <xdr:ext cx="71755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175500" cy="0"/>
        </a:xfrm>
        <a:custGeom>
          <a:avLst/>
          <a:gdLst/>
          <a:ahLst/>
          <a:cxnLst/>
          <a:rect l="0" t="0" r="0" b="0"/>
          <a:pathLst>
            <a:path w="7175500">
              <a:moveTo>
                <a:pt x="0" y="0"/>
              </a:moveTo>
              <a:lnTo>
                <a:pt x="3587750" y="0"/>
              </a:lnTo>
            </a:path>
            <a:path w="7175500">
              <a:moveTo>
                <a:pt x="3587750" y="0"/>
              </a:moveTo>
              <a:lnTo>
                <a:pt x="717550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0</xdr:row>
      <xdr:rowOff>504825</xdr:rowOff>
    </xdr:from>
    <xdr:ext cx="71755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175500" cy="0"/>
        </a:xfrm>
        <a:custGeom>
          <a:avLst/>
          <a:gdLst/>
          <a:ahLst/>
          <a:cxnLst/>
          <a:rect l="0" t="0" r="0" b="0"/>
          <a:pathLst>
            <a:path w="7175500">
              <a:moveTo>
                <a:pt x="3587750" y="0"/>
              </a:moveTo>
              <a:lnTo>
                <a:pt x="0" y="0"/>
              </a:lnTo>
            </a:path>
            <a:path w="7175500">
              <a:moveTo>
                <a:pt x="7175500" y="0"/>
              </a:moveTo>
              <a:lnTo>
                <a:pt x="358775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oneCellAnchor>
  <xdr:absoluteAnchor>
    <xdr:pos x="0" y="10372725"/>
    <xdr:ext cx="717550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175500" cy="0"/>
        </a:xfrm>
        <a:custGeom>
          <a:avLst/>
          <a:gdLst/>
          <a:ahLst/>
          <a:cxnLst/>
          <a:rect l="0" t="0" r="0" b="0"/>
          <a:pathLst>
            <a:path w="7175500">
              <a:moveTo>
                <a:pt x="0" y="0"/>
              </a:moveTo>
              <a:lnTo>
                <a:pt x="1435100" y="0"/>
              </a:lnTo>
            </a:path>
            <a:path w="7175500">
              <a:moveTo>
                <a:pt x="1435100" y="0"/>
              </a:moveTo>
              <a:lnTo>
                <a:pt x="6099175" y="0"/>
              </a:lnTo>
            </a:path>
            <a:path w="7175500">
              <a:moveTo>
                <a:pt x="6099175" y="0"/>
              </a:moveTo>
              <a:lnTo>
                <a:pt x="717550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portstiming.dk/event/5693/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N18" sqref="N18"/>
    </sheetView>
  </sheetViews>
  <sheetFormatPr defaultRowHeight="13.2" x14ac:dyDescent="0.25"/>
  <cols>
    <col min="1" max="1" width="8" customWidth="1"/>
    <col min="2" max="2" width="10.44140625" customWidth="1"/>
    <col min="3" max="3" width="16.21875" customWidth="1"/>
    <col min="4" max="4" width="11.5546875" customWidth="1"/>
    <col min="5" max="5" width="36" customWidth="1"/>
    <col min="6" max="6" width="20.88671875" customWidth="1"/>
    <col min="7" max="7" width="28" customWidth="1"/>
    <col min="8" max="8" width="3.33203125" customWidth="1"/>
    <col min="11" max="11" width="16.109375" bestFit="1" customWidth="1"/>
  </cols>
  <sheetData>
    <row r="1" spans="1:21" ht="52.0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21" ht="17.25" customHeight="1" x14ac:dyDescent="0.25">
      <c r="A2" s="24" t="s">
        <v>1</v>
      </c>
      <c r="B2" s="24"/>
      <c r="C2" s="24"/>
      <c r="D2" s="24"/>
      <c r="E2" s="24"/>
      <c r="F2" s="24"/>
      <c r="G2" s="24"/>
      <c r="H2" s="24"/>
    </row>
    <row r="3" spans="1:21" ht="12" customHeight="1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  <c r="F3" s="5" t="s">
        <v>7</v>
      </c>
      <c r="G3" s="2" t="s">
        <v>8</v>
      </c>
      <c r="H3" s="6"/>
      <c r="K3" s="26" t="s">
        <v>30</v>
      </c>
      <c r="L3" s="26" t="s">
        <v>31</v>
      </c>
      <c r="M3" s="27" t="s">
        <v>32</v>
      </c>
      <c r="N3" s="26" t="s">
        <v>33</v>
      </c>
      <c r="O3" s="26" t="s">
        <v>34</v>
      </c>
      <c r="P3" s="26" t="s">
        <v>35</v>
      </c>
      <c r="Q3" s="26" t="s">
        <v>36</v>
      </c>
      <c r="R3" s="26" t="s">
        <v>37</v>
      </c>
      <c r="S3" s="26" t="s">
        <v>38</v>
      </c>
      <c r="T3" s="26" t="s">
        <v>39</v>
      </c>
      <c r="U3" s="32" t="s">
        <v>44</v>
      </c>
    </row>
    <row r="4" spans="1:21" ht="12" customHeight="1" x14ac:dyDescent="0.25">
      <c r="A4" s="7">
        <v>1</v>
      </c>
      <c r="B4" s="8">
        <v>33</v>
      </c>
      <c r="C4" s="9">
        <v>4.9907E-2</v>
      </c>
      <c r="D4" s="6"/>
      <c r="E4" s="10" t="s">
        <v>45</v>
      </c>
      <c r="F4" s="11" t="s">
        <v>9</v>
      </c>
      <c r="G4" s="6"/>
      <c r="H4" s="6"/>
      <c r="K4" s="31" t="s">
        <v>45</v>
      </c>
      <c r="L4" s="28" t="str">
        <f>TRIM(F4)</f>
        <v>ITA</v>
      </c>
      <c r="M4" s="29">
        <v>43337</v>
      </c>
      <c r="N4" s="28" t="s">
        <v>40</v>
      </c>
      <c r="O4" s="28" t="s">
        <v>41</v>
      </c>
      <c r="P4" s="28">
        <v>6</v>
      </c>
      <c r="Q4" s="31" t="s">
        <v>43</v>
      </c>
      <c r="R4" s="28" t="s">
        <v>42</v>
      </c>
      <c r="S4" s="28">
        <v>15</v>
      </c>
      <c r="T4" s="30">
        <f>C4*86400</f>
        <v>4311.9647999999997</v>
      </c>
      <c r="U4" s="33">
        <f>INT(A4)</f>
        <v>1</v>
      </c>
    </row>
    <row r="5" spans="1:21" ht="12" customHeight="1" x14ac:dyDescent="0.25">
      <c r="A5" s="12">
        <v>2</v>
      </c>
      <c r="B5" s="13">
        <v>28</v>
      </c>
      <c r="C5" s="14">
        <v>5.0775000000000001E-2</v>
      </c>
      <c r="D5" s="15"/>
      <c r="E5" s="16" t="s">
        <v>10</v>
      </c>
      <c r="F5" s="17" t="s">
        <v>11</v>
      </c>
      <c r="G5" s="15"/>
      <c r="H5" s="6"/>
      <c r="K5" s="28" t="str">
        <f t="shared" ref="K5:K18" si="0">TRIM(RIGHT(E5,LEN(E5)-7))</f>
        <v>Ellen Olsson</v>
      </c>
      <c r="L5" s="28" t="str">
        <f t="shared" ref="L5:L18" si="1">TRIM(F5)</f>
        <v>SWE</v>
      </c>
      <c r="M5" s="29">
        <v>43337</v>
      </c>
      <c r="N5" s="28" t="s">
        <v>40</v>
      </c>
      <c r="O5" s="28" t="s">
        <v>41</v>
      </c>
      <c r="P5" s="28">
        <v>6</v>
      </c>
      <c r="Q5" s="31" t="s">
        <v>43</v>
      </c>
      <c r="R5" s="28" t="s">
        <v>42</v>
      </c>
      <c r="S5" s="28">
        <v>15</v>
      </c>
      <c r="T5" s="30">
        <f t="shared" ref="T5:T18" si="2">C5*86400</f>
        <v>4386.96</v>
      </c>
      <c r="U5" s="33">
        <f t="shared" ref="U5:U18" si="3">INT(A5)</f>
        <v>2</v>
      </c>
    </row>
    <row r="6" spans="1:21" ht="12" customHeight="1" x14ac:dyDescent="0.25">
      <c r="A6" s="7">
        <v>3</v>
      </c>
      <c r="B6" s="8">
        <v>34</v>
      </c>
      <c r="C6" s="9">
        <v>5.0810000000000001E-2</v>
      </c>
      <c r="D6" s="6"/>
      <c r="E6" s="18" t="s">
        <v>12</v>
      </c>
      <c r="F6" s="11" t="s">
        <v>13</v>
      </c>
      <c r="G6" s="6"/>
      <c r="H6" s="6"/>
      <c r="K6" s="28" t="str">
        <f t="shared" si="0"/>
        <v>Maria Babkina</v>
      </c>
      <c r="L6" s="28" t="str">
        <f t="shared" si="1"/>
        <v>RUS</v>
      </c>
      <c r="M6" s="29">
        <v>43337</v>
      </c>
      <c r="N6" s="28" t="s">
        <v>40</v>
      </c>
      <c r="O6" s="28" t="s">
        <v>41</v>
      </c>
      <c r="P6" s="28">
        <v>6</v>
      </c>
      <c r="Q6" s="31" t="s">
        <v>43</v>
      </c>
      <c r="R6" s="28" t="s">
        <v>42</v>
      </c>
      <c r="S6" s="28">
        <v>15</v>
      </c>
      <c r="T6" s="30">
        <f t="shared" si="2"/>
        <v>4389.9840000000004</v>
      </c>
      <c r="U6" s="33">
        <f t="shared" si="3"/>
        <v>3</v>
      </c>
    </row>
    <row r="7" spans="1:21" ht="12" customHeight="1" x14ac:dyDescent="0.25">
      <c r="A7" s="12">
        <v>4</v>
      </c>
      <c r="B7" s="13">
        <v>25</v>
      </c>
      <c r="C7" s="14">
        <v>5.0810000000000001E-2</v>
      </c>
      <c r="D7" s="15"/>
      <c r="E7" s="16" t="s">
        <v>14</v>
      </c>
      <c r="F7" s="19" t="s">
        <v>9</v>
      </c>
      <c r="G7" s="15"/>
      <c r="H7" s="6"/>
      <c r="K7" s="28" t="str">
        <f t="shared" si="0"/>
        <v>Veronica Santoni</v>
      </c>
      <c r="L7" s="28" t="str">
        <f t="shared" si="1"/>
        <v>ITA</v>
      </c>
      <c r="M7" s="29">
        <v>43337</v>
      </c>
      <c r="N7" s="28" t="s">
        <v>40</v>
      </c>
      <c r="O7" s="28" t="s">
        <v>41</v>
      </c>
      <c r="P7" s="28">
        <v>6</v>
      </c>
      <c r="Q7" s="31" t="s">
        <v>43</v>
      </c>
      <c r="R7" s="28" t="s">
        <v>42</v>
      </c>
      <c r="S7" s="28">
        <v>15</v>
      </c>
      <c r="T7" s="30">
        <f t="shared" si="2"/>
        <v>4389.9840000000004</v>
      </c>
      <c r="U7" s="33">
        <f t="shared" si="3"/>
        <v>4</v>
      </c>
    </row>
    <row r="8" spans="1:21" ht="12" customHeight="1" x14ac:dyDescent="0.25">
      <c r="A8" s="7">
        <v>5</v>
      </c>
      <c r="B8" s="8">
        <v>38</v>
      </c>
      <c r="C8" s="9">
        <v>5.0821999999999999E-2</v>
      </c>
      <c r="D8" s="6"/>
      <c r="E8" s="18" t="s">
        <v>15</v>
      </c>
      <c r="F8" s="11" t="s">
        <v>13</v>
      </c>
      <c r="G8" s="6"/>
      <c r="H8" s="6"/>
      <c r="K8" s="28" t="str">
        <f t="shared" si="0"/>
        <v>Olga Kozydub</v>
      </c>
      <c r="L8" s="28" t="str">
        <f t="shared" si="1"/>
        <v>RUS</v>
      </c>
      <c r="M8" s="29">
        <v>43337</v>
      </c>
      <c r="N8" s="28" t="s">
        <v>40</v>
      </c>
      <c r="O8" s="28" t="s">
        <v>41</v>
      </c>
      <c r="P8" s="28">
        <v>6</v>
      </c>
      <c r="Q8" s="31" t="s">
        <v>43</v>
      </c>
      <c r="R8" s="28" t="s">
        <v>42</v>
      </c>
      <c r="S8" s="28">
        <v>15</v>
      </c>
      <c r="T8" s="30">
        <f t="shared" si="2"/>
        <v>4391.0208000000002</v>
      </c>
      <c r="U8" s="33">
        <f t="shared" si="3"/>
        <v>5</v>
      </c>
    </row>
    <row r="9" spans="1:21" ht="12" customHeight="1" x14ac:dyDescent="0.25">
      <c r="A9" s="12">
        <v>6</v>
      </c>
      <c r="B9" s="13">
        <v>30</v>
      </c>
      <c r="C9" s="14">
        <v>5.1713000000000002E-2</v>
      </c>
      <c r="D9" s="15"/>
      <c r="E9" s="16" t="s">
        <v>16</v>
      </c>
      <c r="F9" s="19" t="s">
        <v>17</v>
      </c>
      <c r="G9" s="15"/>
      <c r="H9" s="6"/>
      <c r="K9" s="28" t="str">
        <f t="shared" si="0"/>
        <v>Lærke Toft Ruby</v>
      </c>
      <c r="L9" s="28" t="str">
        <f t="shared" si="1"/>
        <v>DEN</v>
      </c>
      <c r="M9" s="29">
        <v>43337</v>
      </c>
      <c r="N9" s="28" t="s">
        <v>40</v>
      </c>
      <c r="O9" s="28" t="s">
        <v>41</v>
      </c>
      <c r="P9" s="28">
        <v>6</v>
      </c>
      <c r="Q9" s="31" t="s">
        <v>43</v>
      </c>
      <c r="R9" s="28" t="s">
        <v>42</v>
      </c>
      <c r="S9" s="28">
        <v>15</v>
      </c>
      <c r="T9" s="30">
        <f t="shared" si="2"/>
        <v>4468.0032000000001</v>
      </c>
      <c r="U9" s="33">
        <f t="shared" si="3"/>
        <v>6</v>
      </c>
    </row>
    <row r="10" spans="1:21" ht="12" customHeight="1" x14ac:dyDescent="0.25">
      <c r="A10" s="7">
        <v>7</v>
      </c>
      <c r="B10" s="8">
        <v>36</v>
      </c>
      <c r="C10" s="9">
        <v>5.2072E-2</v>
      </c>
      <c r="D10" s="6"/>
      <c r="E10" s="18" t="s">
        <v>18</v>
      </c>
      <c r="F10" s="11" t="s">
        <v>13</v>
      </c>
      <c r="G10" s="6"/>
      <c r="H10" s="6"/>
      <c r="K10" s="28" t="str">
        <f t="shared" si="0"/>
        <v>Polina Kharitonova</v>
      </c>
      <c r="L10" s="28" t="str">
        <f t="shared" si="1"/>
        <v>RUS</v>
      </c>
      <c r="M10" s="29">
        <v>43337</v>
      </c>
      <c r="N10" s="28" t="s">
        <v>40</v>
      </c>
      <c r="O10" s="28" t="s">
        <v>41</v>
      </c>
      <c r="P10" s="28">
        <v>6</v>
      </c>
      <c r="Q10" s="31" t="s">
        <v>43</v>
      </c>
      <c r="R10" s="28" t="s">
        <v>42</v>
      </c>
      <c r="S10" s="28">
        <v>15</v>
      </c>
      <c r="T10" s="30">
        <f t="shared" si="2"/>
        <v>4499.0208000000002</v>
      </c>
      <c r="U10" s="33">
        <f t="shared" si="3"/>
        <v>7</v>
      </c>
    </row>
    <row r="11" spans="1:21" ht="12" customHeight="1" x14ac:dyDescent="0.25">
      <c r="A11" s="12">
        <v>8</v>
      </c>
      <c r="B11" s="13">
        <v>31</v>
      </c>
      <c r="C11" s="14">
        <v>5.2673999999999999E-2</v>
      </c>
      <c r="D11" s="15"/>
      <c r="E11" s="16" t="s">
        <v>19</v>
      </c>
      <c r="F11" s="19" t="s">
        <v>17</v>
      </c>
      <c r="G11" s="15"/>
      <c r="H11" s="6"/>
      <c r="K11" s="28" t="str">
        <f t="shared" si="0"/>
        <v>Jackie Gade</v>
      </c>
      <c r="L11" s="28" t="str">
        <f t="shared" si="1"/>
        <v>DEN</v>
      </c>
      <c r="M11" s="29">
        <v>43337</v>
      </c>
      <c r="N11" s="28" t="s">
        <v>40</v>
      </c>
      <c r="O11" s="28" t="s">
        <v>41</v>
      </c>
      <c r="P11" s="28">
        <v>6</v>
      </c>
      <c r="Q11" s="31" t="s">
        <v>43</v>
      </c>
      <c r="R11" s="28" t="s">
        <v>42</v>
      </c>
      <c r="S11" s="28">
        <v>15</v>
      </c>
      <c r="T11" s="30">
        <f t="shared" si="2"/>
        <v>4551.0335999999998</v>
      </c>
      <c r="U11" s="33">
        <f t="shared" si="3"/>
        <v>8</v>
      </c>
    </row>
    <row r="12" spans="1:21" ht="12" customHeight="1" x14ac:dyDescent="0.25">
      <c r="A12" s="7">
        <v>9</v>
      </c>
      <c r="B12" s="8">
        <v>32</v>
      </c>
      <c r="C12" s="9">
        <v>5.2697000000000001E-2</v>
      </c>
      <c r="D12" s="6"/>
      <c r="E12" s="18" t="s">
        <v>20</v>
      </c>
      <c r="F12" s="11" t="s">
        <v>17</v>
      </c>
      <c r="G12" s="6"/>
      <c r="H12" s="6"/>
      <c r="K12" s="28" t="str">
        <f t="shared" si="0"/>
        <v>Anna Brendstrup</v>
      </c>
      <c r="L12" s="28" t="str">
        <f t="shared" si="1"/>
        <v>DEN</v>
      </c>
      <c r="M12" s="29">
        <v>43337</v>
      </c>
      <c r="N12" s="28" t="s">
        <v>40</v>
      </c>
      <c r="O12" s="28" t="s">
        <v>41</v>
      </c>
      <c r="P12" s="28">
        <v>6</v>
      </c>
      <c r="Q12" s="31" t="s">
        <v>43</v>
      </c>
      <c r="R12" s="28" t="s">
        <v>42</v>
      </c>
      <c r="S12" s="28">
        <v>15</v>
      </c>
      <c r="T12" s="30">
        <f t="shared" si="2"/>
        <v>4553.0208000000002</v>
      </c>
      <c r="U12" s="33">
        <f t="shared" si="3"/>
        <v>9</v>
      </c>
    </row>
    <row r="13" spans="1:21" ht="12" customHeight="1" x14ac:dyDescent="0.25">
      <c r="A13" s="12">
        <v>10</v>
      </c>
      <c r="B13" s="13">
        <v>27</v>
      </c>
      <c r="C13" s="14">
        <v>5.3808000000000002E-2</v>
      </c>
      <c r="D13" s="15"/>
      <c r="E13" s="16" t="s">
        <v>21</v>
      </c>
      <c r="F13" s="19" t="s">
        <v>22</v>
      </c>
      <c r="G13" s="15"/>
      <c r="H13" s="6"/>
      <c r="K13" s="28" t="str">
        <f t="shared" si="0"/>
        <v>Fraenzi Heinrich</v>
      </c>
      <c r="L13" s="28" t="str">
        <f t="shared" si="1"/>
        <v>GER</v>
      </c>
      <c r="M13" s="29">
        <v>43337</v>
      </c>
      <c r="N13" s="28" t="s">
        <v>40</v>
      </c>
      <c r="O13" s="28" t="s">
        <v>41</v>
      </c>
      <c r="P13" s="28">
        <v>6</v>
      </c>
      <c r="Q13" s="31" t="s">
        <v>43</v>
      </c>
      <c r="R13" s="28" t="s">
        <v>42</v>
      </c>
      <c r="S13" s="28">
        <v>15</v>
      </c>
      <c r="T13" s="30">
        <f t="shared" si="2"/>
        <v>4649.0111999999999</v>
      </c>
      <c r="U13" s="33">
        <f t="shared" si="3"/>
        <v>10</v>
      </c>
    </row>
    <row r="14" spans="1:21" ht="12" customHeight="1" x14ac:dyDescent="0.25">
      <c r="A14" s="7">
        <v>11</v>
      </c>
      <c r="B14" s="8">
        <v>26</v>
      </c>
      <c r="C14" s="9">
        <v>5.3969999999999997E-2</v>
      </c>
      <c r="D14" s="6"/>
      <c r="E14" s="18" t="s">
        <v>23</v>
      </c>
      <c r="F14" s="11" t="s">
        <v>24</v>
      </c>
      <c r="G14" s="6"/>
      <c r="H14" s="6"/>
      <c r="K14" s="28" t="str">
        <f t="shared" si="0"/>
        <v>Hilal Zeyneb Sarac</v>
      </c>
      <c r="L14" s="28" t="str">
        <f t="shared" si="1"/>
        <v>TUR</v>
      </c>
      <c r="M14" s="29">
        <v>43337</v>
      </c>
      <c r="N14" s="28" t="s">
        <v>40</v>
      </c>
      <c r="O14" s="28" t="s">
        <v>41</v>
      </c>
      <c r="P14" s="28">
        <v>6</v>
      </c>
      <c r="Q14" s="31" t="s">
        <v>43</v>
      </c>
      <c r="R14" s="28" t="s">
        <v>42</v>
      </c>
      <c r="S14" s="28">
        <v>15</v>
      </c>
      <c r="T14" s="30">
        <f t="shared" si="2"/>
        <v>4663.0079999999998</v>
      </c>
      <c r="U14" s="33">
        <f t="shared" si="3"/>
        <v>11</v>
      </c>
    </row>
    <row r="15" spans="1:21" ht="12" customHeight="1" x14ac:dyDescent="0.25">
      <c r="A15" s="12">
        <v>12</v>
      </c>
      <c r="B15" s="13">
        <v>39</v>
      </c>
      <c r="C15" s="14">
        <v>5.3981000000000001E-2</v>
      </c>
      <c r="D15" s="15"/>
      <c r="E15" s="16" t="s">
        <v>25</v>
      </c>
      <c r="F15" s="17" t="s">
        <v>11</v>
      </c>
      <c r="G15" s="15"/>
      <c r="H15" s="6"/>
      <c r="K15" s="28" t="str">
        <f t="shared" si="0"/>
        <v>Christine Ekman</v>
      </c>
      <c r="L15" s="28" t="str">
        <f t="shared" si="1"/>
        <v>SWE</v>
      </c>
      <c r="M15" s="29">
        <v>43337</v>
      </c>
      <c r="N15" s="28" t="s">
        <v>40</v>
      </c>
      <c r="O15" s="28" t="s">
        <v>41</v>
      </c>
      <c r="P15" s="28">
        <v>6</v>
      </c>
      <c r="Q15" s="31" t="s">
        <v>43</v>
      </c>
      <c r="R15" s="28" t="s">
        <v>42</v>
      </c>
      <c r="S15" s="28">
        <v>15</v>
      </c>
      <c r="T15" s="30">
        <f t="shared" si="2"/>
        <v>4663.9584000000004</v>
      </c>
      <c r="U15" s="33">
        <f t="shared" si="3"/>
        <v>12</v>
      </c>
    </row>
    <row r="16" spans="1:21" ht="12" customHeight="1" x14ac:dyDescent="0.25">
      <c r="A16" s="7">
        <v>13</v>
      </c>
      <c r="B16" s="8">
        <v>37</v>
      </c>
      <c r="C16" s="9">
        <v>5.5370000000000003E-2</v>
      </c>
      <c r="D16" s="6"/>
      <c r="E16" s="18" t="s">
        <v>26</v>
      </c>
      <c r="F16" s="11" t="s">
        <v>24</v>
      </c>
      <c r="G16" s="6"/>
      <c r="H16" s="6"/>
      <c r="K16" s="28" t="str">
        <f t="shared" si="0"/>
        <v>Yakut Ayse Yaprak</v>
      </c>
      <c r="L16" s="28" t="str">
        <f t="shared" si="1"/>
        <v>TUR</v>
      </c>
      <c r="M16" s="29">
        <v>43337</v>
      </c>
      <c r="N16" s="28" t="s">
        <v>40</v>
      </c>
      <c r="O16" s="28" t="s">
        <v>41</v>
      </c>
      <c r="P16" s="28">
        <v>6</v>
      </c>
      <c r="Q16" s="31" t="s">
        <v>43</v>
      </c>
      <c r="R16" s="28" t="s">
        <v>42</v>
      </c>
      <c r="S16" s="28">
        <v>15</v>
      </c>
      <c r="T16" s="30">
        <f t="shared" si="2"/>
        <v>4783.9679999999998</v>
      </c>
      <c r="U16" s="33">
        <f t="shared" si="3"/>
        <v>13</v>
      </c>
    </row>
    <row r="17" spans="1:21" ht="12" customHeight="1" x14ac:dyDescent="0.25">
      <c r="A17" s="12">
        <v>14</v>
      </c>
      <c r="B17" s="13">
        <v>35</v>
      </c>
      <c r="C17" s="14">
        <v>6.0983999999999997E-2</v>
      </c>
      <c r="D17" s="15"/>
      <c r="E17" s="20" t="s">
        <v>27</v>
      </c>
      <c r="F17" s="19" t="s">
        <v>24</v>
      </c>
      <c r="G17" s="15"/>
      <c r="H17" s="6"/>
      <c r="K17" s="28" t="str">
        <f>TRIM(RIGHT(E17,LEN(E17)-7))</f>
        <v>Aleyna Nur Sungur</v>
      </c>
      <c r="L17" s="28" t="str">
        <f t="shared" si="1"/>
        <v>TUR</v>
      </c>
      <c r="M17" s="29">
        <v>43337</v>
      </c>
      <c r="N17" s="28" t="s">
        <v>40</v>
      </c>
      <c r="O17" s="28" t="s">
        <v>41</v>
      </c>
      <c r="P17" s="28">
        <v>6</v>
      </c>
      <c r="Q17" s="31" t="s">
        <v>43</v>
      </c>
      <c r="R17" s="28" t="s">
        <v>42</v>
      </c>
      <c r="S17" s="28">
        <v>15</v>
      </c>
      <c r="T17" s="30">
        <f t="shared" si="2"/>
        <v>5269.0176000000001</v>
      </c>
      <c r="U17" s="33">
        <f t="shared" si="3"/>
        <v>14</v>
      </c>
    </row>
    <row r="18" spans="1:21" ht="28.8" customHeight="1" x14ac:dyDescent="0.25">
      <c r="A18" s="7">
        <v>15</v>
      </c>
      <c r="B18" s="8">
        <v>29</v>
      </c>
      <c r="C18" s="9">
        <v>6.0995000000000001E-2</v>
      </c>
      <c r="D18" s="21"/>
      <c r="E18" s="22" t="s">
        <v>28</v>
      </c>
      <c r="F18" s="11" t="s">
        <v>24</v>
      </c>
      <c r="G18" s="21"/>
      <c r="H18" s="21"/>
      <c r="K18" s="28" t="str">
        <f t="shared" ref="K18" si="4">TRIM(RIGHT(E18,LEN(E18)-7))</f>
        <v>Sude Nur Sucan</v>
      </c>
      <c r="L18" s="28" t="str">
        <f t="shared" si="1"/>
        <v>TUR</v>
      </c>
      <c r="M18" s="29">
        <v>43337</v>
      </c>
      <c r="N18" s="28" t="s">
        <v>40</v>
      </c>
      <c r="O18" s="28" t="s">
        <v>41</v>
      </c>
      <c r="P18" s="28">
        <v>6</v>
      </c>
      <c r="Q18" s="31" t="s">
        <v>43</v>
      </c>
      <c r="R18" s="28" t="s">
        <v>42</v>
      </c>
      <c r="S18" s="28">
        <v>15</v>
      </c>
      <c r="T18" s="30">
        <f t="shared" si="2"/>
        <v>5269.9679999999998</v>
      </c>
      <c r="U18" s="33">
        <f t="shared" si="3"/>
        <v>15</v>
      </c>
    </row>
    <row r="19" spans="1:21" ht="19.2" customHeight="1" x14ac:dyDescent="0.25">
      <c r="A19" s="7"/>
      <c r="B19" s="8"/>
      <c r="C19" s="9"/>
      <c r="D19" s="21"/>
      <c r="E19" s="22"/>
      <c r="F19" s="11"/>
      <c r="G19" s="21"/>
      <c r="H19" s="21"/>
    </row>
    <row r="20" spans="1:21" ht="14.25" customHeight="1" x14ac:dyDescent="0.25">
      <c r="A20" s="25" t="s">
        <v>29</v>
      </c>
      <c r="B20" s="25"/>
      <c r="C20" s="25"/>
      <c r="D20" s="25"/>
      <c r="E20" s="25"/>
      <c r="F20" s="25"/>
      <c r="G20" s="25"/>
      <c r="H20" s="25"/>
    </row>
  </sheetData>
  <mergeCells count="3">
    <mergeCell ref="A20:H20"/>
    <mergeCell ref="A1:H1"/>
    <mergeCell ref="A2:H2"/>
  </mergeCells>
  <hyperlinks>
    <hyperlink ref="A20" r:id="rId1" display="http://www.sportstiming.dk/event/5693/results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2022-04-05T00:04:51Z</dcterms:created>
  <dcterms:modified xsi:type="dcterms:W3CDTF">2022-04-05T00:45:48Z</dcterms:modified>
</cp:coreProperties>
</file>