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B4F33629-1C3B-4F68-B6BE-D8298EA4D68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4" i="1" l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Q24" i="1"/>
  <c r="K24" i="1"/>
  <c r="L24" i="1" s="1"/>
  <c r="P24" i="1" s="1"/>
  <c r="Q23" i="1"/>
  <c r="K23" i="1"/>
  <c r="L23" i="1" s="1"/>
  <c r="Q22" i="1"/>
  <c r="K22" i="1"/>
  <c r="Q21" i="1"/>
  <c r="P21" i="1"/>
  <c r="L21" i="1"/>
  <c r="K21" i="1"/>
  <c r="Q20" i="1"/>
  <c r="K20" i="1"/>
  <c r="L20" i="1" s="1"/>
  <c r="P20" i="1" s="1"/>
  <c r="Q19" i="1"/>
  <c r="K19" i="1"/>
  <c r="Q18" i="1"/>
  <c r="K18" i="1"/>
  <c r="Q17" i="1"/>
  <c r="L17" i="1"/>
  <c r="P17" i="1" s="1"/>
  <c r="K17" i="1"/>
  <c r="Q16" i="1"/>
  <c r="K16" i="1"/>
  <c r="L16" i="1" s="1"/>
  <c r="P16" i="1" s="1"/>
  <c r="Q15" i="1"/>
  <c r="K15" i="1"/>
  <c r="L15" i="1" s="1"/>
  <c r="Q14" i="1"/>
  <c r="K14" i="1"/>
  <c r="Q13" i="1"/>
  <c r="L13" i="1"/>
  <c r="P13" i="1" s="1"/>
  <c r="K13" i="1"/>
  <c r="Q12" i="1"/>
  <c r="K12" i="1"/>
  <c r="L12" i="1" s="1"/>
  <c r="P12" i="1" s="1"/>
  <c r="Q11" i="1"/>
  <c r="K11" i="1"/>
  <c r="Q10" i="1"/>
  <c r="K10" i="1"/>
  <c r="Q9" i="1"/>
  <c r="L9" i="1"/>
  <c r="P9" i="1" s="1"/>
  <c r="K9" i="1"/>
  <c r="Q8" i="1"/>
  <c r="K8" i="1"/>
  <c r="L8" i="1" s="1"/>
  <c r="P8" i="1" s="1"/>
  <c r="Q7" i="1"/>
  <c r="K7" i="1"/>
  <c r="Q6" i="1"/>
  <c r="K6" i="1"/>
  <c r="L6" i="1" s="1"/>
  <c r="Q5" i="1"/>
  <c r="L5" i="1"/>
  <c r="P5" i="1" s="1"/>
  <c r="K5" i="1"/>
  <c r="K4" i="1"/>
  <c r="Q4" i="1"/>
  <c r="L10" i="1" l="1"/>
  <c r="P10" i="1" s="1"/>
  <c r="L7" i="1"/>
  <c r="P7" i="1" s="1"/>
  <c r="P15" i="1"/>
  <c r="P23" i="1"/>
  <c r="L14" i="1"/>
  <c r="P14" i="1" s="1"/>
  <c r="L22" i="1"/>
  <c r="P22" i="1" s="1"/>
  <c r="P6" i="1"/>
  <c r="L11" i="1"/>
  <c r="P11" i="1" s="1"/>
  <c r="L19" i="1"/>
  <c r="P19" i="1" s="1"/>
  <c r="L18" i="1"/>
  <c r="P18" i="1" s="1"/>
  <c r="L4" i="1"/>
  <c r="P4" i="1" s="1"/>
</calcChain>
</file>

<file path=xl/sharedStrings.xml><?xml version="1.0" encoding="utf-8"?>
<sst xmlns="http://schemas.openxmlformats.org/spreadsheetml/2006/main" count="168" uniqueCount="78">
  <si>
    <r>
      <rPr>
        <i/>
        <sz val="6.5"/>
        <rFont val="Arial"/>
        <family val="2"/>
      </rPr>
      <t xml:space="preserve">RANK  HEAT     BIB           SURNAME  &amp;  NAME                                   NOC                     BORN                                                                                                         TIME           GAP
</t>
    </r>
    <r>
      <rPr>
        <b/>
        <sz val="11"/>
        <rFont val="Arial"/>
        <family val="2"/>
      </rPr>
      <t>5 Km</t>
    </r>
  </si>
  <si>
    <r>
      <rPr>
        <b/>
        <sz val="6.5"/>
        <rFont val="Arial"/>
        <family val="2"/>
      </rPr>
      <t>09 SEP 2018 -  8:15</t>
    </r>
  </si>
  <si>
    <r>
      <rPr>
        <b/>
        <sz val="11"/>
        <rFont val="Arial"/>
        <family val="2"/>
      </rPr>
      <t>WOMEN</t>
    </r>
  </si>
  <si>
    <r>
      <rPr>
        <b/>
        <sz val="6.5"/>
        <rFont val="Arial"/>
        <family val="2"/>
      </rPr>
      <t>BECK Leonie</t>
    </r>
  </si>
  <si>
    <r>
      <rPr>
        <sz val="6.5"/>
        <rFont val="Arial"/>
        <family val="2"/>
      </rPr>
      <t>GER</t>
    </r>
  </si>
  <si>
    <r>
      <rPr>
        <b/>
        <sz val="6.5"/>
        <rFont val="Arial"/>
        <family val="2"/>
      </rPr>
      <t>55:50.5</t>
    </r>
  </si>
  <si>
    <r>
      <rPr>
        <b/>
        <sz val="6.5"/>
        <rFont val="Arial"/>
        <family val="2"/>
      </rPr>
      <t>BOY Lea</t>
    </r>
  </si>
  <si>
    <r>
      <rPr>
        <b/>
        <sz val="6.5"/>
        <rFont val="Arial"/>
        <family val="2"/>
      </rPr>
      <t>56:00.0</t>
    </r>
  </si>
  <si>
    <r>
      <rPr>
        <b/>
        <sz val="6.5"/>
        <rFont val="Arial"/>
        <family val="2"/>
      </rPr>
      <t>TETTAMANZI Alisia</t>
    </r>
  </si>
  <si>
    <r>
      <rPr>
        <sz val="6.5"/>
        <rFont val="Arial"/>
        <family val="2"/>
      </rPr>
      <t>ITA</t>
    </r>
  </si>
  <si>
    <r>
      <rPr>
        <b/>
        <sz val="6.5"/>
        <rFont val="Arial"/>
        <family val="2"/>
      </rPr>
      <t>56:29.6</t>
    </r>
  </si>
  <si>
    <r>
      <rPr>
        <b/>
        <sz val="6.5"/>
        <rFont val="Arial"/>
        <family val="2"/>
      </rPr>
      <t>DE VALDES ALVAREZ Maria</t>
    </r>
  </si>
  <si>
    <r>
      <rPr>
        <sz val="6.5"/>
        <rFont val="Arial"/>
        <family val="2"/>
      </rPr>
      <t>ESP</t>
    </r>
  </si>
  <si>
    <r>
      <rPr>
        <b/>
        <sz val="6.5"/>
        <rFont val="Arial"/>
        <family val="2"/>
      </rPr>
      <t>56:36.3</t>
    </r>
  </si>
  <si>
    <r>
      <rPr>
        <b/>
        <sz val="6.5"/>
        <rFont val="Arial"/>
        <family val="2"/>
      </rPr>
      <t>SANTONI Veronica</t>
    </r>
  </si>
  <si>
    <r>
      <rPr>
        <b/>
        <sz val="6.5"/>
        <rFont val="Arial"/>
        <family val="2"/>
      </rPr>
      <t>57:42.2</t>
    </r>
  </si>
  <si>
    <r>
      <rPr>
        <sz val="6"/>
        <rFont val="Arial"/>
        <family val="2"/>
      </rPr>
      <t>1:51.7</t>
    </r>
  </si>
  <si>
    <r>
      <rPr>
        <b/>
        <sz val="6.5"/>
        <rFont val="Arial"/>
        <family val="2"/>
      </rPr>
      <t>BENESOVA Alena</t>
    </r>
  </si>
  <si>
    <r>
      <rPr>
        <sz val="6.5"/>
        <rFont val="Arial"/>
        <family val="2"/>
      </rPr>
      <t>CZE</t>
    </r>
  </si>
  <si>
    <r>
      <rPr>
        <b/>
        <sz val="6.5"/>
        <rFont val="Arial"/>
        <family val="2"/>
      </rPr>
      <t>57:43.2</t>
    </r>
  </si>
  <si>
    <r>
      <rPr>
        <sz val="6"/>
        <rFont val="Arial"/>
        <family val="2"/>
      </rPr>
      <t>1:52.7</t>
    </r>
  </si>
  <si>
    <r>
      <rPr>
        <b/>
        <sz val="6.5"/>
        <rFont val="Arial"/>
        <family val="2"/>
      </rPr>
      <t>PERSE Spela</t>
    </r>
  </si>
  <si>
    <r>
      <rPr>
        <sz val="6.5"/>
        <rFont val="Arial"/>
        <family val="2"/>
      </rPr>
      <t>SLO</t>
    </r>
  </si>
  <si>
    <r>
      <rPr>
        <b/>
        <sz val="6.5"/>
        <rFont val="Arial"/>
        <family val="2"/>
      </rPr>
      <t>57:43.3</t>
    </r>
  </si>
  <si>
    <r>
      <rPr>
        <sz val="6"/>
        <rFont val="Arial"/>
        <family val="2"/>
      </rPr>
      <t>1:52.8</t>
    </r>
  </si>
  <si>
    <r>
      <rPr>
        <b/>
        <sz val="6.5"/>
        <rFont val="Arial"/>
        <family val="2"/>
      </rPr>
      <t>OLASZ Anna</t>
    </r>
  </si>
  <si>
    <r>
      <rPr>
        <sz val="6.5"/>
        <rFont val="Arial"/>
        <family val="2"/>
      </rPr>
      <t>HUN</t>
    </r>
  </si>
  <si>
    <r>
      <rPr>
        <b/>
        <sz val="6.5"/>
        <rFont val="Arial"/>
        <family val="2"/>
      </rPr>
      <t>57:43.6</t>
    </r>
  </si>
  <si>
    <r>
      <rPr>
        <sz val="6"/>
        <rFont val="Arial"/>
        <family val="2"/>
      </rPr>
      <t>1:53.1</t>
    </r>
  </si>
  <si>
    <r>
      <rPr>
        <b/>
        <sz val="6.5"/>
        <rFont val="Arial"/>
        <family val="2"/>
      </rPr>
      <t>TESCH Josephine</t>
    </r>
  </si>
  <si>
    <r>
      <rPr>
        <sz val="6"/>
        <rFont val="Arial"/>
        <family val="2"/>
      </rPr>
      <t>4:33.7</t>
    </r>
  </si>
  <si>
    <r>
      <rPr>
        <b/>
        <sz val="6.5"/>
        <rFont val="Arial"/>
        <family val="2"/>
      </rPr>
      <t>KOZYDUB Olga</t>
    </r>
  </si>
  <si>
    <r>
      <rPr>
        <sz val="6.5"/>
        <rFont val="Arial"/>
        <family val="2"/>
      </rPr>
      <t>RUS</t>
    </r>
  </si>
  <si>
    <r>
      <rPr>
        <sz val="6"/>
        <rFont val="Arial"/>
        <family val="2"/>
      </rPr>
      <t>5:09.0</t>
    </r>
  </si>
  <si>
    <r>
      <rPr>
        <b/>
        <sz val="6.5"/>
        <rFont val="Arial"/>
        <family val="2"/>
      </rPr>
      <t>OLSSON Ellen</t>
    </r>
  </si>
  <si>
    <r>
      <rPr>
        <sz val="6.5"/>
        <rFont val="Arial"/>
        <family val="2"/>
      </rPr>
      <t>SWE</t>
    </r>
  </si>
  <si>
    <r>
      <rPr>
        <sz val="6"/>
        <rFont val="Arial"/>
        <family val="2"/>
      </rPr>
      <t>5:44.1</t>
    </r>
  </si>
  <si>
    <r>
      <rPr>
        <b/>
        <sz val="6.5"/>
        <rFont val="Arial"/>
        <family val="2"/>
      </rPr>
      <t>UNGERBOCK Linda</t>
    </r>
  </si>
  <si>
    <r>
      <rPr>
        <sz val="6.5"/>
        <rFont val="Arial"/>
        <family val="2"/>
      </rPr>
      <t>AUT</t>
    </r>
  </si>
  <si>
    <r>
      <rPr>
        <sz val="6"/>
        <rFont val="Arial"/>
        <family val="2"/>
      </rPr>
      <t>5:44.2</t>
    </r>
  </si>
  <si>
    <r>
      <rPr>
        <b/>
        <sz val="6.5"/>
        <rFont val="Arial"/>
        <family val="2"/>
      </rPr>
      <t>ZUBALIKOVA Lucie</t>
    </r>
  </si>
  <si>
    <r>
      <rPr>
        <sz val="6"/>
        <rFont val="Arial"/>
        <family val="2"/>
      </rPr>
      <t>5:44.6</t>
    </r>
  </si>
  <si>
    <r>
      <rPr>
        <b/>
        <sz val="6.5"/>
        <rFont val="Arial"/>
        <family val="2"/>
      </rPr>
      <t>HOUTMAN Stephanie</t>
    </r>
  </si>
  <si>
    <r>
      <rPr>
        <sz val="6.5"/>
        <rFont val="Arial"/>
        <family val="2"/>
      </rPr>
      <t>RSA</t>
    </r>
  </si>
  <si>
    <r>
      <rPr>
        <sz val="6"/>
        <rFont val="Arial"/>
        <family val="2"/>
      </rPr>
      <t>5:47.3</t>
    </r>
  </si>
  <si>
    <r>
      <rPr>
        <b/>
        <sz val="6.5"/>
        <rFont val="Arial"/>
        <family val="2"/>
      </rPr>
      <t>RYDBECK NORDEN Esther</t>
    </r>
  </si>
  <si>
    <r>
      <rPr>
        <sz val="6"/>
        <rFont val="Arial"/>
        <family val="2"/>
      </rPr>
      <t>5:48.6</t>
    </r>
  </si>
  <si>
    <r>
      <rPr>
        <b/>
        <sz val="6.5"/>
        <rFont val="Arial"/>
        <family val="2"/>
      </rPr>
      <t>CASTRO ATALAYA Marina</t>
    </r>
  </si>
  <si>
    <r>
      <rPr>
        <sz val="6"/>
        <rFont val="Arial"/>
        <family val="2"/>
      </rPr>
      <t>5:49.7</t>
    </r>
  </si>
  <si>
    <r>
      <rPr>
        <b/>
        <sz val="6.5"/>
        <rFont val="Arial"/>
        <family val="2"/>
      </rPr>
      <t>LEU Emma</t>
    </r>
  </si>
  <si>
    <r>
      <rPr>
        <sz val="6"/>
        <rFont val="Arial"/>
        <family val="2"/>
      </rPr>
      <t>5:57.1</t>
    </r>
  </si>
  <si>
    <r>
      <rPr>
        <b/>
        <sz val="6.5"/>
        <rFont val="Arial"/>
        <family val="2"/>
      </rPr>
      <t>GIRALT PIDEMONT Claudia</t>
    </r>
  </si>
  <si>
    <r>
      <rPr>
        <sz val="6"/>
        <rFont val="Arial"/>
        <family val="2"/>
      </rPr>
      <t>6:01.9</t>
    </r>
  </si>
  <si>
    <r>
      <rPr>
        <b/>
        <sz val="6.5"/>
        <rFont val="Arial"/>
        <family val="2"/>
      </rPr>
      <t>PETREKOVA Veronika</t>
    </r>
  </si>
  <si>
    <r>
      <rPr>
        <sz val="6"/>
        <rFont val="Arial"/>
        <family val="2"/>
      </rPr>
      <t>6:09.4</t>
    </r>
  </si>
  <si>
    <r>
      <rPr>
        <b/>
        <sz val="6.5"/>
        <rFont val="Arial"/>
        <family val="2"/>
      </rPr>
      <t>SEBESTOVA Lucie</t>
    </r>
  </si>
  <si>
    <r>
      <rPr>
        <sz val="6"/>
        <rFont val="Arial"/>
        <family val="2"/>
      </rPr>
      <t>6:09.8</t>
    </r>
  </si>
  <si>
    <r>
      <rPr>
        <b/>
        <sz val="6.5"/>
        <rFont val="Arial"/>
        <family val="2"/>
      </rPr>
      <t>BARNES Kiara</t>
    </r>
  </si>
  <si>
    <r>
      <rPr>
        <sz val="6"/>
        <rFont val="Arial"/>
        <family val="2"/>
      </rPr>
      <t>11:16.4</t>
    </r>
  </si>
  <si>
    <r>
      <rPr>
        <sz val="7.5"/>
        <rFont val="Arial"/>
        <family val="2"/>
      </rPr>
      <t>NOT  CLASSIFIED</t>
    </r>
  </si>
  <si>
    <r>
      <rPr>
        <sz val="6.5"/>
        <rFont val="Arial"/>
        <family val="2"/>
      </rPr>
      <t xml:space="preserve">2        55       </t>
    </r>
    <r>
      <rPr>
        <b/>
        <sz val="6.5"/>
        <rFont val="Arial"/>
        <family val="2"/>
      </rPr>
      <t xml:space="preserve">VILAR YEBRA Eva                                         </t>
    </r>
    <r>
      <rPr>
        <sz val="6.5"/>
        <rFont val="Arial"/>
        <family val="2"/>
      </rPr>
      <t xml:space="preserve">ESP             24 JAN 2000                                                                                                       </t>
    </r>
    <r>
      <rPr>
        <b/>
        <sz val="6.5"/>
        <rFont val="Arial"/>
        <family val="2"/>
      </rPr>
      <t>DNS</t>
    </r>
  </si>
  <si>
    <r>
      <rPr>
        <sz val="5"/>
        <rFont val="Arial"/>
        <family val="2"/>
      </rPr>
      <t>Page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</si>
  <si>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</si>
  <si>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</si>
  <si>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</si>
  <si>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</si>
  <si>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</si>
  <si>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</si>
  <si>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</si>
  <si>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</si>
  <si>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</si>
  <si>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</si>
  <si>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</si>
  <si>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Bled, SLO</t>
  </si>
  <si>
    <t>No Current</t>
  </si>
  <si>
    <t>Neutral</t>
  </si>
  <si>
    <t>NW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</si>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</sst>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;@"/>
    <numFmt numFmtId="165" formatCode="0.0"/>
    <numFmt numFmtId="166" formatCode="h:mm:ss.0;@"/>
    <numFmt numFmtId="167" formatCode="mm/dd/yyyy;@"/>
  </numFmts>
  <fonts count="12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b/>
      <sz val="11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6"/>
      <color rgb="FF000000"/>
      <name val="Arial"/>
      <family val="2"/>
    </font>
    <font>
      <sz val="6"/>
      <name val="Arial"/>
      <family val="2"/>
    </font>
    <font>
      <b/>
      <sz val="6.5"/>
      <color rgb="FF000000"/>
      <name val="Arial"/>
      <family val="2"/>
    </font>
    <font>
      <sz val="7.5"/>
      <name val="Arial"/>
      <family val="2"/>
    </font>
    <font>
      <sz val="5"/>
      <name val="Arial"/>
      <family val="2"/>
    </font>
    <font>
      <i/>
      <sz val="6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right" vertical="top" indent="1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right" vertical="top" wrapText="1" indent="1"/>
    </xf>
    <xf numFmtId="164" fontId="3" fillId="0" borderId="0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right" vertical="top" wrapText="1" indent="1"/>
    </xf>
    <xf numFmtId="164" fontId="3" fillId="0" borderId="0" xfId="0" applyNumberFormat="1" applyFont="1" applyFill="1" applyBorder="1" applyAlignment="1">
      <alignment horizontal="left" vertical="top" indent="2" shrinkToFit="1"/>
    </xf>
    <xf numFmtId="165" fontId="5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right" vertical="top" wrapText="1"/>
    </xf>
    <xf numFmtId="166" fontId="7" fillId="0" borderId="0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5"/>
    </xf>
    <xf numFmtId="0" fontId="9" fillId="0" borderId="0" xfId="0" applyFont="1" applyFill="1" applyBorder="1" applyAlignment="1">
      <alignment horizontal="right" wrapText="1" indent="2"/>
    </xf>
    <xf numFmtId="0" fontId="0" fillId="0" borderId="0" xfId="0"/>
    <xf numFmtId="167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249935</xdr:rowOff>
    </xdr:from>
    <xdr:ext cx="7414259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414259" cy="3175"/>
        </a:xfrm>
        <a:custGeom>
          <a:avLst/>
          <a:gdLst/>
          <a:ahLst/>
          <a:cxnLst/>
          <a:rect l="0" t="0" r="0" b="0"/>
          <a:pathLst>
            <a:path w="7414259" h="3175">
              <a:moveTo>
                <a:pt x="7414260" y="0"/>
              </a:moveTo>
              <a:lnTo>
                <a:pt x="7412736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412736" y="3048"/>
              </a:lnTo>
              <a:lnTo>
                <a:pt x="7414260" y="3048"/>
              </a:lnTo>
              <a:lnTo>
                <a:pt x="7414260" y="1524"/>
              </a:lnTo>
              <a:lnTo>
                <a:pt x="74142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0</xdr:row>
      <xdr:rowOff>394715</xdr:rowOff>
    </xdr:from>
    <xdr:ext cx="7414259" cy="68770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398525"/>
          <a:ext cx="7414259" cy="687705"/>
          <a:chOff x="0" y="0"/>
          <a:chExt cx="7414259" cy="687705"/>
        </a:xfrm>
      </xdr:grpSpPr>
      <xdr:pic>
        <xdr:nvPicPr>
          <xdr:cNvPr id="4" name="image1.jpe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035" y="0"/>
            <a:ext cx="7140104" cy="640079"/>
          </a:xfrm>
          <a:prstGeom prst="rect">
            <a:avLst/>
          </a:prstGeom>
        </xdr:spPr>
      </xdr:pic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684275"/>
            <a:ext cx="7414259" cy="3175"/>
          </a:xfrm>
          <a:custGeom>
            <a:avLst/>
            <a:gdLst/>
            <a:ahLst/>
            <a:cxnLst/>
            <a:rect l="0" t="0" r="0" b="0"/>
            <a:pathLst>
              <a:path w="7414259" h="3175">
                <a:moveTo>
                  <a:pt x="7414260" y="0"/>
                </a:moveTo>
                <a:lnTo>
                  <a:pt x="7412736" y="0"/>
                </a:lnTo>
                <a:lnTo>
                  <a:pt x="1524" y="0"/>
                </a:lnTo>
                <a:lnTo>
                  <a:pt x="0" y="0"/>
                </a:lnTo>
                <a:lnTo>
                  <a:pt x="0" y="1524"/>
                </a:lnTo>
                <a:lnTo>
                  <a:pt x="0" y="3048"/>
                </a:lnTo>
                <a:lnTo>
                  <a:pt x="1524" y="3048"/>
                </a:lnTo>
                <a:lnTo>
                  <a:pt x="7412736" y="3048"/>
                </a:lnTo>
                <a:lnTo>
                  <a:pt x="7414260" y="3048"/>
                </a:lnTo>
                <a:lnTo>
                  <a:pt x="7414260" y="1524"/>
                </a:lnTo>
                <a:lnTo>
                  <a:pt x="7414260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6" name="Textbox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470146" y="521320"/>
            <a:ext cx="487680" cy="14224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1100" b="0" spc="-5">
                <a:latin typeface="Arial"/>
                <a:cs typeface="Arial"/>
              </a:rPr>
              <a:t>R</a:t>
            </a:r>
            <a:r>
              <a:rPr sz="1100" b="0" spc="0">
                <a:latin typeface="Arial"/>
                <a:cs typeface="Arial"/>
              </a:rPr>
              <a:t>e</a:t>
            </a:r>
            <a:r>
              <a:rPr sz="1100" b="0" spc="5">
                <a:latin typeface="Arial"/>
                <a:cs typeface="Arial"/>
              </a:rPr>
              <a:t>s</a:t>
            </a:r>
            <a:r>
              <a:rPr sz="1100" b="0" spc="0">
                <a:latin typeface="Arial"/>
                <a:cs typeface="Arial"/>
              </a:rPr>
              <a:t>ults</a:t>
            </a:r>
          </a:p>
        </xdr:txBody>
      </xdr:sp>
    </xdr:grpSp>
    <xdr:clientData/>
  </xdr:oneCellAnchor>
  <xdr:oneCellAnchor>
    <xdr:from>
      <xdr:col>0</xdr:col>
      <xdr:colOff>0</xdr:colOff>
      <xdr:row>26</xdr:row>
      <xdr:rowOff>3611880</xdr:rowOff>
    </xdr:from>
    <xdr:ext cx="7414259" cy="31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414259" cy="3175"/>
        </a:xfrm>
        <a:custGeom>
          <a:avLst/>
          <a:gdLst/>
          <a:ahLst/>
          <a:cxnLst/>
          <a:rect l="0" t="0" r="0" b="0"/>
          <a:pathLst>
            <a:path w="7414259" h="3175">
              <a:moveTo>
                <a:pt x="7414260" y="0"/>
              </a:moveTo>
              <a:lnTo>
                <a:pt x="7412736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412736" y="3048"/>
              </a:lnTo>
              <a:lnTo>
                <a:pt x="7414260" y="3048"/>
              </a:lnTo>
              <a:lnTo>
                <a:pt x="7414260" y="1524"/>
              </a:lnTo>
              <a:lnTo>
                <a:pt x="74142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4571</xdr:colOff>
      <xdr:row>26</xdr:row>
      <xdr:rowOff>3736340</xdr:rowOff>
    </xdr:from>
    <xdr:ext cx="7319772" cy="1633727"/>
    <xdr:pic>
      <xdr:nvPicPr>
        <xdr:cNvPr id="8" name="image2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19772" cy="16337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topLeftCell="F1" workbookViewId="0">
      <selection activeCell="Z4" sqref="Z4"/>
    </sheetView>
  </sheetViews>
  <sheetFormatPr defaultRowHeight="13.2" x14ac:dyDescent="0.25"/>
  <cols>
    <col min="1" max="2" width="3.33203125" customWidth="1"/>
    <col min="3" max="3" width="4.6640625" customWidth="1"/>
    <col min="4" max="4" width="5.77734375" customWidth="1"/>
    <col min="5" max="5" width="26.6640625" customWidth="1"/>
    <col min="6" max="6" width="11.5546875" customWidth="1"/>
    <col min="7" max="7" width="31.33203125" customWidth="1"/>
    <col min="8" max="8" width="29.109375" customWidth="1"/>
    <col min="9" max="9" width="5.77734375" customWidth="1"/>
    <col min="10" max="10" width="17.33203125" customWidth="1"/>
  </cols>
  <sheetData>
    <row r="1" spans="1:26" ht="132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26" ht="10.050000000000001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26" ht="28.5" customHeight="1" x14ac:dyDescent="0.2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P3" s="19" t="s">
        <v>62</v>
      </c>
      <c r="Q3" s="19" t="s">
        <v>63</v>
      </c>
      <c r="R3" s="20" t="s">
        <v>64</v>
      </c>
      <c r="S3" s="19" t="s">
        <v>65</v>
      </c>
      <c r="T3" s="19" t="s">
        <v>66</v>
      </c>
      <c r="U3" s="19" t="s">
        <v>67</v>
      </c>
      <c r="V3" s="19" t="s">
        <v>68</v>
      </c>
      <c r="W3" s="19" t="s">
        <v>69</v>
      </c>
      <c r="X3" s="19" t="s">
        <v>70</v>
      </c>
      <c r="Y3" s="19" t="s">
        <v>71</v>
      </c>
      <c r="Z3" s="25" t="s">
        <v>77</v>
      </c>
    </row>
    <row r="4" spans="1:26" ht="11.4" customHeight="1" x14ac:dyDescent="0.25">
      <c r="A4" s="1"/>
      <c r="B4" s="2">
        <v>1</v>
      </c>
      <c r="C4" s="2">
        <v>2</v>
      </c>
      <c r="D4" s="3">
        <v>56</v>
      </c>
      <c r="E4" s="4" t="s">
        <v>3</v>
      </c>
      <c r="F4" s="5" t="s">
        <v>4</v>
      </c>
      <c r="G4" s="6">
        <v>35577</v>
      </c>
      <c r="H4" s="7" t="s">
        <v>5</v>
      </c>
      <c r="I4" s="1"/>
      <c r="J4" s="1"/>
      <c r="K4" s="21" t="str">
        <f>TRIM(RIGHT(SUBSTITUTE(E4," ",REPT(" ",100)),100))</f>
        <v>Leonie</v>
      </c>
      <c r="L4" s="21" t="str">
        <f>SUBSTITUTE(E4,K4,"")</f>
        <v xml:space="preserve">BECK </v>
      </c>
      <c r="M4" s="21"/>
      <c r="P4" s="21" t="str">
        <f>PROPER(TRIM(K4&amp;" "&amp;L4))</f>
        <v>Leonie Beck</v>
      </c>
      <c r="Q4" s="21" t="str">
        <f>TRIM(F4)</f>
        <v>GER</v>
      </c>
      <c r="R4" s="22">
        <v>43352</v>
      </c>
      <c r="S4" s="21" t="s">
        <v>72</v>
      </c>
      <c r="T4" s="21" t="s">
        <v>73</v>
      </c>
      <c r="U4" s="21">
        <v>5</v>
      </c>
      <c r="V4" s="23" t="s">
        <v>76</v>
      </c>
      <c r="W4" s="21" t="s">
        <v>75</v>
      </c>
      <c r="X4" s="21">
        <v>21</v>
      </c>
      <c r="Y4" s="21">
        <f>H4*86400</f>
        <v>3350.5</v>
      </c>
      <c r="Z4" s="24">
        <f>B4</f>
        <v>1</v>
      </c>
    </row>
    <row r="5" spans="1:26" ht="11.4" customHeight="1" x14ac:dyDescent="0.25">
      <c r="A5" s="1"/>
      <c r="B5" s="2">
        <v>2</v>
      </c>
      <c r="C5" s="2">
        <v>2</v>
      </c>
      <c r="D5" s="3">
        <v>52</v>
      </c>
      <c r="E5" s="4" t="s">
        <v>6</v>
      </c>
      <c r="F5" s="5" t="s">
        <v>4</v>
      </c>
      <c r="G5" s="8">
        <v>36549</v>
      </c>
      <c r="H5" s="7" t="s">
        <v>7</v>
      </c>
      <c r="I5" s="9">
        <v>9.5</v>
      </c>
      <c r="J5" s="1"/>
      <c r="K5" s="21" t="str">
        <f t="shared" ref="K5:K24" si="0">TRIM(RIGHT(SUBSTITUTE(E5," ",REPT(" ",100)),100))</f>
        <v>Lea</v>
      </c>
      <c r="L5" s="21" t="str">
        <f t="shared" ref="L5:L24" si="1">SUBSTITUTE(E5,K5,"")</f>
        <v xml:space="preserve">BOY </v>
      </c>
      <c r="M5" s="21"/>
      <c r="P5" s="21" t="str">
        <f t="shared" ref="P5:P24" si="2">PROPER(TRIM(K5&amp;" "&amp;L5))</f>
        <v>Lea Boy</v>
      </c>
      <c r="Q5" s="21" t="str">
        <f t="shared" ref="Q5:Q24" si="3">TRIM(F5)</f>
        <v>GER</v>
      </c>
      <c r="R5" s="22">
        <v>43352</v>
      </c>
      <c r="S5" s="21" t="s">
        <v>72</v>
      </c>
      <c r="T5" s="21" t="s">
        <v>73</v>
      </c>
      <c r="U5" s="21">
        <v>5</v>
      </c>
      <c r="V5" s="21" t="s">
        <v>74</v>
      </c>
      <c r="W5" s="21" t="s">
        <v>75</v>
      </c>
      <c r="X5" s="21">
        <v>28</v>
      </c>
      <c r="Y5" s="21">
        <f t="shared" ref="Y5:Y24" si="4">H5*86400</f>
        <v>3360</v>
      </c>
      <c r="Z5" s="24">
        <f t="shared" ref="Z5:Z24" si="5">B5</f>
        <v>2</v>
      </c>
    </row>
    <row r="6" spans="1:26" ht="11.4" customHeight="1" x14ac:dyDescent="0.25">
      <c r="A6" s="1"/>
      <c r="B6" s="2">
        <v>3</v>
      </c>
      <c r="C6" s="2">
        <v>2</v>
      </c>
      <c r="D6" s="3">
        <v>45</v>
      </c>
      <c r="E6" s="4" t="s">
        <v>8</v>
      </c>
      <c r="F6" s="5" t="s">
        <v>9</v>
      </c>
      <c r="G6" s="6">
        <v>35469</v>
      </c>
      <c r="H6" s="7" t="s">
        <v>10</v>
      </c>
      <c r="I6" s="9">
        <v>39.1</v>
      </c>
      <c r="J6" s="1"/>
      <c r="K6" s="21" t="str">
        <f t="shared" si="0"/>
        <v>Alisia</v>
      </c>
      <c r="L6" s="21" t="str">
        <f t="shared" si="1"/>
        <v xml:space="preserve">TETTAMANZI </v>
      </c>
      <c r="M6" s="21"/>
      <c r="P6" s="21" t="str">
        <f t="shared" si="2"/>
        <v>Alisia Tettamanzi</v>
      </c>
      <c r="Q6" s="21" t="str">
        <f t="shared" si="3"/>
        <v>ITA</v>
      </c>
      <c r="R6" s="22">
        <v>43352</v>
      </c>
      <c r="S6" s="21" t="s">
        <v>72</v>
      </c>
      <c r="T6" s="21" t="s">
        <v>73</v>
      </c>
      <c r="U6" s="21">
        <v>5</v>
      </c>
      <c r="V6" s="21" t="s">
        <v>74</v>
      </c>
      <c r="W6" s="21" t="s">
        <v>75</v>
      </c>
      <c r="X6" s="21">
        <v>28</v>
      </c>
      <c r="Y6" s="21">
        <f t="shared" si="4"/>
        <v>3389.6000000000004</v>
      </c>
      <c r="Z6" s="24">
        <f t="shared" si="5"/>
        <v>3</v>
      </c>
    </row>
    <row r="7" spans="1:26" ht="11.4" customHeight="1" x14ac:dyDescent="0.25">
      <c r="A7" s="1"/>
      <c r="B7" s="2">
        <v>4</v>
      </c>
      <c r="C7" s="2">
        <v>2</v>
      </c>
      <c r="D7" s="3">
        <v>47</v>
      </c>
      <c r="E7" s="4" t="s">
        <v>11</v>
      </c>
      <c r="F7" s="5" t="s">
        <v>12</v>
      </c>
      <c r="G7" s="6">
        <v>36087</v>
      </c>
      <c r="H7" s="7" t="s">
        <v>13</v>
      </c>
      <c r="I7" s="9">
        <v>45.8</v>
      </c>
      <c r="J7" s="1"/>
      <c r="K7" s="21" t="str">
        <f t="shared" si="0"/>
        <v>Maria</v>
      </c>
      <c r="L7" s="21" t="str">
        <f t="shared" si="1"/>
        <v xml:space="preserve">DE VALDES ALVAREZ </v>
      </c>
      <c r="M7" s="21"/>
      <c r="P7" s="21" t="str">
        <f t="shared" si="2"/>
        <v>Maria De Valdes Alvarez</v>
      </c>
      <c r="Q7" s="21" t="str">
        <f t="shared" si="3"/>
        <v>ESP</v>
      </c>
      <c r="R7" s="22">
        <v>43352</v>
      </c>
      <c r="S7" s="21" t="s">
        <v>72</v>
      </c>
      <c r="T7" s="21" t="s">
        <v>73</v>
      </c>
      <c r="U7" s="21">
        <v>5</v>
      </c>
      <c r="V7" s="21" t="s">
        <v>74</v>
      </c>
      <c r="W7" s="21" t="s">
        <v>75</v>
      </c>
      <c r="X7" s="21">
        <v>28</v>
      </c>
      <c r="Y7" s="21">
        <f t="shared" si="4"/>
        <v>3396.2999999999997</v>
      </c>
      <c r="Z7" s="24">
        <f t="shared" si="5"/>
        <v>4</v>
      </c>
    </row>
    <row r="8" spans="1:26" ht="11.4" customHeight="1" x14ac:dyDescent="0.25">
      <c r="A8" s="1"/>
      <c r="B8" s="2">
        <v>5</v>
      </c>
      <c r="C8" s="2">
        <v>2</v>
      </c>
      <c r="D8" s="3">
        <v>41</v>
      </c>
      <c r="E8" s="4" t="s">
        <v>14</v>
      </c>
      <c r="F8" s="5" t="s">
        <v>9</v>
      </c>
      <c r="G8" s="8">
        <v>35986</v>
      </c>
      <c r="H8" s="7" t="s">
        <v>15</v>
      </c>
      <c r="I8" s="10" t="s">
        <v>16</v>
      </c>
      <c r="J8" s="1"/>
      <c r="K8" s="21" t="str">
        <f t="shared" si="0"/>
        <v>Veronica</v>
      </c>
      <c r="L8" s="21" t="str">
        <f t="shared" si="1"/>
        <v xml:space="preserve">SANTONI </v>
      </c>
      <c r="M8" s="21"/>
      <c r="P8" s="21" t="str">
        <f t="shared" si="2"/>
        <v>Veronica Santoni</v>
      </c>
      <c r="Q8" s="21" t="str">
        <f t="shared" si="3"/>
        <v>ITA</v>
      </c>
      <c r="R8" s="22">
        <v>43352</v>
      </c>
      <c r="S8" s="21" t="s">
        <v>72</v>
      </c>
      <c r="T8" s="21" t="s">
        <v>73</v>
      </c>
      <c r="U8" s="21">
        <v>5</v>
      </c>
      <c r="V8" s="21" t="s">
        <v>74</v>
      </c>
      <c r="W8" s="21" t="s">
        <v>75</v>
      </c>
      <c r="X8" s="21">
        <v>28</v>
      </c>
      <c r="Y8" s="21">
        <f t="shared" si="4"/>
        <v>3462.2</v>
      </c>
      <c r="Z8" s="24">
        <f t="shared" si="5"/>
        <v>5</v>
      </c>
    </row>
    <row r="9" spans="1:26" ht="11.4" customHeight="1" x14ac:dyDescent="0.25">
      <c r="A9" s="1"/>
      <c r="B9" s="2">
        <v>6</v>
      </c>
      <c r="C9" s="2">
        <v>2</v>
      </c>
      <c r="D9" s="3">
        <v>54</v>
      </c>
      <c r="E9" s="4" t="s">
        <v>17</v>
      </c>
      <c r="F9" s="5" t="s">
        <v>18</v>
      </c>
      <c r="G9" s="6">
        <v>35901</v>
      </c>
      <c r="H9" s="7" t="s">
        <v>19</v>
      </c>
      <c r="I9" s="10" t="s">
        <v>20</v>
      </c>
      <c r="J9" s="1"/>
      <c r="K9" s="21" t="str">
        <f t="shared" si="0"/>
        <v>Alena</v>
      </c>
      <c r="L9" s="21" t="str">
        <f t="shared" si="1"/>
        <v xml:space="preserve">BENESOVA </v>
      </c>
      <c r="M9" s="21"/>
      <c r="P9" s="21" t="str">
        <f t="shared" si="2"/>
        <v>Alena Benesova</v>
      </c>
      <c r="Q9" s="21" t="str">
        <f t="shared" si="3"/>
        <v>CZE</v>
      </c>
      <c r="R9" s="22">
        <v>43352</v>
      </c>
      <c r="S9" s="21" t="s">
        <v>72</v>
      </c>
      <c r="T9" s="21" t="s">
        <v>73</v>
      </c>
      <c r="U9" s="21">
        <v>5</v>
      </c>
      <c r="V9" s="21" t="s">
        <v>74</v>
      </c>
      <c r="W9" s="21" t="s">
        <v>75</v>
      </c>
      <c r="X9" s="21">
        <v>28</v>
      </c>
      <c r="Y9" s="21">
        <f t="shared" si="4"/>
        <v>3463.2</v>
      </c>
      <c r="Z9" s="24">
        <f t="shared" si="5"/>
        <v>6</v>
      </c>
    </row>
    <row r="10" spans="1:26" ht="11.4" customHeight="1" x14ac:dyDescent="0.25">
      <c r="A10" s="1"/>
      <c r="B10" s="2">
        <v>7</v>
      </c>
      <c r="C10" s="2">
        <v>2</v>
      </c>
      <c r="D10" s="3">
        <v>46</v>
      </c>
      <c r="E10" s="4" t="s">
        <v>21</v>
      </c>
      <c r="F10" s="5" t="s">
        <v>22</v>
      </c>
      <c r="G10" s="6">
        <v>35281</v>
      </c>
      <c r="H10" s="7" t="s">
        <v>23</v>
      </c>
      <c r="I10" s="10" t="s">
        <v>24</v>
      </c>
      <c r="J10" s="1"/>
      <c r="K10" s="21" t="str">
        <f t="shared" si="0"/>
        <v>Spela</v>
      </c>
      <c r="L10" s="21" t="str">
        <f t="shared" si="1"/>
        <v xml:space="preserve">PERSE </v>
      </c>
      <c r="M10" s="21"/>
      <c r="P10" s="21" t="str">
        <f t="shared" si="2"/>
        <v>Spela Perse</v>
      </c>
      <c r="Q10" s="21" t="str">
        <f t="shared" si="3"/>
        <v>SLO</v>
      </c>
      <c r="R10" s="22">
        <v>43352</v>
      </c>
      <c r="S10" s="21" t="s">
        <v>72</v>
      </c>
      <c r="T10" s="21" t="s">
        <v>73</v>
      </c>
      <c r="U10" s="21">
        <v>5</v>
      </c>
      <c r="V10" s="21" t="s">
        <v>74</v>
      </c>
      <c r="W10" s="21" t="s">
        <v>75</v>
      </c>
      <c r="X10" s="21">
        <v>28</v>
      </c>
      <c r="Y10" s="21">
        <f t="shared" si="4"/>
        <v>3463.2999999999997</v>
      </c>
      <c r="Z10" s="24">
        <f t="shared" si="5"/>
        <v>7</v>
      </c>
    </row>
    <row r="11" spans="1:26" ht="11.4" customHeight="1" x14ac:dyDescent="0.25">
      <c r="A11" s="1"/>
      <c r="B11" s="2">
        <v>8</v>
      </c>
      <c r="C11" s="2">
        <v>2</v>
      </c>
      <c r="D11" s="3">
        <v>62</v>
      </c>
      <c r="E11" s="4" t="s">
        <v>25</v>
      </c>
      <c r="F11" s="5" t="s">
        <v>26</v>
      </c>
      <c r="G11" s="6">
        <v>34231</v>
      </c>
      <c r="H11" s="7" t="s">
        <v>27</v>
      </c>
      <c r="I11" s="10" t="s">
        <v>28</v>
      </c>
      <c r="J11" s="1"/>
      <c r="K11" s="21" t="str">
        <f t="shared" si="0"/>
        <v>Anna</v>
      </c>
      <c r="L11" s="21" t="str">
        <f t="shared" si="1"/>
        <v xml:space="preserve">OLASZ </v>
      </c>
      <c r="M11" s="21"/>
      <c r="P11" s="21" t="str">
        <f t="shared" si="2"/>
        <v>Anna Olasz</v>
      </c>
      <c r="Q11" s="21" t="str">
        <f t="shared" si="3"/>
        <v>HUN</v>
      </c>
      <c r="R11" s="22">
        <v>43352</v>
      </c>
      <c r="S11" s="21" t="s">
        <v>72</v>
      </c>
      <c r="T11" s="21" t="s">
        <v>73</v>
      </c>
      <c r="U11" s="21">
        <v>5</v>
      </c>
      <c r="V11" s="21" t="s">
        <v>74</v>
      </c>
      <c r="W11" s="21" t="s">
        <v>75</v>
      </c>
      <c r="X11" s="21">
        <v>28</v>
      </c>
      <c r="Y11" s="21">
        <f t="shared" si="4"/>
        <v>3463.6</v>
      </c>
      <c r="Z11" s="24">
        <f t="shared" si="5"/>
        <v>8</v>
      </c>
    </row>
    <row r="12" spans="1:26" ht="11.4" customHeight="1" x14ac:dyDescent="0.25">
      <c r="A12" s="1"/>
      <c r="B12" s="2">
        <v>9</v>
      </c>
      <c r="C12" s="2">
        <v>2</v>
      </c>
      <c r="D12" s="3">
        <v>43</v>
      </c>
      <c r="E12" s="4" t="s">
        <v>29</v>
      </c>
      <c r="F12" s="5" t="s">
        <v>4</v>
      </c>
      <c r="G12" s="6">
        <v>36497</v>
      </c>
      <c r="H12" s="11">
        <v>4.1944469999999998E-2</v>
      </c>
      <c r="I12" s="10" t="s">
        <v>30</v>
      </c>
      <c r="J12" s="1"/>
      <c r="K12" s="21" t="str">
        <f t="shared" si="0"/>
        <v>Josephine</v>
      </c>
      <c r="L12" s="21" t="str">
        <f t="shared" si="1"/>
        <v xml:space="preserve">TESCH </v>
      </c>
      <c r="M12" s="21"/>
      <c r="P12" s="21" t="str">
        <f t="shared" si="2"/>
        <v>Josephine Tesch</v>
      </c>
      <c r="Q12" s="21" t="str">
        <f t="shared" si="3"/>
        <v>GER</v>
      </c>
      <c r="R12" s="22">
        <v>43352</v>
      </c>
      <c r="S12" s="21" t="s">
        <v>72</v>
      </c>
      <c r="T12" s="21" t="s">
        <v>73</v>
      </c>
      <c r="U12" s="21">
        <v>5</v>
      </c>
      <c r="V12" s="21" t="s">
        <v>74</v>
      </c>
      <c r="W12" s="21" t="s">
        <v>75</v>
      </c>
      <c r="X12" s="21">
        <v>28</v>
      </c>
      <c r="Y12" s="21">
        <f t="shared" si="4"/>
        <v>3624.0022079999999</v>
      </c>
      <c r="Z12" s="24">
        <f t="shared" si="5"/>
        <v>9</v>
      </c>
    </row>
    <row r="13" spans="1:26" ht="11.4" customHeight="1" x14ac:dyDescent="0.25">
      <c r="A13" s="1"/>
      <c r="B13" s="2">
        <v>10</v>
      </c>
      <c r="C13" s="2">
        <v>2</v>
      </c>
      <c r="D13" s="3">
        <v>49</v>
      </c>
      <c r="E13" s="4" t="s">
        <v>31</v>
      </c>
      <c r="F13" s="5" t="s">
        <v>32</v>
      </c>
      <c r="G13" s="6">
        <v>33515</v>
      </c>
      <c r="H13" s="11">
        <v>4.2349589999999999E-2</v>
      </c>
      <c r="I13" s="10" t="s">
        <v>33</v>
      </c>
      <c r="J13" s="1"/>
      <c r="K13" s="21" t="str">
        <f t="shared" si="0"/>
        <v>Olga</v>
      </c>
      <c r="L13" s="21" t="str">
        <f t="shared" si="1"/>
        <v xml:space="preserve">KOZYDUB </v>
      </c>
      <c r="M13" s="21"/>
      <c r="P13" s="21" t="str">
        <f t="shared" si="2"/>
        <v>Olga Kozydub</v>
      </c>
      <c r="Q13" s="21" t="str">
        <f t="shared" si="3"/>
        <v>RUS</v>
      </c>
      <c r="R13" s="22">
        <v>43352</v>
      </c>
      <c r="S13" s="21" t="s">
        <v>72</v>
      </c>
      <c r="T13" s="21" t="s">
        <v>73</v>
      </c>
      <c r="U13" s="21">
        <v>5</v>
      </c>
      <c r="V13" s="21" t="s">
        <v>74</v>
      </c>
      <c r="W13" s="21" t="s">
        <v>75</v>
      </c>
      <c r="X13" s="21">
        <v>28</v>
      </c>
      <c r="Y13" s="21">
        <f t="shared" si="4"/>
        <v>3659.0045759999998</v>
      </c>
      <c r="Z13" s="24">
        <f t="shared" si="5"/>
        <v>10</v>
      </c>
    </row>
    <row r="14" spans="1:26" ht="11.4" customHeight="1" x14ac:dyDescent="0.25">
      <c r="A14" s="1"/>
      <c r="B14" s="2">
        <v>11</v>
      </c>
      <c r="C14" s="2">
        <v>2</v>
      </c>
      <c r="D14" s="3">
        <v>57</v>
      </c>
      <c r="E14" s="4" t="s">
        <v>34</v>
      </c>
      <c r="F14" s="5" t="s">
        <v>35</v>
      </c>
      <c r="G14" s="6">
        <v>34760</v>
      </c>
      <c r="H14" s="11">
        <v>4.27547E-2</v>
      </c>
      <c r="I14" s="10" t="s">
        <v>36</v>
      </c>
      <c r="J14" s="1"/>
      <c r="K14" s="21" t="str">
        <f t="shared" si="0"/>
        <v>Ellen</v>
      </c>
      <c r="L14" s="21" t="str">
        <f t="shared" si="1"/>
        <v xml:space="preserve">OLSSON </v>
      </c>
      <c r="M14" s="21"/>
      <c r="P14" s="21" t="str">
        <f t="shared" si="2"/>
        <v>Ellen Olsson</v>
      </c>
      <c r="Q14" s="21" t="str">
        <f t="shared" si="3"/>
        <v>SWE</v>
      </c>
      <c r="R14" s="22">
        <v>43352</v>
      </c>
      <c r="S14" s="21" t="s">
        <v>72</v>
      </c>
      <c r="T14" s="21" t="s">
        <v>73</v>
      </c>
      <c r="U14" s="21">
        <v>5</v>
      </c>
      <c r="V14" s="21" t="s">
        <v>74</v>
      </c>
      <c r="W14" s="21" t="s">
        <v>75</v>
      </c>
      <c r="X14" s="21">
        <v>28</v>
      </c>
      <c r="Y14" s="21">
        <f t="shared" si="4"/>
        <v>3694.0060800000001</v>
      </c>
      <c r="Z14" s="24">
        <f t="shared" si="5"/>
        <v>11</v>
      </c>
    </row>
    <row r="15" spans="1:26" ht="11.4" customHeight="1" x14ac:dyDescent="0.25">
      <c r="A15" s="1"/>
      <c r="B15" s="2">
        <v>12</v>
      </c>
      <c r="C15" s="2">
        <v>2</v>
      </c>
      <c r="D15" s="3">
        <v>58</v>
      </c>
      <c r="E15" s="4" t="s">
        <v>37</v>
      </c>
      <c r="F15" s="5" t="s">
        <v>38</v>
      </c>
      <c r="G15" s="6">
        <v>36768</v>
      </c>
      <c r="H15" s="11">
        <v>4.2754710000000001E-2</v>
      </c>
      <c r="I15" s="10" t="s">
        <v>39</v>
      </c>
      <c r="J15" s="1"/>
      <c r="K15" s="21" t="str">
        <f t="shared" si="0"/>
        <v>Linda</v>
      </c>
      <c r="L15" s="21" t="str">
        <f t="shared" si="1"/>
        <v xml:space="preserve">UNGERBOCK </v>
      </c>
      <c r="M15" s="21"/>
      <c r="P15" s="21" t="str">
        <f t="shared" si="2"/>
        <v>Linda Ungerbock</v>
      </c>
      <c r="Q15" s="21" t="str">
        <f t="shared" si="3"/>
        <v>AUT</v>
      </c>
      <c r="R15" s="22">
        <v>43352</v>
      </c>
      <c r="S15" s="21" t="s">
        <v>72</v>
      </c>
      <c r="T15" s="21" t="s">
        <v>73</v>
      </c>
      <c r="U15" s="21">
        <v>5</v>
      </c>
      <c r="V15" s="21" t="s">
        <v>74</v>
      </c>
      <c r="W15" s="21" t="s">
        <v>75</v>
      </c>
      <c r="X15" s="21">
        <v>28</v>
      </c>
      <c r="Y15" s="21">
        <f t="shared" si="4"/>
        <v>3694.0069440000002</v>
      </c>
      <c r="Z15" s="24">
        <f t="shared" si="5"/>
        <v>12</v>
      </c>
    </row>
    <row r="16" spans="1:26" ht="11.4" customHeight="1" x14ac:dyDescent="0.25">
      <c r="A16" s="1"/>
      <c r="B16" s="2">
        <v>13</v>
      </c>
      <c r="C16" s="2">
        <v>2</v>
      </c>
      <c r="D16" s="3">
        <v>61</v>
      </c>
      <c r="E16" s="4" t="s">
        <v>40</v>
      </c>
      <c r="F16" s="5" t="s">
        <v>18</v>
      </c>
      <c r="G16" s="6">
        <v>37359</v>
      </c>
      <c r="H16" s="11">
        <v>4.2766220000000001E-2</v>
      </c>
      <c r="I16" s="10" t="s">
        <v>41</v>
      </c>
      <c r="J16" s="1"/>
      <c r="K16" s="21" t="str">
        <f t="shared" si="0"/>
        <v>Lucie</v>
      </c>
      <c r="L16" s="21" t="str">
        <f t="shared" si="1"/>
        <v xml:space="preserve">ZUBALIKOVA </v>
      </c>
      <c r="M16" s="21"/>
      <c r="P16" s="21" t="str">
        <f t="shared" si="2"/>
        <v>Lucie Zubalikova</v>
      </c>
      <c r="Q16" s="21" t="str">
        <f t="shared" si="3"/>
        <v>CZE</v>
      </c>
      <c r="R16" s="22">
        <v>43352</v>
      </c>
      <c r="S16" s="21" t="s">
        <v>72</v>
      </c>
      <c r="T16" s="21" t="s">
        <v>73</v>
      </c>
      <c r="U16" s="21">
        <v>5</v>
      </c>
      <c r="V16" s="21" t="s">
        <v>74</v>
      </c>
      <c r="W16" s="21" t="s">
        <v>75</v>
      </c>
      <c r="X16" s="21">
        <v>28</v>
      </c>
      <c r="Y16" s="21">
        <f t="shared" si="4"/>
        <v>3695.0014080000001</v>
      </c>
      <c r="Z16" s="24">
        <f t="shared" si="5"/>
        <v>13</v>
      </c>
    </row>
    <row r="17" spans="1:26" ht="11.4" customHeight="1" x14ac:dyDescent="0.25">
      <c r="A17" s="1"/>
      <c r="B17" s="2">
        <v>14</v>
      </c>
      <c r="C17" s="2">
        <v>2</v>
      </c>
      <c r="D17" s="3">
        <v>48</v>
      </c>
      <c r="E17" s="4" t="s">
        <v>42</v>
      </c>
      <c r="F17" s="5" t="s">
        <v>43</v>
      </c>
      <c r="G17" s="6">
        <v>37529</v>
      </c>
      <c r="H17" s="11">
        <v>4.2789439999999998E-2</v>
      </c>
      <c r="I17" s="10" t="s">
        <v>44</v>
      </c>
      <c r="J17" s="1"/>
      <c r="K17" s="21" t="str">
        <f t="shared" si="0"/>
        <v>Stephanie</v>
      </c>
      <c r="L17" s="21" t="str">
        <f t="shared" si="1"/>
        <v xml:space="preserve">HOUTMAN </v>
      </c>
      <c r="M17" s="21"/>
      <c r="P17" s="21" t="str">
        <f t="shared" si="2"/>
        <v>Stephanie Houtman</v>
      </c>
      <c r="Q17" s="21" t="str">
        <f t="shared" si="3"/>
        <v>RSA</v>
      </c>
      <c r="R17" s="22">
        <v>43352</v>
      </c>
      <c r="S17" s="21" t="s">
        <v>72</v>
      </c>
      <c r="T17" s="21" t="s">
        <v>73</v>
      </c>
      <c r="U17" s="21">
        <v>5</v>
      </c>
      <c r="V17" s="21" t="s">
        <v>74</v>
      </c>
      <c r="W17" s="21" t="s">
        <v>75</v>
      </c>
      <c r="X17" s="21">
        <v>28</v>
      </c>
      <c r="Y17" s="21">
        <f t="shared" si="4"/>
        <v>3697.0076159999999</v>
      </c>
      <c r="Z17" s="24">
        <f t="shared" si="5"/>
        <v>14</v>
      </c>
    </row>
    <row r="18" spans="1:26" ht="11.4" customHeight="1" x14ac:dyDescent="0.25">
      <c r="A18" s="1"/>
      <c r="B18" s="2">
        <v>15</v>
      </c>
      <c r="C18" s="2">
        <v>2</v>
      </c>
      <c r="D18" s="3">
        <v>50</v>
      </c>
      <c r="E18" s="4" t="s">
        <v>45</v>
      </c>
      <c r="F18" s="5" t="s">
        <v>35</v>
      </c>
      <c r="G18" s="6">
        <v>37225</v>
      </c>
      <c r="H18" s="11">
        <v>4.2812509999999998E-2</v>
      </c>
      <c r="I18" s="10" t="s">
        <v>46</v>
      </c>
      <c r="J18" s="1"/>
      <c r="K18" s="21" t="str">
        <f t="shared" si="0"/>
        <v>Esther</v>
      </c>
      <c r="L18" s="21" t="str">
        <f t="shared" si="1"/>
        <v xml:space="preserve">RYDBECK NORDEN </v>
      </c>
      <c r="M18" s="21"/>
      <c r="P18" s="21" t="str">
        <f t="shared" si="2"/>
        <v>Esther Rydbeck Norden</v>
      </c>
      <c r="Q18" s="21" t="str">
        <f t="shared" si="3"/>
        <v>SWE</v>
      </c>
      <c r="R18" s="22">
        <v>43352</v>
      </c>
      <c r="S18" s="21" t="s">
        <v>72</v>
      </c>
      <c r="T18" s="21" t="s">
        <v>73</v>
      </c>
      <c r="U18" s="21">
        <v>5</v>
      </c>
      <c r="V18" s="21" t="s">
        <v>74</v>
      </c>
      <c r="W18" s="21" t="s">
        <v>75</v>
      </c>
      <c r="X18" s="21">
        <v>28</v>
      </c>
      <c r="Y18" s="21">
        <f t="shared" si="4"/>
        <v>3699.0008639999996</v>
      </c>
      <c r="Z18" s="24">
        <f t="shared" si="5"/>
        <v>15</v>
      </c>
    </row>
    <row r="19" spans="1:26" ht="11.4" customHeight="1" x14ac:dyDescent="0.25">
      <c r="A19" s="1"/>
      <c r="B19" s="2">
        <v>16</v>
      </c>
      <c r="C19" s="2">
        <v>2</v>
      </c>
      <c r="D19" s="3">
        <v>53</v>
      </c>
      <c r="E19" s="4" t="s">
        <v>47</v>
      </c>
      <c r="F19" s="5" t="s">
        <v>12</v>
      </c>
      <c r="G19" s="6">
        <v>36197</v>
      </c>
      <c r="H19" s="11">
        <v>4.2824099999999997E-2</v>
      </c>
      <c r="I19" s="10" t="s">
        <v>48</v>
      </c>
      <c r="J19" s="1"/>
      <c r="K19" s="21" t="str">
        <f t="shared" si="0"/>
        <v>Marina</v>
      </c>
      <c r="L19" s="21" t="str">
        <f t="shared" si="1"/>
        <v xml:space="preserve">CASTRO ATALAYA </v>
      </c>
      <c r="M19" s="21"/>
      <c r="P19" s="21" t="str">
        <f t="shared" si="2"/>
        <v>Marina Castro Atalaya</v>
      </c>
      <c r="Q19" s="21" t="str">
        <f t="shared" si="3"/>
        <v>ESP</v>
      </c>
      <c r="R19" s="22">
        <v>43352</v>
      </c>
      <c r="S19" s="21" t="s">
        <v>72</v>
      </c>
      <c r="T19" s="21" t="s">
        <v>73</v>
      </c>
      <c r="U19" s="21">
        <v>5</v>
      </c>
      <c r="V19" s="21" t="s">
        <v>74</v>
      </c>
      <c r="W19" s="21" t="s">
        <v>75</v>
      </c>
      <c r="X19" s="21">
        <v>28</v>
      </c>
      <c r="Y19" s="21">
        <f t="shared" si="4"/>
        <v>3700.0022399999998</v>
      </c>
      <c r="Z19" s="24">
        <f t="shared" si="5"/>
        <v>16</v>
      </c>
    </row>
    <row r="20" spans="1:26" ht="11.4" customHeight="1" x14ac:dyDescent="0.25">
      <c r="A20" s="1"/>
      <c r="B20" s="2">
        <v>17</v>
      </c>
      <c r="C20" s="2">
        <v>2</v>
      </c>
      <c r="D20" s="3">
        <v>42</v>
      </c>
      <c r="E20" s="4" t="s">
        <v>49</v>
      </c>
      <c r="F20" s="5" t="s">
        <v>38</v>
      </c>
      <c r="G20" s="6">
        <v>36928</v>
      </c>
      <c r="H20" s="11">
        <v>4.2905159999999998E-2</v>
      </c>
      <c r="I20" s="10" t="s">
        <v>50</v>
      </c>
      <c r="J20" s="1"/>
      <c r="K20" s="21" t="str">
        <f t="shared" si="0"/>
        <v>Emma</v>
      </c>
      <c r="L20" s="21" t="str">
        <f t="shared" si="1"/>
        <v xml:space="preserve">LEU </v>
      </c>
      <c r="M20" s="21"/>
      <c r="P20" s="21" t="str">
        <f t="shared" si="2"/>
        <v>Emma Leu</v>
      </c>
      <c r="Q20" s="21" t="str">
        <f t="shared" si="3"/>
        <v>AUT</v>
      </c>
      <c r="R20" s="22">
        <v>43352</v>
      </c>
      <c r="S20" s="21" t="s">
        <v>72</v>
      </c>
      <c r="T20" s="21" t="s">
        <v>73</v>
      </c>
      <c r="U20" s="21">
        <v>5</v>
      </c>
      <c r="V20" s="21" t="s">
        <v>74</v>
      </c>
      <c r="W20" s="21" t="s">
        <v>75</v>
      </c>
      <c r="X20" s="21">
        <v>28</v>
      </c>
      <c r="Y20" s="21">
        <f t="shared" si="4"/>
        <v>3707.0058239999998</v>
      </c>
      <c r="Z20" s="24">
        <f t="shared" si="5"/>
        <v>17</v>
      </c>
    </row>
    <row r="21" spans="1:26" ht="11.4" customHeight="1" x14ac:dyDescent="0.25">
      <c r="A21" s="1"/>
      <c r="B21" s="2">
        <v>18</v>
      </c>
      <c r="C21" s="2">
        <v>2</v>
      </c>
      <c r="D21" s="3">
        <v>51</v>
      </c>
      <c r="E21" s="4" t="s">
        <v>51</v>
      </c>
      <c r="F21" s="5" t="s">
        <v>12</v>
      </c>
      <c r="G21" s="6">
        <v>36972</v>
      </c>
      <c r="H21" s="11">
        <v>4.2963010000000003E-2</v>
      </c>
      <c r="I21" s="10" t="s">
        <v>52</v>
      </c>
      <c r="J21" s="1"/>
      <c r="K21" s="21" t="str">
        <f t="shared" si="0"/>
        <v>Claudia</v>
      </c>
      <c r="L21" s="21" t="str">
        <f t="shared" si="1"/>
        <v xml:space="preserve">GIRALT PIDEMONT </v>
      </c>
      <c r="M21" s="21"/>
      <c r="P21" s="21" t="str">
        <f t="shared" si="2"/>
        <v>Claudia Giralt Pidemont</v>
      </c>
      <c r="Q21" s="21" t="str">
        <f t="shared" si="3"/>
        <v>ESP</v>
      </c>
      <c r="R21" s="22">
        <v>43352</v>
      </c>
      <c r="S21" s="21" t="s">
        <v>72</v>
      </c>
      <c r="T21" s="21" t="s">
        <v>73</v>
      </c>
      <c r="U21" s="21">
        <v>5</v>
      </c>
      <c r="V21" s="21" t="s">
        <v>74</v>
      </c>
      <c r="W21" s="21" t="s">
        <v>75</v>
      </c>
      <c r="X21" s="21">
        <v>28</v>
      </c>
      <c r="Y21" s="21">
        <f t="shared" si="4"/>
        <v>3712.0040640000002</v>
      </c>
      <c r="Z21" s="24">
        <f t="shared" si="5"/>
        <v>18</v>
      </c>
    </row>
    <row r="22" spans="1:26" ht="11.4" customHeight="1" x14ac:dyDescent="0.25">
      <c r="A22" s="1"/>
      <c r="B22" s="2">
        <v>19</v>
      </c>
      <c r="C22" s="2">
        <v>2</v>
      </c>
      <c r="D22" s="3">
        <v>44</v>
      </c>
      <c r="E22" s="4" t="s">
        <v>53</v>
      </c>
      <c r="F22" s="5" t="s">
        <v>18</v>
      </c>
      <c r="G22" s="6">
        <v>36604</v>
      </c>
      <c r="H22" s="11">
        <v>4.304409E-2</v>
      </c>
      <c r="I22" s="10" t="s">
        <v>54</v>
      </c>
      <c r="J22" s="1"/>
      <c r="K22" s="21" t="str">
        <f t="shared" si="0"/>
        <v>Veronika</v>
      </c>
      <c r="L22" s="21" t="str">
        <f t="shared" si="1"/>
        <v xml:space="preserve">PETREKOVA </v>
      </c>
      <c r="M22" s="21"/>
      <c r="P22" s="21" t="str">
        <f t="shared" si="2"/>
        <v>Veronika Petrekova</v>
      </c>
      <c r="Q22" s="21" t="str">
        <f t="shared" si="3"/>
        <v>CZE</v>
      </c>
      <c r="R22" s="22">
        <v>43352</v>
      </c>
      <c r="S22" s="21" t="s">
        <v>72</v>
      </c>
      <c r="T22" s="21" t="s">
        <v>73</v>
      </c>
      <c r="U22" s="21">
        <v>5</v>
      </c>
      <c r="V22" s="21" t="s">
        <v>74</v>
      </c>
      <c r="W22" s="21" t="s">
        <v>75</v>
      </c>
      <c r="X22" s="21">
        <v>28</v>
      </c>
      <c r="Y22" s="21">
        <f t="shared" si="4"/>
        <v>3719.009376</v>
      </c>
      <c r="Z22" s="24">
        <f t="shared" si="5"/>
        <v>19</v>
      </c>
    </row>
    <row r="23" spans="1:26" ht="11.4" customHeight="1" x14ac:dyDescent="0.25">
      <c r="A23" s="1"/>
      <c r="B23" s="2">
        <v>20</v>
      </c>
      <c r="C23" s="2">
        <v>2</v>
      </c>
      <c r="D23" s="3">
        <v>59</v>
      </c>
      <c r="E23" s="4" t="s">
        <v>55</v>
      </c>
      <c r="F23" s="5" t="s">
        <v>18</v>
      </c>
      <c r="G23" s="6">
        <v>36966</v>
      </c>
      <c r="H23" s="11">
        <v>4.3055589999999998E-2</v>
      </c>
      <c r="I23" s="10" t="s">
        <v>56</v>
      </c>
      <c r="J23" s="1"/>
      <c r="K23" s="21" t="str">
        <f t="shared" si="0"/>
        <v>Lucie</v>
      </c>
      <c r="L23" s="21" t="str">
        <f t="shared" si="1"/>
        <v xml:space="preserve">SEBESTOVA </v>
      </c>
      <c r="M23" s="21"/>
      <c r="P23" s="21" t="str">
        <f t="shared" si="2"/>
        <v>Lucie Sebestova</v>
      </c>
      <c r="Q23" s="21" t="str">
        <f t="shared" si="3"/>
        <v>CZE</v>
      </c>
      <c r="R23" s="22">
        <v>43352</v>
      </c>
      <c r="S23" s="21" t="s">
        <v>72</v>
      </c>
      <c r="T23" s="21" t="s">
        <v>73</v>
      </c>
      <c r="U23" s="21">
        <v>5</v>
      </c>
      <c r="V23" s="21" t="s">
        <v>74</v>
      </c>
      <c r="W23" s="21" t="s">
        <v>75</v>
      </c>
      <c r="X23" s="21">
        <v>28</v>
      </c>
      <c r="Y23" s="21">
        <f t="shared" si="4"/>
        <v>3720.0029759999998</v>
      </c>
      <c r="Z23" s="24">
        <f t="shared" si="5"/>
        <v>20</v>
      </c>
    </row>
    <row r="24" spans="1:26" ht="11.4" customHeight="1" x14ac:dyDescent="0.25">
      <c r="A24" s="12"/>
      <c r="B24" s="2">
        <v>21</v>
      </c>
      <c r="C24" s="2">
        <v>2</v>
      </c>
      <c r="D24" s="3">
        <v>60</v>
      </c>
      <c r="E24" s="4" t="s">
        <v>57</v>
      </c>
      <c r="F24" s="5" t="s">
        <v>43</v>
      </c>
      <c r="G24" s="6">
        <v>36965</v>
      </c>
      <c r="H24" s="11">
        <v>4.6597329999999999E-2</v>
      </c>
      <c r="I24" s="10" t="s">
        <v>58</v>
      </c>
      <c r="J24" s="12"/>
      <c r="K24" s="21" t="str">
        <f t="shared" si="0"/>
        <v>Kiara</v>
      </c>
      <c r="L24" s="21" t="str">
        <f t="shared" si="1"/>
        <v xml:space="preserve">BARNES </v>
      </c>
      <c r="M24" s="21"/>
      <c r="P24" s="21" t="str">
        <f t="shared" si="2"/>
        <v>Kiara Barnes</v>
      </c>
      <c r="Q24" s="21" t="str">
        <f t="shared" si="3"/>
        <v>RSA</v>
      </c>
      <c r="R24" s="22">
        <v>43352</v>
      </c>
      <c r="S24" s="21" t="s">
        <v>72</v>
      </c>
      <c r="T24" s="21" t="s">
        <v>73</v>
      </c>
      <c r="U24" s="21">
        <v>5</v>
      </c>
      <c r="V24" s="21" t="s">
        <v>74</v>
      </c>
      <c r="W24" s="21" t="s">
        <v>75</v>
      </c>
      <c r="X24" s="21">
        <v>28</v>
      </c>
      <c r="Y24" s="21">
        <f t="shared" si="4"/>
        <v>4026.0093120000001</v>
      </c>
      <c r="Z24" s="24">
        <f t="shared" si="5"/>
        <v>21</v>
      </c>
    </row>
    <row r="25" spans="1:26" ht="18" customHeight="1" x14ac:dyDescent="0.25">
      <c r="A25" s="16" t="s">
        <v>59</v>
      </c>
      <c r="B25" s="16"/>
      <c r="C25" s="16"/>
      <c r="D25" s="16"/>
      <c r="E25" s="16"/>
      <c r="F25" s="16"/>
      <c r="G25" s="16"/>
      <c r="H25" s="16"/>
      <c r="I25" s="16"/>
      <c r="J25" s="16"/>
    </row>
    <row r="26" spans="1:26" ht="9" customHeight="1" x14ac:dyDescent="0.25">
      <c r="A26" s="17" t="s">
        <v>60</v>
      </c>
      <c r="B26" s="17"/>
      <c r="C26" s="17"/>
      <c r="D26" s="17"/>
      <c r="E26" s="17"/>
      <c r="F26" s="17"/>
      <c r="G26" s="17"/>
      <c r="H26" s="17"/>
      <c r="I26" s="17"/>
      <c r="J26" s="17"/>
    </row>
    <row r="27" spans="1:26" ht="409.05" customHeight="1" x14ac:dyDescent="0.15">
      <c r="A27" s="18" t="s">
        <v>61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26" ht="129" customHeight="1" x14ac:dyDescent="0.25"/>
  </sheetData>
  <mergeCells count="6">
    <mergeCell ref="A27:J27"/>
    <mergeCell ref="A1:J1"/>
    <mergeCell ref="A2:J2"/>
    <mergeCell ref="A3:J3"/>
    <mergeCell ref="A25:J25"/>
    <mergeCell ref="A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CLS-ASX-5KM-FINALE-RIEP</dc:title>
  <dc:creator>Micro</dc:creator>
  <cp:lastModifiedBy>Alex Meyer</cp:lastModifiedBy>
  <dcterms:created xsi:type="dcterms:W3CDTF">2022-04-05T00:04:51Z</dcterms:created>
  <dcterms:modified xsi:type="dcterms:W3CDTF">2022-04-05T00:50:28Z</dcterms:modified>
</cp:coreProperties>
</file>