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m\Documents\OW Rankings\women\consolidated results\LEN\LEN Cup\excels\"/>
    </mc:Choice>
  </mc:AlternateContent>
  <xr:revisionPtr revIDLastSave="0" documentId="13_ncr:1_{48C0E022-6B59-4491-B553-0A8FC90A1D2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43" i="1" l="1"/>
  <c r="L43" i="1"/>
  <c r="J43" i="1"/>
  <c r="I43" i="1"/>
  <c r="K43" i="1" s="1"/>
  <c r="T42" i="1"/>
  <c r="L42" i="1"/>
  <c r="I42" i="1"/>
  <c r="J42" i="1" s="1"/>
  <c r="K42" i="1" s="1"/>
  <c r="T41" i="1"/>
  <c r="L41" i="1"/>
  <c r="I41" i="1"/>
  <c r="T40" i="1"/>
  <c r="L40" i="1"/>
  <c r="I40" i="1"/>
  <c r="T39" i="1"/>
  <c r="L39" i="1"/>
  <c r="J39" i="1"/>
  <c r="I39" i="1"/>
  <c r="K39" i="1" s="1"/>
  <c r="T38" i="1"/>
  <c r="L38" i="1"/>
  <c r="I38" i="1"/>
  <c r="J38" i="1" s="1"/>
  <c r="K38" i="1" s="1"/>
  <c r="T37" i="1"/>
  <c r="L37" i="1"/>
  <c r="K37" i="1"/>
  <c r="J37" i="1"/>
  <c r="I37" i="1"/>
  <c r="T36" i="1"/>
  <c r="L36" i="1"/>
  <c r="I36" i="1"/>
  <c r="T35" i="1"/>
  <c r="L35" i="1"/>
  <c r="J35" i="1"/>
  <c r="I35" i="1"/>
  <c r="K35" i="1" s="1"/>
  <c r="T34" i="1"/>
  <c r="L34" i="1"/>
  <c r="I34" i="1"/>
  <c r="J34" i="1" s="1"/>
  <c r="K34" i="1" s="1"/>
  <c r="T33" i="1"/>
  <c r="L33" i="1"/>
  <c r="I33" i="1"/>
  <c r="T32" i="1"/>
  <c r="L32" i="1"/>
  <c r="I32" i="1"/>
  <c r="T31" i="1"/>
  <c r="L31" i="1"/>
  <c r="J31" i="1"/>
  <c r="I31" i="1"/>
  <c r="K31" i="1" s="1"/>
  <c r="T30" i="1"/>
  <c r="L30" i="1"/>
  <c r="I30" i="1"/>
  <c r="J30" i="1" s="1"/>
  <c r="K30" i="1" s="1"/>
  <c r="T29" i="1"/>
  <c r="L29" i="1"/>
  <c r="K29" i="1"/>
  <c r="J29" i="1"/>
  <c r="I29" i="1"/>
  <c r="T28" i="1"/>
  <c r="L28" i="1"/>
  <c r="I28" i="1"/>
  <c r="T27" i="1"/>
  <c r="L27" i="1"/>
  <c r="J27" i="1"/>
  <c r="I27" i="1"/>
  <c r="K27" i="1" s="1"/>
  <c r="T26" i="1"/>
  <c r="L26" i="1"/>
  <c r="I26" i="1"/>
  <c r="J26" i="1" s="1"/>
  <c r="K26" i="1" s="1"/>
  <c r="T25" i="1"/>
  <c r="L25" i="1"/>
  <c r="I25" i="1"/>
  <c r="T24" i="1"/>
  <c r="L24" i="1"/>
  <c r="I24" i="1"/>
  <c r="T23" i="1"/>
  <c r="L23" i="1"/>
  <c r="J23" i="1"/>
  <c r="I23" i="1"/>
  <c r="K23" i="1" s="1"/>
  <c r="T22" i="1"/>
  <c r="L22" i="1"/>
  <c r="I22" i="1"/>
  <c r="J22" i="1" s="1"/>
  <c r="K22" i="1" s="1"/>
  <c r="T21" i="1"/>
  <c r="L21" i="1"/>
  <c r="K21" i="1"/>
  <c r="J21" i="1"/>
  <c r="I21" i="1"/>
  <c r="T20" i="1"/>
  <c r="L20" i="1"/>
  <c r="I20" i="1"/>
  <c r="T19" i="1"/>
  <c r="L19" i="1"/>
  <c r="J19" i="1"/>
  <c r="I19" i="1"/>
  <c r="K19" i="1" s="1"/>
  <c r="T18" i="1"/>
  <c r="L18" i="1"/>
  <c r="I18" i="1"/>
  <c r="J18" i="1" s="1"/>
  <c r="K18" i="1" s="1"/>
  <c r="T17" i="1"/>
  <c r="L17" i="1"/>
  <c r="I17" i="1"/>
  <c r="T16" i="1"/>
  <c r="L16" i="1"/>
  <c r="I16" i="1"/>
  <c r="T15" i="1"/>
  <c r="L15" i="1"/>
  <c r="J15" i="1"/>
  <c r="I15" i="1"/>
  <c r="K15" i="1" s="1"/>
  <c r="T14" i="1"/>
  <c r="L14" i="1"/>
  <c r="I14" i="1"/>
  <c r="J14" i="1" s="1"/>
  <c r="K14" i="1" s="1"/>
  <c r="T13" i="1"/>
  <c r="L13" i="1"/>
  <c r="K13" i="1"/>
  <c r="J13" i="1"/>
  <c r="I13" i="1"/>
  <c r="T12" i="1"/>
  <c r="L12" i="1"/>
  <c r="I12" i="1"/>
  <c r="T11" i="1"/>
  <c r="L11" i="1"/>
  <c r="J11" i="1"/>
  <c r="I11" i="1"/>
  <c r="K11" i="1" s="1"/>
  <c r="T10" i="1"/>
  <c r="L10" i="1"/>
  <c r="I10" i="1"/>
  <c r="J10" i="1" s="1"/>
  <c r="K10" i="1" s="1"/>
  <c r="T9" i="1"/>
  <c r="L9" i="1"/>
  <c r="I9" i="1"/>
  <c r="T8" i="1"/>
  <c r="L8" i="1"/>
  <c r="I8" i="1"/>
  <c r="T7" i="1"/>
  <c r="L7" i="1"/>
  <c r="I7" i="1"/>
  <c r="J7" i="1" s="1"/>
  <c r="T6" i="1"/>
  <c r="L6" i="1"/>
  <c r="I6" i="1"/>
  <c r="J6" i="1" s="1"/>
  <c r="K6" i="1" s="1"/>
  <c r="T5" i="1"/>
  <c r="L5" i="1"/>
  <c r="K5" i="1"/>
  <c r="J5" i="1"/>
  <c r="I5" i="1"/>
  <c r="T4" i="1"/>
  <c r="L4" i="1"/>
  <c r="I4" i="1"/>
  <c r="K3" i="1"/>
  <c r="I3" i="1"/>
  <c r="J3" i="1" s="1"/>
  <c r="T3" i="1"/>
  <c r="L3" i="1"/>
  <c r="K25" i="1" l="1"/>
  <c r="K16" i="1"/>
  <c r="K9" i="1"/>
  <c r="K24" i="1"/>
  <c r="K4" i="1"/>
  <c r="J4" i="1"/>
  <c r="K7" i="1"/>
  <c r="J12" i="1"/>
  <c r="K12" i="1" s="1"/>
  <c r="J20" i="1"/>
  <c r="K20" i="1" s="1"/>
  <c r="J28" i="1"/>
  <c r="K28" i="1" s="1"/>
  <c r="J36" i="1"/>
  <c r="K36" i="1" s="1"/>
  <c r="J9" i="1"/>
  <c r="J17" i="1"/>
  <c r="K17" i="1" s="1"/>
  <c r="J25" i="1"/>
  <c r="J33" i="1"/>
  <c r="K33" i="1" s="1"/>
  <c r="J41" i="1"/>
  <c r="K41" i="1" s="1"/>
  <c r="J8" i="1"/>
  <c r="K8" i="1" s="1"/>
  <c r="J16" i="1"/>
  <c r="J24" i="1"/>
  <c r="J32" i="1"/>
  <c r="K32" i="1" s="1"/>
  <c r="J40" i="1"/>
  <c r="K40" i="1" s="1"/>
</calcChain>
</file>

<file path=xl/sharedStrings.xml><?xml version="1.0" encoding="utf-8"?>
<sst xmlns="http://schemas.openxmlformats.org/spreadsheetml/2006/main" count="319" uniqueCount="121">
  <si>
    <r>
      <rPr>
        <b/>
        <i/>
        <sz val="10"/>
        <rFont val="Arial"/>
        <family val="2"/>
      </rPr>
      <t>LEN OPEN WATER CUP 2019 LEG 3 - BARCELONA (ESP) RESULTS</t>
    </r>
  </si>
  <si>
    <r>
      <rPr>
        <b/>
        <i/>
        <sz val="6.5"/>
        <color rgb="FFFFFFFF"/>
        <rFont val="Arial"/>
        <family val="2"/>
      </rPr>
      <t>RANK</t>
    </r>
  </si>
  <si>
    <r>
      <rPr>
        <b/>
        <i/>
        <sz val="6.5"/>
        <color rgb="FFFFFFFF"/>
        <rFont val="Arial"/>
        <family val="2"/>
      </rPr>
      <t>BIB NUMBER</t>
    </r>
  </si>
  <si>
    <r>
      <rPr>
        <b/>
        <i/>
        <sz val="6.5"/>
        <color rgb="FFFFFFFF"/>
        <rFont val="Arial"/>
        <family val="2"/>
      </rPr>
      <t>FULL NAME</t>
    </r>
  </si>
  <si>
    <r>
      <rPr>
        <b/>
        <i/>
        <sz val="6.5"/>
        <color rgb="FFFFFFFF"/>
        <rFont val="Arial"/>
        <family val="2"/>
      </rPr>
      <t>YEAR OF BIRTH</t>
    </r>
  </si>
  <si>
    <r>
      <rPr>
        <b/>
        <i/>
        <sz val="6.5"/>
        <color rgb="FFFFFFFF"/>
        <rFont val="Arial"/>
        <family val="2"/>
      </rPr>
      <t>COUNTRY</t>
    </r>
  </si>
  <si>
    <r>
      <rPr>
        <b/>
        <i/>
        <sz val="6.5"/>
        <color rgb="FFFFFFFF"/>
        <rFont val="Arial"/>
        <family val="2"/>
      </rPr>
      <t>TIME</t>
    </r>
  </si>
  <si>
    <r>
      <rPr>
        <b/>
        <i/>
        <sz val="6.5"/>
        <color rgb="FFFFFFFF"/>
        <rFont val="Arial"/>
        <family val="2"/>
      </rPr>
      <t>DIF</t>
    </r>
  </si>
  <si>
    <r>
      <rPr>
        <sz val="6.5"/>
        <rFont val="Calibri"/>
        <family val="2"/>
      </rPr>
      <t>TADDEUCCI Ginevra</t>
    </r>
  </si>
  <si>
    <r>
      <rPr>
        <sz val="6.5"/>
        <rFont val="Calibri"/>
        <family val="2"/>
      </rPr>
      <t>ITALY</t>
    </r>
  </si>
  <si>
    <r>
      <rPr>
        <sz val="6.5"/>
        <rFont val="Calibri"/>
        <family val="2"/>
      </rPr>
      <t>CICCARELLA Silvia</t>
    </r>
  </si>
  <si>
    <r>
      <rPr>
        <sz val="6.5"/>
        <rFont val="Calibri"/>
        <family val="2"/>
      </rPr>
      <t>+00:02.5</t>
    </r>
  </si>
  <si>
    <r>
      <rPr>
        <sz val="6.5"/>
        <rFont val="Calibri"/>
        <family val="2"/>
      </rPr>
      <t>OLSSON Ellen</t>
    </r>
  </si>
  <si>
    <r>
      <rPr>
        <sz val="6.5"/>
        <rFont val="Calibri"/>
        <family val="2"/>
      </rPr>
      <t>SWEDEN</t>
    </r>
  </si>
  <si>
    <r>
      <rPr>
        <sz val="6.5"/>
        <rFont val="Calibri"/>
        <family val="2"/>
      </rPr>
      <t>+00:10.0</t>
    </r>
  </si>
  <si>
    <r>
      <rPr>
        <sz val="6.5"/>
        <rFont val="Calibri"/>
        <family val="2"/>
      </rPr>
      <t>CATTEAU Madelon</t>
    </r>
  </si>
  <si>
    <r>
      <rPr>
        <sz val="6.5"/>
        <rFont val="Calibri"/>
        <family val="2"/>
      </rPr>
      <t>FRANCE</t>
    </r>
  </si>
  <si>
    <r>
      <rPr>
        <sz val="6.5"/>
        <rFont val="Calibri"/>
        <family val="2"/>
      </rPr>
      <t>+00:13.7</t>
    </r>
  </si>
  <si>
    <r>
      <rPr>
        <sz val="6.5"/>
        <rFont val="Calibri"/>
        <family val="2"/>
      </rPr>
      <t>RODRIGUEZ SANTAULARIA Laura</t>
    </r>
  </si>
  <si>
    <r>
      <rPr>
        <sz val="6.5"/>
        <rFont val="Calibri"/>
        <family val="2"/>
      </rPr>
      <t>SPAIN</t>
    </r>
  </si>
  <si>
    <r>
      <rPr>
        <sz val="6.5"/>
        <rFont val="Calibri"/>
        <family val="2"/>
      </rPr>
      <t>+00:18.9</t>
    </r>
  </si>
  <si>
    <r>
      <rPr>
        <sz val="6.5"/>
        <rFont val="Calibri"/>
        <family val="2"/>
      </rPr>
      <t>CLARKE Emily</t>
    </r>
  </si>
  <si>
    <r>
      <rPr>
        <sz val="6.5"/>
        <rFont val="Calibri"/>
        <family val="2"/>
      </rPr>
      <t>GREAT BRITAIN</t>
    </r>
  </si>
  <si>
    <r>
      <rPr>
        <sz val="6.5"/>
        <rFont val="Calibri"/>
        <family val="2"/>
      </rPr>
      <t>+00:19.6</t>
    </r>
  </si>
  <si>
    <r>
      <rPr>
        <sz val="6.5"/>
        <rFont val="Calibri"/>
        <family val="2"/>
      </rPr>
      <t>BENESOVA Alena</t>
    </r>
  </si>
  <si>
    <r>
      <rPr>
        <sz val="6.5"/>
        <rFont val="Calibri"/>
        <family val="2"/>
      </rPr>
      <t>CZECH REPUBLIC</t>
    </r>
  </si>
  <si>
    <r>
      <rPr>
        <sz val="6.5"/>
        <rFont val="Calibri"/>
        <family val="2"/>
      </rPr>
      <t>+00:20.6</t>
    </r>
  </si>
  <si>
    <r>
      <rPr>
        <sz val="6.5"/>
        <rFont val="Calibri"/>
        <family val="2"/>
      </rPr>
      <t>STERBOVA Lenka</t>
    </r>
  </si>
  <si>
    <r>
      <rPr>
        <sz val="6.5"/>
        <rFont val="Calibri"/>
        <family val="2"/>
      </rPr>
      <t>+00:22.6</t>
    </r>
  </si>
  <si>
    <r>
      <rPr>
        <sz val="6.5"/>
        <rFont val="Calibri"/>
        <family val="2"/>
      </rPr>
      <t>HUET Helvina</t>
    </r>
  </si>
  <si>
    <r>
      <rPr>
        <sz val="6.5"/>
        <rFont val="Calibri"/>
        <family val="2"/>
      </rPr>
      <t>+00:22.9</t>
    </r>
  </si>
  <si>
    <r>
      <rPr>
        <sz val="6.5"/>
        <rFont val="Calibri"/>
        <family val="2"/>
      </rPr>
      <t>JUHASZ Jnaka</t>
    </r>
  </si>
  <si>
    <r>
      <rPr>
        <sz val="6.5"/>
        <rFont val="Calibri"/>
        <family val="2"/>
      </rPr>
      <t>HUNGARY</t>
    </r>
  </si>
  <si>
    <r>
      <rPr>
        <sz val="6.5"/>
        <rFont val="Calibri"/>
        <family val="2"/>
      </rPr>
      <t>+01:02.9</t>
    </r>
  </si>
  <si>
    <r>
      <rPr>
        <sz val="6.5"/>
        <rFont val="Calibri"/>
        <family val="2"/>
      </rPr>
      <t>BALOGH Vivien</t>
    </r>
  </si>
  <si>
    <r>
      <rPr>
        <sz val="6.5"/>
        <rFont val="Calibri"/>
        <family val="2"/>
      </rPr>
      <t>+01:51.6</t>
    </r>
  </si>
  <si>
    <r>
      <rPr>
        <sz val="6.5"/>
        <rFont val="Calibri"/>
        <family val="2"/>
      </rPr>
      <t>STEL Serena</t>
    </r>
  </si>
  <si>
    <r>
      <rPr>
        <sz val="6.5"/>
        <rFont val="Calibri"/>
        <family val="2"/>
      </rPr>
      <t>NETHERLANDS</t>
    </r>
  </si>
  <si>
    <r>
      <rPr>
        <sz val="6.5"/>
        <rFont val="Calibri"/>
        <family val="2"/>
      </rPr>
      <t>+02:02.9</t>
    </r>
  </si>
  <si>
    <r>
      <rPr>
        <sz val="6.5"/>
        <rFont val="Calibri"/>
        <family val="2"/>
      </rPr>
      <t>HEURTAUX Célia</t>
    </r>
  </si>
  <si>
    <r>
      <rPr>
        <sz val="6.5"/>
        <rFont val="Calibri"/>
        <family val="2"/>
      </rPr>
      <t>+02:09.0</t>
    </r>
  </si>
  <si>
    <r>
      <rPr>
        <sz val="6.5"/>
        <rFont val="Calibri"/>
        <family val="2"/>
      </rPr>
      <t>ZUBALIKOVA Lucie</t>
    </r>
  </si>
  <si>
    <r>
      <rPr>
        <sz val="6.5"/>
        <rFont val="Calibri"/>
        <family val="2"/>
      </rPr>
      <t>+02:13.2</t>
    </r>
  </si>
  <si>
    <r>
      <rPr>
        <sz val="6.5"/>
        <rFont val="Calibri"/>
        <family val="2"/>
      </rPr>
      <t>NUNES Nolwenn</t>
    </r>
  </si>
  <si>
    <r>
      <rPr>
        <sz val="6.5"/>
        <rFont val="Calibri"/>
        <family val="2"/>
      </rPr>
      <t>+02:13.3</t>
    </r>
  </si>
  <si>
    <r>
      <rPr>
        <sz val="6.5"/>
        <rFont val="Calibri"/>
        <family val="2"/>
      </rPr>
      <t>DOMINGUEZ CASABELLA Andrea</t>
    </r>
  </si>
  <si>
    <r>
      <rPr>
        <sz val="6.5"/>
        <rFont val="Calibri"/>
        <family val="2"/>
      </rPr>
      <t>+02:13.7</t>
    </r>
  </si>
  <si>
    <r>
      <rPr>
        <sz val="6.5"/>
        <rFont val="Calibri"/>
        <family val="2"/>
      </rPr>
      <t>CALVO Emma</t>
    </r>
  </si>
  <si>
    <r>
      <rPr>
        <sz val="6.5"/>
        <rFont val="Calibri"/>
        <family val="2"/>
      </rPr>
      <t>+02:33.2</t>
    </r>
  </si>
  <si>
    <r>
      <rPr>
        <sz val="6.5"/>
        <rFont val="Calibri"/>
        <family val="2"/>
      </rPr>
      <t>PLESTOTOVA Julie</t>
    </r>
  </si>
  <si>
    <r>
      <rPr>
        <sz val="6.5"/>
        <rFont val="Calibri"/>
        <family val="2"/>
      </rPr>
      <t>+02:57.1</t>
    </r>
  </si>
  <si>
    <r>
      <rPr>
        <sz val="6.5"/>
        <rFont val="Calibri"/>
        <family val="2"/>
      </rPr>
      <t>DORNIC Morgane</t>
    </r>
  </si>
  <si>
    <r>
      <rPr>
        <sz val="6.5"/>
        <rFont val="Calibri"/>
        <family val="2"/>
      </rPr>
      <t>+02:57.7</t>
    </r>
  </si>
  <si>
    <r>
      <rPr>
        <sz val="6.5"/>
        <rFont val="Calibri"/>
        <family val="2"/>
      </rPr>
      <t>SILVA FIDALGO Aroa</t>
    </r>
  </si>
  <si>
    <r>
      <rPr>
        <sz val="6.5"/>
        <rFont val="Calibri"/>
        <family val="2"/>
      </rPr>
      <t>+03:54.8</t>
    </r>
  </si>
  <si>
    <r>
      <rPr>
        <sz val="6.5"/>
        <rFont val="Calibri"/>
        <family val="2"/>
      </rPr>
      <t>GIRALT PIDEMONT Claudia</t>
    </r>
  </si>
  <si>
    <r>
      <rPr>
        <sz val="6.5"/>
        <rFont val="Calibri"/>
        <family val="2"/>
      </rPr>
      <t>+04:58.9</t>
    </r>
  </si>
  <si>
    <r>
      <rPr>
        <sz val="6.5"/>
        <rFont val="Calibri"/>
        <family val="2"/>
      </rPr>
      <t>GOYANES GARCIA Carla</t>
    </r>
  </si>
  <si>
    <r>
      <rPr>
        <sz val="6.5"/>
        <rFont val="Calibri"/>
        <family val="2"/>
      </rPr>
      <t>+05:10.1</t>
    </r>
  </si>
  <si>
    <r>
      <rPr>
        <sz val="6.5"/>
        <rFont val="Calibri"/>
        <family val="2"/>
      </rPr>
      <t>NAESSENS Nora</t>
    </r>
  </si>
  <si>
    <r>
      <rPr>
        <sz val="6.5"/>
        <rFont val="Calibri"/>
        <family val="2"/>
      </rPr>
      <t>BELGIUM</t>
    </r>
  </si>
  <si>
    <r>
      <rPr>
        <sz val="6.5"/>
        <rFont val="Calibri"/>
        <family val="2"/>
      </rPr>
      <t>+05:13.7</t>
    </r>
  </si>
  <si>
    <r>
      <rPr>
        <sz val="6.5"/>
        <rFont val="Calibri"/>
        <family val="2"/>
      </rPr>
      <t>SANCHEZ LORA Candela</t>
    </r>
  </si>
  <si>
    <r>
      <rPr>
        <sz val="6.5"/>
        <rFont val="Calibri"/>
        <family val="2"/>
      </rPr>
      <t>+05:45.2</t>
    </r>
  </si>
  <si>
    <r>
      <rPr>
        <sz val="6.5"/>
        <rFont val="Calibri"/>
        <family val="2"/>
      </rPr>
      <t>SIX Claire</t>
    </r>
  </si>
  <si>
    <r>
      <rPr>
        <sz val="6.5"/>
        <rFont val="Calibri"/>
        <family val="2"/>
      </rPr>
      <t>+05:46.8</t>
    </r>
  </si>
  <si>
    <r>
      <rPr>
        <sz val="6.5"/>
        <rFont val="Calibri"/>
        <family val="2"/>
      </rPr>
      <t>FEHERVARI Reka</t>
    </r>
  </si>
  <si>
    <r>
      <rPr>
        <sz val="6.5"/>
        <rFont val="Calibri"/>
        <family val="2"/>
      </rPr>
      <t>+06:04.1</t>
    </r>
  </si>
  <si>
    <r>
      <rPr>
        <sz val="6.5"/>
        <rFont val="Calibri"/>
        <family val="2"/>
      </rPr>
      <t>BATAILLE Alice</t>
    </r>
  </si>
  <si>
    <r>
      <rPr>
        <sz val="6.5"/>
        <rFont val="Calibri"/>
        <family val="2"/>
      </rPr>
      <t>+06:05.7</t>
    </r>
  </si>
  <si>
    <r>
      <rPr>
        <sz val="6.5"/>
        <rFont val="Calibri"/>
        <family val="2"/>
      </rPr>
      <t>PETREKOVA Veronika</t>
    </r>
  </si>
  <si>
    <r>
      <rPr>
        <sz val="6.5"/>
        <rFont val="Calibri"/>
        <family val="2"/>
      </rPr>
      <t>+07:38.7</t>
    </r>
  </si>
  <si>
    <r>
      <rPr>
        <sz val="6.5"/>
        <rFont val="Calibri"/>
        <family val="2"/>
      </rPr>
      <t>COCCORDANO Clémence</t>
    </r>
  </si>
  <si>
    <r>
      <rPr>
        <sz val="6.5"/>
        <rFont val="Calibri"/>
        <family val="2"/>
      </rPr>
      <t>+07:47.3</t>
    </r>
  </si>
  <si>
    <r>
      <rPr>
        <sz val="6.5"/>
        <rFont val="Calibri"/>
        <family val="2"/>
      </rPr>
      <t>BRUNEAU Emma</t>
    </r>
  </si>
  <si>
    <r>
      <rPr>
        <sz val="6.5"/>
        <rFont val="Calibri"/>
        <family val="2"/>
      </rPr>
      <t>+08:01.2</t>
    </r>
  </si>
  <si>
    <r>
      <rPr>
        <sz val="6.5"/>
        <rFont val="Calibri"/>
        <family val="2"/>
      </rPr>
      <t>MAILLE Ilona</t>
    </r>
  </si>
  <si>
    <r>
      <rPr>
        <sz val="6.5"/>
        <rFont val="Calibri"/>
        <family val="2"/>
      </rPr>
      <t>+08:32.6</t>
    </r>
  </si>
  <si>
    <r>
      <rPr>
        <sz val="6.5"/>
        <rFont val="Calibri"/>
        <family val="2"/>
      </rPr>
      <t>VERESS Sara</t>
    </r>
  </si>
  <si>
    <r>
      <rPr>
        <sz val="6.5"/>
        <rFont val="Calibri"/>
        <family val="2"/>
      </rPr>
      <t>+08:33.7</t>
    </r>
  </si>
  <si>
    <r>
      <rPr>
        <sz val="6.5"/>
        <rFont val="Calibri"/>
        <family val="2"/>
      </rPr>
      <t>FAVE Anna</t>
    </r>
  </si>
  <si>
    <r>
      <rPr>
        <sz val="6.5"/>
        <rFont val="Calibri"/>
        <family val="2"/>
      </rPr>
      <t>+09:08.8</t>
    </r>
  </si>
  <si>
    <r>
      <rPr>
        <sz val="6.5"/>
        <rFont val="Calibri"/>
        <family val="2"/>
      </rPr>
      <t>SEBESTOVA Lucie</t>
    </r>
  </si>
  <si>
    <r>
      <rPr>
        <sz val="6.5"/>
        <rFont val="Calibri"/>
        <family val="2"/>
      </rPr>
      <t>+09:18.9</t>
    </r>
  </si>
  <si>
    <r>
      <rPr>
        <sz val="6.5"/>
        <rFont val="Calibri"/>
        <family val="2"/>
      </rPr>
      <t>SANSOME Emilie</t>
    </r>
  </si>
  <si>
    <r>
      <rPr>
        <sz val="6.5"/>
        <rFont val="Calibri"/>
        <family val="2"/>
      </rPr>
      <t>+12:02.2</t>
    </r>
  </si>
  <si>
    <r>
      <rPr>
        <sz val="6.5"/>
        <rFont val="Calibri"/>
        <family val="2"/>
      </rPr>
      <t>BONDOUY Noah</t>
    </r>
  </si>
  <si>
    <r>
      <rPr>
        <sz val="6.5"/>
        <rFont val="Calibri"/>
        <family val="2"/>
      </rPr>
      <t>+12:04.3</t>
    </r>
  </si>
  <si>
    <r>
      <rPr>
        <sz val="6.5"/>
        <rFont val="Calibri"/>
        <family val="2"/>
      </rPr>
      <t>SPANU Clara</t>
    </r>
  </si>
  <si>
    <r>
      <rPr>
        <sz val="6.5"/>
        <rFont val="Calibri"/>
        <family val="2"/>
      </rPr>
      <t>ROMANIA</t>
    </r>
  </si>
  <si>
    <r>
      <rPr>
        <sz val="6.5"/>
        <rFont val="Calibri"/>
        <family val="2"/>
      </rPr>
      <t>+12:30.8</t>
    </r>
  </si>
  <si>
    <r>
      <rPr>
        <sz val="6.5"/>
        <rFont val="Calibri"/>
        <family val="2"/>
      </rPr>
      <t>BLAAUW Nadia</t>
    </r>
  </si>
  <si>
    <r>
      <rPr>
        <sz val="6.5"/>
        <rFont val="Calibri"/>
        <family val="2"/>
      </rPr>
      <t>SOUTH AFRICA</t>
    </r>
  </si>
  <si>
    <r>
      <rPr>
        <sz val="6.5"/>
        <rFont val="Calibri"/>
        <family val="2"/>
      </rPr>
      <t>+15:38.3</t>
    </r>
  </si>
  <si>
    <r>
      <rPr>
        <sz val="6.5"/>
        <rFont val="Calibri"/>
        <family val="2"/>
      </rPr>
      <t>BOOTH Jess</t>
    </r>
  </si>
  <si>
    <r>
      <rPr>
        <sz val="6.5"/>
        <rFont val="Calibri"/>
        <family val="2"/>
      </rPr>
      <t>+19:17.6</t>
    </r>
  </si>
  <si>
    <r>
      <rPr>
        <sz val="6.5"/>
        <rFont val="Calibri"/>
        <family val="2"/>
      </rPr>
      <t>BARNES Kiara</t>
    </r>
  </si>
  <si>
    <r>
      <rPr>
        <sz val="6.5"/>
        <rFont val="Calibri"/>
        <family val="2"/>
      </rPr>
      <t>+20:25.8</t>
    </r>
  </si>
  <si>
    <r>
      <rPr>
        <sz val="6.5"/>
        <rFont val="Calibri"/>
        <family val="2"/>
      </rPr>
      <t>BARBOSA Valentina</t>
    </r>
  </si>
  <si>
    <r>
      <rPr>
        <sz val="6.5"/>
        <rFont val="Calibri"/>
        <family val="2"/>
      </rPr>
      <t>+22:35.8</t>
    </r>
  </si>
  <si>
    <r>
      <rPr>
        <sz val="6.5"/>
        <rFont val="Calibri"/>
        <family val="2"/>
      </rPr>
      <t>VILAS VIDAL Maria</t>
    </r>
  </si>
  <si>
    <r>
      <rPr>
        <sz val="6.5"/>
        <rFont val="Calibri"/>
        <family val="2"/>
      </rPr>
      <t>DNF</t>
    </r>
  </si>
  <si>
    <r>
      <rPr>
        <sz val="6.5"/>
        <rFont val="Calibri"/>
        <family val="2"/>
      </rPr>
      <t>CABON Lean</t>
    </r>
  </si>
  <si>
    <r>
      <rPr>
        <sz val="6.5"/>
        <rFont val="Calibri"/>
        <family val="2"/>
      </rPr>
      <t>SYKOROVA Klara</t>
    </r>
  </si>
  <si>
    <r>
      <rPr>
        <sz val="6.5"/>
        <rFont val="Calibri"/>
        <family val="2"/>
      </rPr>
      <t>SAUNDERS Thelise</t>
    </r>
  </si>
  <si>
    <r>
      <rPr>
        <sz val="6.5"/>
        <rFont val="Calibri"/>
        <family val="2"/>
      </rPr>
      <t>VAN DER MERWE Cameron</t>
    </r>
  </si>
  <si>
    <r>
      <rPr>
        <sz val="6.5"/>
        <rFont val="Calibri"/>
        <family val="2"/>
      </rPr>
      <t>DNS</t>
    </r>
  </si>
  <si>
    <t>athlete_name</t>
  </si>
  <si>
    <t>country</t>
  </si>
  <si>
    <t>date</t>
  </si>
  <si>
    <t>event</t>
  </si>
  <si>
    <t>location</t>
  </si>
  <si>
    <t>distance</t>
  </si>
  <si>
    <t>current_type</t>
  </si>
  <si>
    <t>temp</t>
  </si>
  <si>
    <t>field_size</t>
  </si>
  <si>
    <t>time</t>
  </si>
  <si>
    <t>LEN Cup</t>
  </si>
  <si>
    <t>Barcelona, ESP</t>
  </si>
  <si>
    <t>Neutral</t>
  </si>
  <si>
    <t>NW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</si>
</sst>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:ss.0;@"/>
    <numFmt numFmtId="165" formatCode="mm/dd/yyyy;@"/>
  </numFmts>
  <fonts count="8" x14ac:knownFonts="1">
    <font>
      <sz val="10"/>
      <color rgb="FF000000"/>
      <name val="Times New Roman"/>
      <charset val="204"/>
    </font>
    <font>
      <b/>
      <i/>
      <sz val="6.5"/>
      <name val="Arial"/>
    </font>
    <font>
      <sz val="6.5"/>
      <color rgb="FF000000"/>
      <name val="Calibri"/>
      <family val="2"/>
    </font>
    <font>
      <sz val="6.5"/>
      <name val="Calibri"/>
    </font>
    <font>
      <b/>
      <i/>
      <sz val="10"/>
      <name val="Arial"/>
      <family val="2"/>
    </font>
    <font>
      <b/>
      <i/>
      <sz val="6.5"/>
      <color rgb="FFFFFFFF"/>
      <name val="Arial"/>
      <family val="2"/>
    </font>
    <font>
      <sz val="6.5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2E75B5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 wrapText="1" indent="1"/>
    </xf>
    <xf numFmtId="0" fontId="1" fillId="2" borderId="2" xfId="0" applyFont="1" applyFill="1" applyBorder="1" applyAlignment="1">
      <alignment horizontal="left" vertical="top" wrapText="1" indent="4"/>
    </xf>
    <xf numFmtId="0" fontId="1" fillId="2" borderId="2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 indent="2"/>
    </xf>
    <xf numFmtId="0" fontId="1" fillId="2" borderId="2" xfId="0" applyFont="1" applyFill="1" applyBorder="1" applyAlignment="1">
      <alignment horizontal="right" vertical="top" wrapText="1" indent="2"/>
    </xf>
    <xf numFmtId="1" fontId="2" fillId="0" borderId="2" xfId="0" applyNumberFormat="1" applyFont="1" applyFill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wrapText="1"/>
    </xf>
    <xf numFmtId="1" fontId="2" fillId="0" borderId="2" xfId="0" applyNumberFormat="1" applyFont="1" applyFill="1" applyBorder="1" applyAlignment="1">
      <alignment horizontal="center" vertical="top" shrinkToFit="1"/>
    </xf>
    <xf numFmtId="164" fontId="2" fillId="0" borderId="2" xfId="0" applyNumberFormat="1" applyFont="1" applyFill="1" applyBorder="1" applyAlignment="1">
      <alignment horizontal="left" vertical="top" shrinkToFit="1"/>
    </xf>
    <xf numFmtId="0" fontId="0" fillId="0" borderId="2" xfId="0" applyFill="1" applyBorder="1" applyAlignment="1">
      <alignment horizontal="left" wrapText="1"/>
    </xf>
    <xf numFmtId="0" fontId="3" fillId="0" borderId="2" xfId="0" applyFont="1" applyFill="1" applyBorder="1" applyAlignment="1">
      <alignment horizontal="right" vertical="top" wrapText="1" indent="2"/>
    </xf>
    <xf numFmtId="0" fontId="0" fillId="0" borderId="1" xfId="0" applyFill="1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0" fontId="0" fillId="0" borderId="0" xfId="0"/>
    <xf numFmtId="165" fontId="0" fillId="0" borderId="0" xfId="0" applyNumberFormat="1"/>
    <xf numFmtId="14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  <xf numFmtId="2" fontId="0" fillId="0" borderId="0" xfId="0" applyNumberForma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43040</xdr:colOff>
      <xdr:row>0</xdr:row>
      <xdr:rowOff>0</xdr:rowOff>
    </xdr:from>
    <xdr:ext cx="785609" cy="49121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85609" cy="4912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m/Documents/OW%20Rankings/country%20code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 codes"/>
    </sheetNames>
    <sheetDataSet>
      <sheetData sheetId="0">
        <row r="1">
          <cell r="A1" t="str">
            <v>Country</v>
          </cell>
          <cell r="B1" t="str">
            <v>Code</v>
          </cell>
        </row>
        <row r="2">
          <cell r="A2" t="str">
            <v>Afghanistan</v>
          </cell>
          <cell r="B2" t="str">
            <v>AFG</v>
          </cell>
        </row>
        <row r="3">
          <cell r="A3" t="str">
            <v>Anguilla</v>
          </cell>
          <cell r="B3" t="str">
            <v>AGU</v>
          </cell>
        </row>
        <row r="4">
          <cell r="A4" t="str">
            <v>Albania</v>
          </cell>
          <cell r="B4" t="str">
            <v>ALB</v>
          </cell>
        </row>
        <row r="5">
          <cell r="A5" t="str">
            <v>Algeria</v>
          </cell>
          <cell r="B5" t="str">
            <v>ALG</v>
          </cell>
        </row>
        <row r="6">
          <cell r="A6" t="str">
            <v>Andorra</v>
          </cell>
          <cell r="B6" t="str">
            <v>AND</v>
          </cell>
        </row>
        <row r="7">
          <cell r="A7" t="str">
            <v>Angola</v>
          </cell>
          <cell r="B7" t="str">
            <v>ANG</v>
          </cell>
        </row>
        <row r="8">
          <cell r="A8" t="str">
            <v>Antigua and Barbuda</v>
          </cell>
          <cell r="B8" t="str">
            <v>ANT</v>
          </cell>
        </row>
        <row r="9">
          <cell r="A9" t="str">
            <v>Argentina</v>
          </cell>
          <cell r="B9" t="str">
            <v>ARG</v>
          </cell>
        </row>
        <row r="10">
          <cell r="A10" t="str">
            <v>Armenia</v>
          </cell>
          <cell r="B10" t="str">
            <v>ARM</v>
          </cell>
        </row>
        <row r="11">
          <cell r="A11" t="str">
            <v>Aruba</v>
          </cell>
          <cell r="B11" t="str">
            <v>ARU</v>
          </cell>
        </row>
        <row r="12">
          <cell r="A12" t="str">
            <v>American Samoa</v>
          </cell>
          <cell r="B12" t="str">
            <v>ASA</v>
          </cell>
        </row>
        <row r="13">
          <cell r="A13" t="str">
            <v>Australia</v>
          </cell>
          <cell r="B13" t="str">
            <v>AUS</v>
          </cell>
        </row>
        <row r="14">
          <cell r="A14" t="str">
            <v>Austria</v>
          </cell>
          <cell r="B14" t="str">
            <v>AUT</v>
          </cell>
        </row>
        <row r="15">
          <cell r="A15" t="str">
            <v>Azerbaijan</v>
          </cell>
          <cell r="B15" t="str">
            <v>AZE</v>
          </cell>
        </row>
        <row r="16">
          <cell r="A16" t="str">
            <v>Bahamas</v>
          </cell>
          <cell r="B16" t="str">
            <v>BAH</v>
          </cell>
        </row>
        <row r="17">
          <cell r="A17" t="str">
            <v>Bangladesh</v>
          </cell>
          <cell r="B17" t="str">
            <v>BAN</v>
          </cell>
        </row>
        <row r="18">
          <cell r="A18" t="str">
            <v>Barbados</v>
          </cell>
          <cell r="B18" t="str">
            <v>BAR</v>
          </cell>
        </row>
        <row r="19">
          <cell r="A19" t="str">
            <v>Burundi</v>
          </cell>
          <cell r="B19" t="str">
            <v>BDI</v>
          </cell>
        </row>
        <row r="20">
          <cell r="A20" t="str">
            <v>Belgium</v>
          </cell>
          <cell r="B20" t="str">
            <v>BEL</v>
          </cell>
        </row>
        <row r="21">
          <cell r="A21" t="str">
            <v>Benin</v>
          </cell>
          <cell r="B21" t="str">
            <v>BEN</v>
          </cell>
        </row>
        <row r="22">
          <cell r="A22" t="str">
            <v>Bermuda</v>
          </cell>
          <cell r="B22" t="str">
            <v>BER</v>
          </cell>
        </row>
        <row r="23">
          <cell r="A23" t="str">
            <v>Bosnia and Herzegovina</v>
          </cell>
          <cell r="B23" t="str">
            <v>BIH</v>
          </cell>
        </row>
        <row r="24">
          <cell r="A24" t="str">
            <v>Belize</v>
          </cell>
          <cell r="B24" t="str">
            <v>BIZ</v>
          </cell>
        </row>
        <row r="25">
          <cell r="A25" t="str">
            <v>Bhutan</v>
          </cell>
          <cell r="B25" t="str">
            <v>BHU</v>
          </cell>
        </row>
        <row r="26">
          <cell r="A26" t="str">
            <v>Belarus</v>
          </cell>
          <cell r="B26" t="str">
            <v>BLR</v>
          </cell>
        </row>
        <row r="27">
          <cell r="A27" t="str">
            <v>Bolivia</v>
          </cell>
          <cell r="B27" t="str">
            <v>BOL</v>
          </cell>
        </row>
        <row r="28">
          <cell r="A28" t="str">
            <v>Botswana</v>
          </cell>
          <cell r="B28" t="str">
            <v>BOT</v>
          </cell>
        </row>
        <row r="29">
          <cell r="A29" t="str">
            <v>Brazil</v>
          </cell>
          <cell r="B29" t="str">
            <v>BRA</v>
          </cell>
        </row>
        <row r="30">
          <cell r="A30" t="str">
            <v>Bahrain</v>
          </cell>
          <cell r="B30" t="str">
            <v>BRN</v>
          </cell>
        </row>
        <row r="31">
          <cell r="A31" t="str">
            <v>Brunei</v>
          </cell>
          <cell r="B31" t="str">
            <v>BRU</v>
          </cell>
        </row>
        <row r="32">
          <cell r="A32" t="str">
            <v>Bulgaria</v>
          </cell>
          <cell r="B32" t="str">
            <v>BUL</v>
          </cell>
        </row>
        <row r="33">
          <cell r="A33" t="str">
            <v>Burkina Faso</v>
          </cell>
          <cell r="B33" t="str">
            <v>BUR</v>
          </cell>
        </row>
        <row r="34">
          <cell r="A34" t="str">
            <v>Central African Republic</v>
          </cell>
          <cell r="B34" t="str">
            <v>CAF</v>
          </cell>
        </row>
        <row r="35">
          <cell r="A35" t="str">
            <v>Cambodia</v>
          </cell>
          <cell r="B35" t="str">
            <v>CAM</v>
          </cell>
        </row>
        <row r="36">
          <cell r="A36" t="str">
            <v>Canada</v>
          </cell>
          <cell r="B36" t="str">
            <v>CAN</v>
          </cell>
        </row>
        <row r="37">
          <cell r="A37" t="str">
            <v>Cayman Islands</v>
          </cell>
          <cell r="B37" t="str">
            <v>CAY</v>
          </cell>
        </row>
        <row r="38">
          <cell r="A38" t="str">
            <v>Congo</v>
          </cell>
          <cell r="B38" t="str">
            <v>CGO</v>
          </cell>
        </row>
        <row r="39">
          <cell r="A39" t="str">
            <v>Chad</v>
          </cell>
          <cell r="B39" t="str">
            <v>CHA</v>
          </cell>
        </row>
        <row r="40">
          <cell r="A40" t="str">
            <v>Chile</v>
          </cell>
          <cell r="B40" t="str">
            <v>CHI</v>
          </cell>
        </row>
        <row r="41">
          <cell r="A41" t="str">
            <v>China</v>
          </cell>
          <cell r="B41" t="str">
            <v>CHN</v>
          </cell>
        </row>
        <row r="42">
          <cell r="A42" t="str">
            <v>CÃ´te d'Ivoire</v>
          </cell>
          <cell r="B42" t="str">
            <v>CIV</v>
          </cell>
        </row>
        <row r="43">
          <cell r="A43" t="str">
            <v>Cameroon</v>
          </cell>
          <cell r="B43" t="str">
            <v>CMR</v>
          </cell>
        </row>
        <row r="44">
          <cell r="A44" t="str">
            <v>DR Congo</v>
          </cell>
          <cell r="B44" t="str">
            <v>COD</v>
          </cell>
        </row>
        <row r="45">
          <cell r="A45" t="str">
            <v>Cook Islands</v>
          </cell>
          <cell r="B45" t="str">
            <v>COK</v>
          </cell>
        </row>
        <row r="46">
          <cell r="A46" t="str">
            <v>Colombia</v>
          </cell>
          <cell r="B46" t="str">
            <v>COL</v>
          </cell>
        </row>
        <row r="47">
          <cell r="A47" t="str">
            <v>Comoros</v>
          </cell>
          <cell r="B47" t="str">
            <v>COM</v>
          </cell>
        </row>
        <row r="48">
          <cell r="A48" t="str">
            <v>Cape Verde</v>
          </cell>
          <cell r="B48" t="str">
            <v>CPV</v>
          </cell>
        </row>
        <row r="49">
          <cell r="A49" t="str">
            <v>Costa Rica</v>
          </cell>
          <cell r="B49" t="str">
            <v>CRC</v>
          </cell>
        </row>
        <row r="50">
          <cell r="A50" t="str">
            <v>Croatia</v>
          </cell>
          <cell r="B50" t="str">
            <v>CRO</v>
          </cell>
        </row>
        <row r="51">
          <cell r="A51" t="str">
            <v>Cuba</v>
          </cell>
          <cell r="B51" t="str">
            <v>CUB</v>
          </cell>
        </row>
        <row r="52">
          <cell r="A52" t="str">
            <v>CuraÃ§ao</v>
          </cell>
          <cell r="B52" t="str">
            <v>CUR</v>
          </cell>
        </row>
        <row r="53">
          <cell r="A53" t="str">
            <v>Cyprus</v>
          </cell>
          <cell r="B53" t="str">
            <v>CYP</v>
          </cell>
        </row>
        <row r="54">
          <cell r="A54" t="str">
            <v>Czech Republic</v>
          </cell>
          <cell r="B54" t="str">
            <v>CZE</v>
          </cell>
        </row>
        <row r="55">
          <cell r="A55" t="str">
            <v>Denmark</v>
          </cell>
          <cell r="B55" t="str">
            <v>DEN</v>
          </cell>
        </row>
        <row r="56">
          <cell r="A56" t="str">
            <v>Djibouti</v>
          </cell>
          <cell r="B56" t="str">
            <v>DJI</v>
          </cell>
        </row>
        <row r="57">
          <cell r="A57" t="str">
            <v>Dominica</v>
          </cell>
          <cell r="B57" t="str">
            <v>DMA</v>
          </cell>
        </row>
        <row r="58">
          <cell r="A58" t="str">
            <v>Dominican Republic</v>
          </cell>
          <cell r="B58" t="str">
            <v>DOM</v>
          </cell>
        </row>
        <row r="59">
          <cell r="A59" t="str">
            <v>Ecuador</v>
          </cell>
          <cell r="B59" t="str">
            <v>ECU</v>
          </cell>
        </row>
        <row r="60">
          <cell r="A60" t="str">
            <v>Egypt</v>
          </cell>
          <cell r="B60" t="str">
            <v>EGY</v>
          </cell>
        </row>
        <row r="61">
          <cell r="A61" t="str">
            <v>Eritrea</v>
          </cell>
          <cell r="B61" t="str">
            <v>ERI</v>
          </cell>
        </row>
        <row r="62">
          <cell r="A62" t="str">
            <v>El Salvador</v>
          </cell>
          <cell r="B62" t="str">
            <v>ESA</v>
          </cell>
        </row>
        <row r="63">
          <cell r="A63" t="str">
            <v>Spain</v>
          </cell>
          <cell r="B63" t="str">
            <v>ESP</v>
          </cell>
        </row>
        <row r="64">
          <cell r="A64" t="str">
            <v>Estonia</v>
          </cell>
          <cell r="B64" t="str">
            <v>EST</v>
          </cell>
        </row>
        <row r="65">
          <cell r="A65" t="str">
            <v>Ethiopia</v>
          </cell>
          <cell r="B65" t="str">
            <v>ETH</v>
          </cell>
        </row>
        <row r="66">
          <cell r="A66" t="str">
            <v>Faroe Islands</v>
          </cell>
          <cell r="B66" t="str">
            <v>FAR</v>
          </cell>
        </row>
        <row r="67">
          <cell r="A67" t="str">
            <v>Fiji</v>
          </cell>
          <cell r="B67" t="str">
            <v>FIJ</v>
          </cell>
        </row>
        <row r="68">
          <cell r="A68" t="str">
            <v>Finland</v>
          </cell>
          <cell r="B68" t="str">
            <v>FIN</v>
          </cell>
        </row>
        <row r="69">
          <cell r="A69" t="str">
            <v>France</v>
          </cell>
          <cell r="B69" t="str">
            <v>FRA</v>
          </cell>
        </row>
        <row r="70">
          <cell r="A70" t="str">
            <v>Federated States of Micronesia</v>
          </cell>
          <cell r="B70" t="str">
            <v>FSM</v>
          </cell>
        </row>
        <row r="71">
          <cell r="A71" t="str">
            <v>Gabon</v>
          </cell>
          <cell r="B71" t="str">
            <v>GAB</v>
          </cell>
        </row>
        <row r="72">
          <cell r="A72" t="str">
            <v>Gambia</v>
          </cell>
          <cell r="B72" t="str">
            <v>GAM</v>
          </cell>
        </row>
        <row r="73">
          <cell r="A73" t="str">
            <v>Great Britain</v>
          </cell>
          <cell r="B73" t="str">
            <v>GBR</v>
          </cell>
        </row>
        <row r="74">
          <cell r="A74" t="str">
            <v>Guinea-Bissau</v>
          </cell>
          <cell r="B74" t="str">
            <v>GBS</v>
          </cell>
        </row>
        <row r="75">
          <cell r="A75" t="str">
            <v>Georgia</v>
          </cell>
          <cell r="B75" t="str">
            <v>GEO</v>
          </cell>
        </row>
        <row r="76">
          <cell r="A76" t="str">
            <v>Equatorial Guinea</v>
          </cell>
          <cell r="B76" t="str">
            <v>GEQ</v>
          </cell>
        </row>
        <row r="77">
          <cell r="A77" t="str">
            <v>Germany</v>
          </cell>
          <cell r="B77" t="str">
            <v>GER</v>
          </cell>
        </row>
        <row r="78">
          <cell r="A78" t="str">
            <v>Ghana</v>
          </cell>
          <cell r="B78" t="str">
            <v>GHA</v>
          </cell>
        </row>
        <row r="79">
          <cell r="A79" t="str">
            <v>Gibraltar</v>
          </cell>
          <cell r="B79" t="str">
            <v>GIB</v>
          </cell>
        </row>
        <row r="80">
          <cell r="A80" t="str">
            <v>Greece</v>
          </cell>
          <cell r="B80" t="str">
            <v>GRE</v>
          </cell>
        </row>
        <row r="81">
          <cell r="A81" t="str">
            <v>Grenada</v>
          </cell>
          <cell r="B81" t="str">
            <v>GRN</v>
          </cell>
        </row>
        <row r="82">
          <cell r="A82" t="str">
            <v>Guatemala</v>
          </cell>
          <cell r="B82" t="str">
            <v>GUA</v>
          </cell>
        </row>
        <row r="83">
          <cell r="A83" t="str">
            <v>Guinea</v>
          </cell>
          <cell r="B83" t="str">
            <v>GUI</v>
          </cell>
        </row>
        <row r="84">
          <cell r="A84" t="str">
            <v>Guam</v>
          </cell>
          <cell r="B84" t="str">
            <v>GUM</v>
          </cell>
        </row>
        <row r="85">
          <cell r="A85" t="str">
            <v>Guyana</v>
          </cell>
          <cell r="B85" t="str">
            <v>GUY</v>
          </cell>
        </row>
        <row r="86">
          <cell r="A86" t="str">
            <v>Haiti</v>
          </cell>
          <cell r="B86" t="str">
            <v>HAI</v>
          </cell>
        </row>
        <row r="87">
          <cell r="A87" t="str">
            <v>Hong Kong</v>
          </cell>
          <cell r="B87" t="str">
            <v>HKG</v>
          </cell>
        </row>
        <row r="88">
          <cell r="A88" t="str">
            <v>Honduras</v>
          </cell>
          <cell r="B88" t="str">
            <v>HON</v>
          </cell>
        </row>
        <row r="89">
          <cell r="A89" t="str">
            <v>Hungary</v>
          </cell>
          <cell r="B89" t="str">
            <v>HUN</v>
          </cell>
        </row>
        <row r="90">
          <cell r="A90" t="str">
            <v>Indonesia</v>
          </cell>
          <cell r="B90" t="str">
            <v>INA</v>
          </cell>
        </row>
        <row r="91">
          <cell r="A91" t="str">
            <v>India</v>
          </cell>
          <cell r="B91" t="str">
            <v>IND</v>
          </cell>
        </row>
        <row r="92">
          <cell r="A92" t="str">
            <v>Iran</v>
          </cell>
          <cell r="B92" t="str">
            <v>IRI</v>
          </cell>
        </row>
        <row r="93">
          <cell r="A93" t="str">
            <v>Ireland</v>
          </cell>
          <cell r="B93" t="str">
            <v>IRL</v>
          </cell>
        </row>
        <row r="94">
          <cell r="A94" t="str">
            <v>Iraq</v>
          </cell>
          <cell r="B94" t="str">
            <v>IRQ</v>
          </cell>
        </row>
        <row r="95">
          <cell r="A95" t="str">
            <v>Iceland</v>
          </cell>
          <cell r="B95" t="str">
            <v>ISL</v>
          </cell>
        </row>
        <row r="96">
          <cell r="A96" t="str">
            <v>Israel</v>
          </cell>
          <cell r="B96" t="str">
            <v>ISR</v>
          </cell>
        </row>
        <row r="97">
          <cell r="A97" t="str">
            <v>Virgin Islands[6]</v>
          </cell>
          <cell r="B97" t="str">
            <v>ISV</v>
          </cell>
        </row>
        <row r="98">
          <cell r="A98" t="str">
            <v>Italy</v>
          </cell>
          <cell r="B98" t="str">
            <v>ITA</v>
          </cell>
        </row>
        <row r="99">
          <cell r="A99" t="str">
            <v>British Virgin Islands</v>
          </cell>
          <cell r="B99" t="str">
            <v>IVB</v>
          </cell>
        </row>
        <row r="100">
          <cell r="A100" t="str">
            <v>Jamaica</v>
          </cell>
          <cell r="B100" t="str">
            <v>JAM</v>
          </cell>
        </row>
        <row r="101">
          <cell r="A101" t="str">
            <v>Jordan</v>
          </cell>
          <cell r="B101" t="str">
            <v>JOR</v>
          </cell>
        </row>
        <row r="102">
          <cell r="A102" t="str">
            <v>Japan</v>
          </cell>
          <cell r="B102" t="str">
            <v>JPN</v>
          </cell>
        </row>
        <row r="103">
          <cell r="A103" t="str">
            <v>Kazakhstan</v>
          </cell>
          <cell r="B103" t="str">
            <v>KAZ</v>
          </cell>
        </row>
        <row r="104">
          <cell r="A104" t="str">
            <v>Kenya</v>
          </cell>
          <cell r="B104" t="str">
            <v>KEN</v>
          </cell>
        </row>
        <row r="105">
          <cell r="A105" t="str">
            <v>Kyrgyzstan</v>
          </cell>
          <cell r="B105" t="str">
            <v>KGZ</v>
          </cell>
        </row>
        <row r="106">
          <cell r="A106" t="str">
            <v>South Korea</v>
          </cell>
          <cell r="B106" t="str">
            <v>KOR</v>
          </cell>
        </row>
        <row r="107">
          <cell r="A107" t="str">
            <v>Kosovo</v>
          </cell>
          <cell r="B107" t="str">
            <v>KOS</v>
          </cell>
        </row>
        <row r="108">
          <cell r="A108" t="str">
            <v>Saudi Arabia</v>
          </cell>
          <cell r="B108" t="str">
            <v>KSA</v>
          </cell>
        </row>
        <row r="109">
          <cell r="A109" t="str">
            <v>Kuwait</v>
          </cell>
          <cell r="B109" t="str">
            <v>KUW</v>
          </cell>
        </row>
        <row r="110">
          <cell r="A110" t="str">
            <v>Laos</v>
          </cell>
          <cell r="B110" t="str">
            <v>LAO</v>
          </cell>
        </row>
        <row r="111">
          <cell r="A111" t="str">
            <v>Latvia</v>
          </cell>
          <cell r="B111" t="str">
            <v>LAT</v>
          </cell>
        </row>
        <row r="112">
          <cell r="A112" t="str">
            <v>Libya</v>
          </cell>
          <cell r="B112" t="str">
            <v>LBA</v>
          </cell>
        </row>
        <row r="113">
          <cell r="A113" t="str">
            <v>Lebanon</v>
          </cell>
          <cell r="B113" t="str">
            <v>LBN</v>
          </cell>
        </row>
        <row r="114">
          <cell r="A114" t="str">
            <v>Liberia</v>
          </cell>
          <cell r="B114" t="str">
            <v>LBR</v>
          </cell>
        </row>
        <row r="115">
          <cell r="A115" t="str">
            <v>Saint Lucia</v>
          </cell>
          <cell r="B115" t="str">
            <v>LCA</v>
          </cell>
        </row>
        <row r="116">
          <cell r="A116" t="str">
            <v>Lesotho</v>
          </cell>
          <cell r="B116" t="str">
            <v>LES</v>
          </cell>
        </row>
        <row r="117">
          <cell r="A117" t="str">
            <v>Liechtenstein</v>
          </cell>
          <cell r="B117" t="str">
            <v>LIE</v>
          </cell>
        </row>
        <row r="118">
          <cell r="A118" t="str">
            <v>Lithuania</v>
          </cell>
          <cell r="B118" t="str">
            <v>LTU</v>
          </cell>
        </row>
        <row r="119">
          <cell r="A119" t="str">
            <v>Luxembourg</v>
          </cell>
          <cell r="B119" t="str">
            <v>LUX</v>
          </cell>
        </row>
        <row r="120">
          <cell r="A120" t="str">
            <v>Sint Maarten</v>
          </cell>
          <cell r="B120" t="str">
            <v>MAA</v>
          </cell>
        </row>
        <row r="121">
          <cell r="A121" t="str">
            <v>Macau</v>
          </cell>
          <cell r="B121" t="str">
            <v>MAC</v>
          </cell>
        </row>
        <row r="122">
          <cell r="A122" t="str">
            <v>Madagascar</v>
          </cell>
          <cell r="B122" t="str">
            <v>MAD</v>
          </cell>
        </row>
        <row r="123">
          <cell r="A123" t="str">
            <v>Morocco</v>
          </cell>
          <cell r="B123" t="str">
            <v>MAR</v>
          </cell>
        </row>
        <row r="124">
          <cell r="A124" t="str">
            <v>Malaysia</v>
          </cell>
          <cell r="B124" t="str">
            <v>MAS</v>
          </cell>
        </row>
        <row r="125">
          <cell r="A125" t="str">
            <v>Malawi</v>
          </cell>
          <cell r="B125" t="str">
            <v>MAW</v>
          </cell>
        </row>
        <row r="126">
          <cell r="A126" t="str">
            <v>Moldova</v>
          </cell>
          <cell r="B126" t="str">
            <v>MDA</v>
          </cell>
        </row>
        <row r="127">
          <cell r="A127" t="str">
            <v>Maldives</v>
          </cell>
          <cell r="B127" t="str">
            <v>MDV</v>
          </cell>
        </row>
        <row r="128">
          <cell r="A128" t="str">
            <v>Mexico</v>
          </cell>
          <cell r="B128" t="str">
            <v>MEX</v>
          </cell>
        </row>
        <row r="129">
          <cell r="A129" t="str">
            <v>Mongolia</v>
          </cell>
          <cell r="B129" t="str">
            <v>MGL</v>
          </cell>
        </row>
        <row r="130">
          <cell r="A130" t="str">
            <v>Marshall Islands</v>
          </cell>
          <cell r="B130" t="str">
            <v>MHL</v>
          </cell>
        </row>
        <row r="131">
          <cell r="A131" t="str">
            <v>North Macedonia</v>
          </cell>
          <cell r="B131" t="str">
            <v>MKD</v>
          </cell>
        </row>
        <row r="132">
          <cell r="A132" t="str">
            <v>Mali</v>
          </cell>
          <cell r="B132" t="str">
            <v>MLI</v>
          </cell>
        </row>
        <row r="133">
          <cell r="A133" t="str">
            <v>Malta</v>
          </cell>
          <cell r="B133" t="str">
            <v>MLT</v>
          </cell>
        </row>
        <row r="134">
          <cell r="A134" t="str">
            <v>Montenegro</v>
          </cell>
          <cell r="B134" t="str">
            <v>MNE</v>
          </cell>
        </row>
        <row r="135">
          <cell r="A135" t="str">
            <v>Monaco</v>
          </cell>
          <cell r="B135" t="str">
            <v>MON</v>
          </cell>
        </row>
        <row r="136">
          <cell r="A136" t="str">
            <v>Mozambique</v>
          </cell>
          <cell r="B136" t="str">
            <v>MOZ</v>
          </cell>
        </row>
        <row r="137">
          <cell r="A137" t="str">
            <v>Mauritius</v>
          </cell>
          <cell r="B137" t="str">
            <v>MRI</v>
          </cell>
        </row>
        <row r="138">
          <cell r="A138" t="str">
            <v>Mauritania</v>
          </cell>
          <cell r="B138" t="str">
            <v>MTN</v>
          </cell>
        </row>
        <row r="139">
          <cell r="A139" t="str">
            <v>Myanmar</v>
          </cell>
          <cell r="B139" t="str">
            <v>MYA</v>
          </cell>
        </row>
        <row r="140">
          <cell r="A140" t="str">
            <v>Namibia</v>
          </cell>
          <cell r="B140" t="str">
            <v>NAM</v>
          </cell>
        </row>
        <row r="141">
          <cell r="A141" t="str">
            <v>Nicaragua</v>
          </cell>
          <cell r="B141" t="str">
            <v>NCA</v>
          </cell>
        </row>
        <row r="142">
          <cell r="A142" t="str">
            <v>Netherlands</v>
          </cell>
          <cell r="B142" t="str">
            <v>NED</v>
          </cell>
        </row>
        <row r="143">
          <cell r="A143" t="str">
            <v>Nepal</v>
          </cell>
          <cell r="B143" t="str">
            <v>NEP</v>
          </cell>
        </row>
        <row r="144">
          <cell r="A144" t="str">
            <v>Nigeria</v>
          </cell>
          <cell r="B144" t="str">
            <v>NGR</v>
          </cell>
        </row>
        <row r="145">
          <cell r="A145" t="str">
            <v>Niger</v>
          </cell>
          <cell r="B145" t="str">
            <v>NIG</v>
          </cell>
        </row>
        <row r="146">
          <cell r="A146" t="str">
            <v>Northern Mariana Islands</v>
          </cell>
          <cell r="B146" t="str">
            <v>NMA</v>
          </cell>
        </row>
        <row r="147">
          <cell r="A147" t="str">
            <v>Norway</v>
          </cell>
          <cell r="B147" t="str">
            <v>NOR</v>
          </cell>
        </row>
        <row r="148">
          <cell r="A148" t="str">
            <v>New Zealand</v>
          </cell>
          <cell r="B148" t="str">
            <v>NZL</v>
          </cell>
        </row>
        <row r="149">
          <cell r="A149" t="str">
            <v>Oman</v>
          </cell>
          <cell r="B149" t="str">
            <v>OMA</v>
          </cell>
        </row>
        <row r="150">
          <cell r="A150" t="str">
            <v>Pakistan</v>
          </cell>
          <cell r="B150" t="str">
            <v>PAK</v>
          </cell>
        </row>
        <row r="151">
          <cell r="A151" t="str">
            <v>Panama</v>
          </cell>
          <cell r="B151" t="str">
            <v>PAN</v>
          </cell>
        </row>
        <row r="152">
          <cell r="A152" t="str">
            <v>Paraguay</v>
          </cell>
          <cell r="B152" t="str">
            <v>PAR</v>
          </cell>
        </row>
        <row r="153">
          <cell r="A153" t="str">
            <v>Peru</v>
          </cell>
          <cell r="B153" t="str">
            <v>PER</v>
          </cell>
        </row>
        <row r="154">
          <cell r="A154" t="str">
            <v>Philippines</v>
          </cell>
          <cell r="B154" t="str">
            <v>PHI</v>
          </cell>
        </row>
        <row r="155">
          <cell r="A155" t="str">
            <v>Palestine</v>
          </cell>
          <cell r="B155" t="str">
            <v>PLE</v>
          </cell>
        </row>
        <row r="156">
          <cell r="A156" t="str">
            <v>Palau</v>
          </cell>
          <cell r="B156" t="str">
            <v>PLW</v>
          </cell>
        </row>
        <row r="157">
          <cell r="A157" t="str">
            <v>Papua New Guinea</v>
          </cell>
          <cell r="B157" t="str">
            <v>PNG</v>
          </cell>
        </row>
        <row r="158">
          <cell r="A158" t="str">
            <v>Poland</v>
          </cell>
          <cell r="B158" t="str">
            <v>POL</v>
          </cell>
        </row>
        <row r="159">
          <cell r="A159" t="str">
            <v>Portugal</v>
          </cell>
          <cell r="B159" t="str">
            <v>POR</v>
          </cell>
        </row>
        <row r="160">
          <cell r="A160" t="str">
            <v>North Korea</v>
          </cell>
          <cell r="B160" t="str">
            <v>PRK</v>
          </cell>
        </row>
        <row r="161">
          <cell r="A161" t="str">
            <v>Puerto Rico</v>
          </cell>
          <cell r="B161" t="str">
            <v>PUR</v>
          </cell>
        </row>
        <row r="162">
          <cell r="A162" t="str">
            <v>Qatar</v>
          </cell>
          <cell r="B162" t="str">
            <v>QAT</v>
          </cell>
        </row>
        <row r="163">
          <cell r="A163" t="str">
            <v>Romania</v>
          </cell>
          <cell r="B163" t="str">
            <v>ROU</v>
          </cell>
        </row>
        <row r="164">
          <cell r="A164" t="str">
            <v>South Africa</v>
          </cell>
          <cell r="B164" t="str">
            <v>RSA</v>
          </cell>
        </row>
        <row r="165">
          <cell r="A165" t="str">
            <v>Russia</v>
          </cell>
          <cell r="B165" t="str">
            <v>RUS</v>
          </cell>
        </row>
        <row r="166">
          <cell r="A166" t="str">
            <v>Rwanda</v>
          </cell>
          <cell r="B166" t="str">
            <v>RWA</v>
          </cell>
        </row>
        <row r="167">
          <cell r="A167" t="str">
            <v>Samoa</v>
          </cell>
          <cell r="B167" t="str">
            <v>SAM</v>
          </cell>
        </row>
        <row r="168">
          <cell r="A168" t="str">
            <v>Senegal</v>
          </cell>
          <cell r="B168" t="str">
            <v>SEN</v>
          </cell>
        </row>
        <row r="169">
          <cell r="A169" t="str">
            <v>Seychelles</v>
          </cell>
          <cell r="B169" t="str">
            <v>SEY</v>
          </cell>
        </row>
        <row r="170">
          <cell r="A170" t="str">
            <v>Saint Kitts and Nevis</v>
          </cell>
          <cell r="B170" t="str">
            <v>SKN</v>
          </cell>
        </row>
        <row r="171">
          <cell r="A171" t="str">
            <v>Sierra Leone</v>
          </cell>
          <cell r="B171" t="str">
            <v>SLE</v>
          </cell>
        </row>
        <row r="172">
          <cell r="A172" t="str">
            <v>Slovenia</v>
          </cell>
          <cell r="B172" t="str">
            <v>SLO</v>
          </cell>
        </row>
        <row r="173">
          <cell r="A173" t="str">
            <v>San Marino</v>
          </cell>
          <cell r="B173" t="str">
            <v>SMR</v>
          </cell>
        </row>
        <row r="174">
          <cell r="A174" t="str">
            <v>Solomon Islands</v>
          </cell>
          <cell r="B174" t="str">
            <v>SOL</v>
          </cell>
        </row>
        <row r="175">
          <cell r="A175" t="str">
            <v>Somalia</v>
          </cell>
          <cell r="B175" t="str">
            <v>SOM</v>
          </cell>
        </row>
        <row r="176">
          <cell r="A176" t="str">
            <v>Singapore</v>
          </cell>
          <cell r="B176" t="str">
            <v>SGP</v>
          </cell>
        </row>
        <row r="177">
          <cell r="A177" t="str">
            <v>Serbia</v>
          </cell>
          <cell r="B177" t="str">
            <v>SRB</v>
          </cell>
        </row>
        <row r="178">
          <cell r="A178" t="str">
            <v>Sri Lanka</v>
          </cell>
          <cell r="B178" t="str">
            <v>SRI</v>
          </cell>
        </row>
        <row r="179">
          <cell r="A179" t="str">
            <v>Sudan</v>
          </cell>
          <cell r="B179" t="str">
            <v>SUD</v>
          </cell>
        </row>
        <row r="180">
          <cell r="A180" t="str">
            <v>Switzerland</v>
          </cell>
          <cell r="B180" t="str">
            <v>SUI</v>
          </cell>
        </row>
        <row r="181">
          <cell r="A181" t="str">
            <v>Suriname</v>
          </cell>
          <cell r="B181" t="str">
            <v>SUR</v>
          </cell>
        </row>
        <row r="182">
          <cell r="A182" t="str">
            <v>Slovakia</v>
          </cell>
          <cell r="B182" t="str">
            <v>SVK</v>
          </cell>
        </row>
        <row r="183">
          <cell r="A183" t="str">
            <v>Sweden</v>
          </cell>
          <cell r="B183" t="str">
            <v>SWE</v>
          </cell>
        </row>
        <row r="184">
          <cell r="A184" t="str">
            <v>Swaziland</v>
          </cell>
          <cell r="B184" t="str">
            <v>SWZ</v>
          </cell>
        </row>
        <row r="185">
          <cell r="A185" t="str">
            <v>Syrian Arab Republic</v>
          </cell>
          <cell r="B185" t="str">
            <v>SYR</v>
          </cell>
        </row>
        <row r="186">
          <cell r="A186" t="str">
            <v>United Republic of Tanzania</v>
          </cell>
          <cell r="B186" t="str">
            <v>TAN</v>
          </cell>
        </row>
        <row r="187">
          <cell r="A187" t="str">
            <v>Turks and Caicos Islands</v>
          </cell>
          <cell r="B187" t="str">
            <v>TCN</v>
          </cell>
        </row>
        <row r="188">
          <cell r="A188" t="str">
            <v>Tonga</v>
          </cell>
          <cell r="B188" t="str">
            <v>TGA</v>
          </cell>
        </row>
        <row r="189">
          <cell r="A189" t="str">
            <v>Thailand</v>
          </cell>
          <cell r="B189" t="str">
            <v>THA</v>
          </cell>
        </row>
        <row r="190">
          <cell r="A190" t="str">
            <v>Tajikistan</v>
          </cell>
          <cell r="B190" t="str">
            <v>TJK</v>
          </cell>
        </row>
        <row r="191">
          <cell r="A191" t="str">
            <v>Turkmenistan</v>
          </cell>
          <cell r="B191" t="str">
            <v>TKM</v>
          </cell>
        </row>
        <row r="192">
          <cell r="A192" t="str">
            <v>Timor-Leste</v>
          </cell>
          <cell r="B192" t="str">
            <v>TLS</v>
          </cell>
        </row>
        <row r="193">
          <cell r="A193" t="str">
            <v>Togo</v>
          </cell>
          <cell r="B193" t="str">
            <v>TOG</v>
          </cell>
        </row>
        <row r="194">
          <cell r="A194" t="str">
            <v>Chinese Taipei</v>
          </cell>
          <cell r="B194" t="str">
            <v>TPE</v>
          </cell>
        </row>
        <row r="195">
          <cell r="A195" t="str">
            <v>Trinidad and Tobago</v>
          </cell>
          <cell r="B195" t="str">
            <v>TTO</v>
          </cell>
        </row>
        <row r="196">
          <cell r="A196" t="str">
            <v>Tunisia</v>
          </cell>
          <cell r="B196" t="str">
            <v>TUN</v>
          </cell>
        </row>
        <row r="197">
          <cell r="A197" t="str">
            <v>Turkey</v>
          </cell>
          <cell r="B197" t="str">
            <v>TUR</v>
          </cell>
        </row>
        <row r="198">
          <cell r="A198" t="str">
            <v>United Arab Emirates</v>
          </cell>
          <cell r="B198" t="str">
            <v>UAE</v>
          </cell>
        </row>
        <row r="199">
          <cell r="A199" t="str">
            <v>Uganda</v>
          </cell>
          <cell r="B199" t="str">
            <v>UGA</v>
          </cell>
        </row>
        <row r="200">
          <cell r="A200" t="str">
            <v>Ukraine</v>
          </cell>
          <cell r="B200" t="str">
            <v>UKR</v>
          </cell>
        </row>
        <row r="201">
          <cell r="A201" t="str">
            <v>Uruguay</v>
          </cell>
          <cell r="B201" t="str">
            <v>URU</v>
          </cell>
        </row>
        <row r="202">
          <cell r="A202" t="str">
            <v>USA</v>
          </cell>
          <cell r="B202" t="str">
            <v>USA</v>
          </cell>
        </row>
        <row r="203">
          <cell r="A203" t="str">
            <v>Uzbekistan</v>
          </cell>
          <cell r="B203" t="str">
            <v>UZB</v>
          </cell>
        </row>
        <row r="204">
          <cell r="A204" t="str">
            <v>Vanuatu</v>
          </cell>
          <cell r="B204" t="str">
            <v>VAN</v>
          </cell>
        </row>
        <row r="205">
          <cell r="A205" t="str">
            <v>Venezuela</v>
          </cell>
          <cell r="B205" t="str">
            <v>VEN</v>
          </cell>
        </row>
        <row r="206">
          <cell r="A206" t="str">
            <v>Vietnam</v>
          </cell>
          <cell r="B206" t="str">
            <v>VIE</v>
          </cell>
        </row>
        <row r="207">
          <cell r="A207" t="str">
            <v>Saint Vincent and the Grenadines</v>
          </cell>
          <cell r="B207" t="str">
            <v>VIN</v>
          </cell>
        </row>
        <row r="208">
          <cell r="A208" t="str">
            <v>Yemen</v>
          </cell>
          <cell r="B208" t="str">
            <v>YEM</v>
          </cell>
        </row>
        <row r="209">
          <cell r="A209" t="str">
            <v>Zambia</v>
          </cell>
          <cell r="B209" t="str">
            <v>ZAM</v>
          </cell>
        </row>
        <row r="210">
          <cell r="A210" t="str">
            <v>Zimbabwe</v>
          </cell>
          <cell r="B210" t="str">
            <v>ZIM</v>
          </cell>
        </row>
        <row r="212">
          <cell r="A212" t="str">
            <v>ITALIAN SWIMMING FEDERATION</v>
          </cell>
          <cell r="B212" t="str">
            <v>ITA</v>
          </cell>
        </row>
        <row r="213">
          <cell r="A213" t="str">
            <v>BELGIUM SWIMMING FEDERATION</v>
          </cell>
          <cell r="B213" t="str">
            <v>BEL</v>
          </cell>
        </row>
        <row r="214">
          <cell r="A214" t="str">
            <v>GERMAN SWIMMING FEDERATION</v>
          </cell>
          <cell r="B214" t="str">
            <v>GER</v>
          </cell>
        </row>
        <row r="215">
          <cell r="A215" t="str">
            <v>FRENCH SWIMMING FEDERATION</v>
          </cell>
          <cell r="B215" t="str">
            <v>FRA</v>
          </cell>
        </row>
        <row r="216">
          <cell r="A216" t="str">
            <v>HUNGARIAN SWIMMING FEDERATION</v>
          </cell>
          <cell r="B216" t="str">
            <v>HUN</v>
          </cell>
        </row>
        <row r="217">
          <cell r="A217" t="str">
            <v>SELECCION NACIONAL ESPAÃ‘OLA</v>
          </cell>
          <cell r="B217" t="str">
            <v>ESP</v>
          </cell>
        </row>
        <row r="218">
          <cell r="A218" t="str">
            <v>SLOVAK SWIMMING FEDERATION</v>
          </cell>
          <cell r="B218" t="str">
            <v>SLO</v>
          </cell>
        </row>
        <row r="219">
          <cell r="A219" t="str">
            <v>HELLENIC SWIMMING FEDERATION</v>
          </cell>
          <cell r="B219" t="str">
            <v>GRE</v>
          </cell>
        </row>
        <row r="220">
          <cell r="A220" t="str">
            <v>DUCH SWIMMING FEDERATION</v>
          </cell>
          <cell r="B220" t="str">
            <v>NED</v>
          </cell>
        </row>
        <row r="221">
          <cell r="A221" t="str">
            <v>UNITED STATES</v>
          </cell>
          <cell r="B221" t="str">
            <v>USA</v>
          </cell>
        </row>
        <row r="222">
          <cell r="A222" t="str">
            <v>Macedonia</v>
          </cell>
          <cell r="B222" t="str">
            <v>MKD</v>
          </cell>
        </row>
        <row r="223">
          <cell r="A223" t="str">
            <v>FRENCH</v>
          </cell>
          <cell r="B223" t="str">
            <v>FRA</v>
          </cell>
        </row>
        <row r="224">
          <cell r="A224" t="str">
            <v>SWEEDEN</v>
          </cell>
          <cell r="B224" t="str">
            <v>SWE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8"/>
  <sheetViews>
    <sheetView tabSelected="1" topLeftCell="C13" workbookViewId="0">
      <selection activeCell="K3" sqref="K3:T43"/>
    </sheetView>
  </sheetViews>
  <sheetFormatPr defaultRowHeight="13.2" x14ac:dyDescent="0.25"/>
  <cols>
    <col min="1" max="1" width="8" customWidth="1"/>
    <col min="2" max="2" width="17.33203125" customWidth="1"/>
    <col min="3" max="3" width="24.44140625" customWidth="1"/>
    <col min="4" max="4" width="14" customWidth="1"/>
    <col min="5" max="5" width="17.33203125" customWidth="1"/>
    <col min="6" max="6" width="15.109375" customWidth="1"/>
    <col min="7" max="7" width="9.33203125" customWidth="1"/>
    <col min="8" max="8" width="11.33203125" bestFit="1" customWidth="1"/>
  </cols>
  <sheetData>
    <row r="1" spans="1:20" ht="60" customHeight="1" x14ac:dyDescent="0.25">
      <c r="A1" s="12" t="s">
        <v>0</v>
      </c>
      <c r="B1" s="12"/>
      <c r="C1" s="12"/>
      <c r="D1" s="12"/>
      <c r="E1" s="12"/>
      <c r="F1" s="12"/>
      <c r="G1" s="12"/>
    </row>
    <row r="2" spans="1:20" x14ac:dyDescent="0.25">
      <c r="A2" s="1" t="s">
        <v>1</v>
      </c>
      <c r="B2" s="1" t="s">
        <v>2</v>
      </c>
      <c r="C2" s="2" t="s">
        <v>3</v>
      </c>
      <c r="D2" s="3" t="s">
        <v>4</v>
      </c>
      <c r="E2" s="4" t="s">
        <v>5</v>
      </c>
      <c r="F2" s="3" t="s">
        <v>6</v>
      </c>
      <c r="G2" s="5" t="s">
        <v>7</v>
      </c>
      <c r="H2" s="13"/>
      <c r="I2" s="13"/>
      <c r="J2" s="13"/>
      <c r="K2" s="14" t="s">
        <v>107</v>
      </c>
      <c r="L2" s="14" t="s">
        <v>108</v>
      </c>
      <c r="M2" s="15" t="s">
        <v>109</v>
      </c>
      <c r="N2" s="14" t="s">
        <v>110</v>
      </c>
      <c r="O2" s="14" t="s">
        <v>111</v>
      </c>
      <c r="P2" s="14" t="s">
        <v>112</v>
      </c>
      <c r="Q2" s="14" t="s">
        <v>113</v>
      </c>
      <c r="R2" s="14" t="s">
        <v>114</v>
      </c>
      <c r="S2" s="14" t="s">
        <v>115</v>
      </c>
      <c r="T2" s="14" t="s">
        <v>116</v>
      </c>
    </row>
    <row r="3" spans="1:20" x14ac:dyDescent="0.25">
      <c r="A3" s="6">
        <v>1</v>
      </c>
      <c r="B3" s="6">
        <v>94</v>
      </c>
      <c r="C3" s="7" t="s">
        <v>8</v>
      </c>
      <c r="D3" s="8">
        <v>1997</v>
      </c>
      <c r="E3" s="7" t="s">
        <v>9</v>
      </c>
      <c r="F3" s="9">
        <v>8.6458339999999995E-2</v>
      </c>
      <c r="G3" s="10"/>
      <c r="H3" s="13"/>
      <c r="I3" s="13" t="str">
        <f>TRIM(RIGHT(SUBSTITUTE(C3," ",REPT(" ",100)),100))</f>
        <v>Ginevra</v>
      </c>
      <c r="J3" s="13" t="str">
        <f>SUBSTITUTE(C3,I3,"")</f>
        <v xml:space="preserve">TADDEUCCI </v>
      </c>
      <c r="K3" s="13" t="str">
        <f>TRIM(PROPER(I3&amp;" "&amp;J3))</f>
        <v>Ginevra Taddeucci</v>
      </c>
      <c r="L3" s="13" t="str">
        <f>VLOOKUP(E3,'[1]country codes'!$A:$B,2,FALSE)</f>
        <v>ITA</v>
      </c>
      <c r="M3" s="16">
        <v>43645</v>
      </c>
      <c r="N3" s="13" t="s">
        <v>117</v>
      </c>
      <c r="O3" s="17" t="s">
        <v>118</v>
      </c>
      <c r="P3" s="13">
        <v>10</v>
      </c>
      <c r="Q3" s="13" t="s">
        <v>120</v>
      </c>
      <c r="R3" s="13" t="s">
        <v>119</v>
      </c>
      <c r="S3" s="13">
        <v>45</v>
      </c>
      <c r="T3" s="18">
        <f>F3*86400</f>
        <v>7470.0005759999995</v>
      </c>
    </row>
    <row r="4" spans="1:20" x14ac:dyDescent="0.25">
      <c r="A4" s="6">
        <v>2</v>
      </c>
      <c r="B4" s="6">
        <v>69</v>
      </c>
      <c r="C4" s="7" t="s">
        <v>10</v>
      </c>
      <c r="D4" s="8">
        <v>2000</v>
      </c>
      <c r="E4" s="7" t="s">
        <v>9</v>
      </c>
      <c r="F4" s="9">
        <v>8.6481550000000004E-2</v>
      </c>
      <c r="G4" s="11" t="s">
        <v>11</v>
      </c>
      <c r="I4" s="13" t="str">
        <f t="shared" ref="I4:I43" si="0">TRIM(RIGHT(SUBSTITUTE(C4," ",REPT(" ",100)),100))</f>
        <v>Silvia</v>
      </c>
      <c r="J4" s="13" t="str">
        <f t="shared" ref="J4:J43" si="1">SUBSTITUTE(C4,I4,"")</f>
        <v xml:space="preserve">CICCARELLA </v>
      </c>
      <c r="K4" s="13" t="str">
        <f t="shared" ref="K4:K43" si="2">TRIM(PROPER(I4&amp;" "&amp;J4))</f>
        <v>Silvia Ciccarella</v>
      </c>
      <c r="L4" s="13" t="str">
        <f>VLOOKUP(E4,'[1]country codes'!$A:$B,2,FALSE)</f>
        <v>ITA</v>
      </c>
      <c r="M4" s="16">
        <v>43645</v>
      </c>
      <c r="N4" s="13" t="s">
        <v>117</v>
      </c>
      <c r="O4" s="17" t="s">
        <v>118</v>
      </c>
      <c r="P4" s="13">
        <v>10</v>
      </c>
      <c r="Q4" s="13" t="s">
        <v>120</v>
      </c>
      <c r="R4" s="13" t="s">
        <v>119</v>
      </c>
      <c r="S4" s="13">
        <v>45</v>
      </c>
      <c r="T4" s="18">
        <f t="shared" ref="T4:T43" si="3">F4*86400</f>
        <v>7472.0059200000005</v>
      </c>
    </row>
    <row r="5" spans="1:20" x14ac:dyDescent="0.25">
      <c r="A5" s="6">
        <v>3</v>
      </c>
      <c r="B5" s="6">
        <v>73</v>
      </c>
      <c r="C5" s="7" t="s">
        <v>12</v>
      </c>
      <c r="D5" s="8">
        <v>1995</v>
      </c>
      <c r="E5" s="7" t="s">
        <v>13</v>
      </c>
      <c r="F5" s="9">
        <v>8.6574090000000006E-2</v>
      </c>
      <c r="G5" s="11" t="s">
        <v>14</v>
      </c>
      <c r="I5" s="13" t="str">
        <f t="shared" si="0"/>
        <v>Ellen</v>
      </c>
      <c r="J5" s="13" t="str">
        <f t="shared" si="1"/>
        <v xml:space="preserve">OLSSON </v>
      </c>
      <c r="K5" s="13" t="str">
        <f t="shared" si="2"/>
        <v>Ellen Olsson</v>
      </c>
      <c r="L5" s="13" t="str">
        <f>VLOOKUP(E5,'[1]country codes'!$A:$B,2,FALSE)</f>
        <v>SWE</v>
      </c>
      <c r="M5" s="16">
        <v>43645</v>
      </c>
      <c r="N5" s="13" t="s">
        <v>117</v>
      </c>
      <c r="O5" s="17" t="s">
        <v>118</v>
      </c>
      <c r="P5" s="13">
        <v>10</v>
      </c>
      <c r="Q5" s="13" t="s">
        <v>120</v>
      </c>
      <c r="R5" s="13" t="s">
        <v>119</v>
      </c>
      <c r="S5" s="13">
        <v>45</v>
      </c>
      <c r="T5" s="18">
        <f t="shared" si="3"/>
        <v>7480.0013760000002</v>
      </c>
    </row>
    <row r="6" spans="1:20" x14ac:dyDescent="0.25">
      <c r="A6" s="6">
        <v>4</v>
      </c>
      <c r="B6" s="6">
        <v>61</v>
      </c>
      <c r="C6" s="7" t="s">
        <v>15</v>
      </c>
      <c r="D6" s="8">
        <v>2003</v>
      </c>
      <c r="E6" s="7" t="s">
        <v>16</v>
      </c>
      <c r="F6" s="9">
        <v>8.6608889999999994E-2</v>
      </c>
      <c r="G6" s="11" t="s">
        <v>17</v>
      </c>
      <c r="I6" s="13" t="str">
        <f t="shared" si="0"/>
        <v>Madelon</v>
      </c>
      <c r="J6" s="13" t="str">
        <f t="shared" si="1"/>
        <v xml:space="preserve">CATTEAU </v>
      </c>
      <c r="K6" s="13" t="str">
        <f t="shared" si="2"/>
        <v>Madelon Catteau</v>
      </c>
      <c r="L6" s="13" t="str">
        <f>VLOOKUP(E6,'[1]country codes'!$A:$B,2,FALSE)</f>
        <v>FRA</v>
      </c>
      <c r="M6" s="16">
        <v>43645</v>
      </c>
      <c r="N6" s="13" t="s">
        <v>117</v>
      </c>
      <c r="O6" s="17" t="s">
        <v>118</v>
      </c>
      <c r="P6" s="13">
        <v>10</v>
      </c>
      <c r="Q6" s="13" t="s">
        <v>120</v>
      </c>
      <c r="R6" s="13" t="s">
        <v>119</v>
      </c>
      <c r="S6" s="13">
        <v>45</v>
      </c>
      <c r="T6" s="18">
        <f t="shared" si="3"/>
        <v>7483.0080959999996</v>
      </c>
    </row>
    <row r="7" spans="1:20" x14ac:dyDescent="0.25">
      <c r="A7" s="6">
        <v>5</v>
      </c>
      <c r="B7" s="6">
        <v>90</v>
      </c>
      <c r="C7" s="7" t="s">
        <v>18</v>
      </c>
      <c r="D7" s="8">
        <v>2002</v>
      </c>
      <c r="E7" s="7" t="s">
        <v>19</v>
      </c>
      <c r="F7" s="9">
        <v>8.6678240000000004E-2</v>
      </c>
      <c r="G7" s="11" t="s">
        <v>20</v>
      </c>
      <c r="I7" s="13" t="str">
        <f t="shared" si="0"/>
        <v>Laura</v>
      </c>
      <c r="J7" s="13" t="str">
        <f t="shared" si="1"/>
        <v xml:space="preserve">RODRIGUEZ SANTAULARIA </v>
      </c>
      <c r="K7" s="13" t="str">
        <f t="shared" si="2"/>
        <v>Laura Rodriguez Santaularia</v>
      </c>
      <c r="L7" s="13" t="str">
        <f>VLOOKUP(E7,'[1]country codes'!$A:$B,2,FALSE)</f>
        <v>ESP</v>
      </c>
      <c r="M7" s="16">
        <v>43645</v>
      </c>
      <c r="N7" s="13" t="s">
        <v>117</v>
      </c>
      <c r="O7" s="17" t="s">
        <v>118</v>
      </c>
      <c r="P7" s="13">
        <v>10</v>
      </c>
      <c r="Q7" s="13" t="s">
        <v>120</v>
      </c>
      <c r="R7" s="13" t="s">
        <v>119</v>
      </c>
      <c r="S7" s="13">
        <v>45</v>
      </c>
      <c r="T7" s="18">
        <f t="shared" si="3"/>
        <v>7488.9999360000002</v>
      </c>
    </row>
    <row r="8" spans="1:20" x14ac:dyDescent="0.25">
      <c r="A8" s="6">
        <v>6</v>
      </c>
      <c r="B8" s="6">
        <v>57</v>
      </c>
      <c r="C8" s="7" t="s">
        <v>21</v>
      </c>
      <c r="D8" s="8">
        <v>1997</v>
      </c>
      <c r="E8" s="7" t="s">
        <v>22</v>
      </c>
      <c r="F8" s="9">
        <v>8.6678320000000003E-2</v>
      </c>
      <c r="G8" s="11" t="s">
        <v>23</v>
      </c>
      <c r="I8" s="13" t="str">
        <f t="shared" si="0"/>
        <v>Emily</v>
      </c>
      <c r="J8" s="13" t="str">
        <f t="shared" si="1"/>
        <v xml:space="preserve">CLARKE </v>
      </c>
      <c r="K8" s="13" t="str">
        <f t="shared" si="2"/>
        <v>Emily Clarke</v>
      </c>
      <c r="L8" s="13" t="str">
        <f>VLOOKUP(E8,'[1]country codes'!$A:$B,2,FALSE)</f>
        <v>GBR</v>
      </c>
      <c r="M8" s="16">
        <v>43645</v>
      </c>
      <c r="N8" s="13" t="s">
        <v>117</v>
      </c>
      <c r="O8" s="17" t="s">
        <v>118</v>
      </c>
      <c r="P8" s="13">
        <v>10</v>
      </c>
      <c r="Q8" s="13" t="s">
        <v>120</v>
      </c>
      <c r="R8" s="13" t="s">
        <v>119</v>
      </c>
      <c r="S8" s="13">
        <v>45</v>
      </c>
      <c r="T8" s="18">
        <f t="shared" si="3"/>
        <v>7489.006848</v>
      </c>
    </row>
    <row r="9" spans="1:20" x14ac:dyDescent="0.25">
      <c r="A9" s="6">
        <v>7</v>
      </c>
      <c r="B9" s="6">
        <v>55</v>
      </c>
      <c r="C9" s="7" t="s">
        <v>24</v>
      </c>
      <c r="D9" s="8">
        <v>1998</v>
      </c>
      <c r="E9" s="7" t="s">
        <v>25</v>
      </c>
      <c r="F9" s="9">
        <v>8.66899E-2</v>
      </c>
      <c r="G9" s="11" t="s">
        <v>26</v>
      </c>
      <c r="I9" s="13" t="str">
        <f t="shared" si="0"/>
        <v>Alena</v>
      </c>
      <c r="J9" s="13" t="str">
        <f t="shared" si="1"/>
        <v xml:space="preserve">BENESOVA </v>
      </c>
      <c r="K9" s="13" t="str">
        <f t="shared" si="2"/>
        <v>Alena Benesova</v>
      </c>
      <c r="L9" s="13" t="str">
        <f>VLOOKUP(E9,'[1]country codes'!$A:$B,2,FALSE)</f>
        <v>CZE</v>
      </c>
      <c r="M9" s="16">
        <v>43645</v>
      </c>
      <c r="N9" s="13" t="s">
        <v>117</v>
      </c>
      <c r="O9" s="17" t="s">
        <v>118</v>
      </c>
      <c r="P9" s="13">
        <v>10</v>
      </c>
      <c r="Q9" s="13" t="s">
        <v>120</v>
      </c>
      <c r="R9" s="13" t="s">
        <v>119</v>
      </c>
      <c r="S9" s="13">
        <v>45</v>
      </c>
      <c r="T9" s="18">
        <f t="shared" si="3"/>
        <v>7490.0073599999996</v>
      </c>
    </row>
    <row r="10" spans="1:20" x14ac:dyDescent="0.25">
      <c r="A10" s="6">
        <v>8</v>
      </c>
      <c r="B10" s="6">
        <v>83</v>
      </c>
      <c r="C10" s="7" t="s">
        <v>27</v>
      </c>
      <c r="D10" s="8">
        <v>1994</v>
      </c>
      <c r="E10" s="7" t="s">
        <v>25</v>
      </c>
      <c r="F10" s="9">
        <v>8.6713040000000005E-2</v>
      </c>
      <c r="G10" s="11" t="s">
        <v>28</v>
      </c>
      <c r="I10" s="13" t="str">
        <f t="shared" si="0"/>
        <v>Lenka</v>
      </c>
      <c r="J10" s="13" t="str">
        <f t="shared" si="1"/>
        <v xml:space="preserve">STERBOVA </v>
      </c>
      <c r="K10" s="13" t="str">
        <f t="shared" si="2"/>
        <v>Lenka Sterbova</v>
      </c>
      <c r="L10" s="13" t="str">
        <f>VLOOKUP(E10,'[1]country codes'!$A:$B,2,FALSE)</f>
        <v>CZE</v>
      </c>
      <c r="M10" s="16">
        <v>43645</v>
      </c>
      <c r="N10" s="13" t="s">
        <v>117</v>
      </c>
      <c r="O10" s="17" t="s">
        <v>118</v>
      </c>
      <c r="P10" s="13">
        <v>10</v>
      </c>
      <c r="Q10" s="13" t="s">
        <v>120</v>
      </c>
      <c r="R10" s="13" t="s">
        <v>119</v>
      </c>
      <c r="S10" s="13">
        <v>45</v>
      </c>
      <c r="T10" s="18">
        <f t="shared" si="3"/>
        <v>7492.0066560000005</v>
      </c>
    </row>
    <row r="11" spans="1:20" x14ac:dyDescent="0.25">
      <c r="A11" s="6">
        <v>9</v>
      </c>
      <c r="B11" s="6">
        <v>65</v>
      </c>
      <c r="C11" s="7" t="s">
        <v>29</v>
      </c>
      <c r="D11" s="8">
        <v>2002</v>
      </c>
      <c r="E11" s="7" t="s">
        <v>16</v>
      </c>
      <c r="F11" s="9">
        <v>8.6724540000000003E-2</v>
      </c>
      <c r="G11" s="11" t="s">
        <v>30</v>
      </c>
      <c r="I11" s="13" t="str">
        <f t="shared" si="0"/>
        <v>Helvina</v>
      </c>
      <c r="J11" s="13" t="str">
        <f t="shared" si="1"/>
        <v xml:space="preserve">HUET </v>
      </c>
      <c r="K11" s="13" t="str">
        <f t="shared" si="2"/>
        <v>Helvina Huet</v>
      </c>
      <c r="L11" s="13" t="str">
        <f>VLOOKUP(E11,'[1]country codes'!$A:$B,2,FALSE)</f>
        <v>FRA</v>
      </c>
      <c r="M11" s="16">
        <v>43645</v>
      </c>
      <c r="N11" s="13" t="s">
        <v>117</v>
      </c>
      <c r="O11" s="17" t="s">
        <v>118</v>
      </c>
      <c r="P11" s="13">
        <v>10</v>
      </c>
      <c r="Q11" s="13" t="s">
        <v>120</v>
      </c>
      <c r="R11" s="13" t="s">
        <v>119</v>
      </c>
      <c r="S11" s="13">
        <v>45</v>
      </c>
      <c r="T11" s="18">
        <f t="shared" si="3"/>
        <v>7493.0002560000003</v>
      </c>
    </row>
    <row r="12" spans="1:20" x14ac:dyDescent="0.25">
      <c r="A12" s="6">
        <v>10</v>
      </c>
      <c r="B12" s="6">
        <v>81</v>
      </c>
      <c r="C12" s="7" t="s">
        <v>31</v>
      </c>
      <c r="D12" s="8">
        <v>2000</v>
      </c>
      <c r="E12" s="7" t="s">
        <v>32</v>
      </c>
      <c r="F12" s="9">
        <v>8.7187500000000001E-2</v>
      </c>
      <c r="G12" s="11" t="s">
        <v>33</v>
      </c>
      <c r="I12" s="13" t="str">
        <f t="shared" si="0"/>
        <v>Jnaka</v>
      </c>
      <c r="J12" s="13" t="str">
        <f t="shared" si="1"/>
        <v xml:space="preserve">JUHASZ </v>
      </c>
      <c r="K12" s="13" t="str">
        <f t="shared" si="2"/>
        <v>Jnaka Juhasz</v>
      </c>
      <c r="L12" s="13" t="str">
        <f>VLOOKUP(E12,'[1]country codes'!$A:$B,2,FALSE)</f>
        <v>HUN</v>
      </c>
      <c r="M12" s="16">
        <v>43645</v>
      </c>
      <c r="N12" s="13" t="s">
        <v>117</v>
      </c>
      <c r="O12" s="17" t="s">
        <v>118</v>
      </c>
      <c r="P12" s="13">
        <v>10</v>
      </c>
      <c r="Q12" s="13" t="s">
        <v>120</v>
      </c>
      <c r="R12" s="13" t="s">
        <v>119</v>
      </c>
      <c r="S12" s="13">
        <v>45</v>
      </c>
      <c r="T12" s="18">
        <f t="shared" si="3"/>
        <v>7533</v>
      </c>
    </row>
    <row r="13" spans="1:20" x14ac:dyDescent="0.25">
      <c r="A13" s="6">
        <v>11</v>
      </c>
      <c r="B13" s="6">
        <v>77</v>
      </c>
      <c r="C13" s="7" t="s">
        <v>34</v>
      </c>
      <c r="D13" s="8">
        <v>2002</v>
      </c>
      <c r="E13" s="7" t="s">
        <v>32</v>
      </c>
      <c r="F13" s="9">
        <v>8.7743139999999997E-2</v>
      </c>
      <c r="G13" s="11" t="s">
        <v>35</v>
      </c>
      <c r="I13" s="13" t="str">
        <f t="shared" si="0"/>
        <v>Vivien</v>
      </c>
      <c r="J13" s="13" t="str">
        <f t="shared" si="1"/>
        <v xml:space="preserve">BALOGH </v>
      </c>
      <c r="K13" s="13" t="str">
        <f t="shared" si="2"/>
        <v>Vivien Balogh</v>
      </c>
      <c r="L13" s="13" t="str">
        <f>VLOOKUP(E13,'[1]country codes'!$A:$B,2,FALSE)</f>
        <v>HUN</v>
      </c>
      <c r="M13" s="16">
        <v>43645</v>
      </c>
      <c r="N13" s="13" t="s">
        <v>117</v>
      </c>
      <c r="O13" s="17" t="s">
        <v>118</v>
      </c>
      <c r="P13" s="13">
        <v>10</v>
      </c>
      <c r="Q13" s="13" t="s">
        <v>120</v>
      </c>
      <c r="R13" s="13" t="s">
        <v>119</v>
      </c>
      <c r="S13" s="13">
        <v>45</v>
      </c>
      <c r="T13" s="18">
        <f t="shared" si="3"/>
        <v>7581.0072959999998</v>
      </c>
    </row>
    <row r="14" spans="1:20" x14ac:dyDescent="0.25">
      <c r="A14" s="6">
        <v>12</v>
      </c>
      <c r="B14" s="6">
        <v>84</v>
      </c>
      <c r="C14" s="7" t="s">
        <v>36</v>
      </c>
      <c r="D14" s="8">
        <v>1998</v>
      </c>
      <c r="E14" s="7" t="s">
        <v>37</v>
      </c>
      <c r="F14" s="9">
        <v>8.7881940000000006E-2</v>
      </c>
      <c r="G14" s="11" t="s">
        <v>38</v>
      </c>
      <c r="I14" s="13" t="str">
        <f t="shared" si="0"/>
        <v>Serena</v>
      </c>
      <c r="J14" s="13" t="str">
        <f t="shared" si="1"/>
        <v xml:space="preserve">STEL </v>
      </c>
      <c r="K14" s="13" t="str">
        <f t="shared" si="2"/>
        <v>Serena Stel</v>
      </c>
      <c r="L14" s="13" t="str">
        <f>VLOOKUP(E14,'[1]country codes'!$A:$B,2,FALSE)</f>
        <v>NED</v>
      </c>
      <c r="M14" s="16">
        <v>43645</v>
      </c>
      <c r="N14" s="13" t="s">
        <v>117</v>
      </c>
      <c r="O14" s="17" t="s">
        <v>118</v>
      </c>
      <c r="P14" s="13">
        <v>10</v>
      </c>
      <c r="Q14" s="13" t="s">
        <v>120</v>
      </c>
      <c r="R14" s="13" t="s">
        <v>119</v>
      </c>
      <c r="S14" s="13">
        <v>45</v>
      </c>
      <c r="T14" s="18">
        <f t="shared" si="3"/>
        <v>7592.9996160000001</v>
      </c>
    </row>
    <row r="15" spans="1:20" x14ac:dyDescent="0.25">
      <c r="A15" s="6">
        <v>13</v>
      </c>
      <c r="B15" s="6">
        <v>71</v>
      </c>
      <c r="C15" s="7" t="s">
        <v>39</v>
      </c>
      <c r="D15" s="8">
        <v>2000</v>
      </c>
      <c r="E15" s="7" t="s">
        <v>16</v>
      </c>
      <c r="F15" s="9">
        <v>8.7951399999999999E-2</v>
      </c>
      <c r="G15" s="11" t="s">
        <v>40</v>
      </c>
      <c r="I15" s="13" t="str">
        <f t="shared" si="0"/>
        <v>Célia</v>
      </c>
      <c r="J15" s="13" t="str">
        <f t="shared" si="1"/>
        <v xml:space="preserve">HEURTAUX </v>
      </c>
      <c r="K15" s="13" t="str">
        <f t="shared" si="2"/>
        <v>Célia Heurtaux</v>
      </c>
      <c r="L15" s="13" t="str">
        <f>VLOOKUP(E15,'[1]country codes'!$A:$B,2,FALSE)</f>
        <v>FRA</v>
      </c>
      <c r="M15" s="16">
        <v>43645</v>
      </c>
      <c r="N15" s="13" t="s">
        <v>117</v>
      </c>
      <c r="O15" s="17" t="s">
        <v>118</v>
      </c>
      <c r="P15" s="13">
        <v>10</v>
      </c>
      <c r="Q15" s="13" t="s">
        <v>120</v>
      </c>
      <c r="R15" s="13" t="s">
        <v>119</v>
      </c>
      <c r="S15" s="13">
        <v>45</v>
      </c>
      <c r="T15" s="18">
        <f t="shared" si="3"/>
        <v>7599.0009600000003</v>
      </c>
    </row>
    <row r="16" spans="1:20" x14ac:dyDescent="0.25">
      <c r="A16" s="6">
        <v>14</v>
      </c>
      <c r="B16" s="6">
        <v>97</v>
      </c>
      <c r="C16" s="7" t="s">
        <v>41</v>
      </c>
      <c r="D16" s="8">
        <v>2002</v>
      </c>
      <c r="E16" s="7" t="s">
        <v>25</v>
      </c>
      <c r="F16" s="9">
        <v>8.7997720000000001E-2</v>
      </c>
      <c r="G16" s="11" t="s">
        <v>42</v>
      </c>
      <c r="I16" s="13" t="str">
        <f t="shared" si="0"/>
        <v>Lucie</v>
      </c>
      <c r="J16" s="13" t="str">
        <f t="shared" si="1"/>
        <v xml:space="preserve">ZUBALIKOVA </v>
      </c>
      <c r="K16" s="13" t="str">
        <f t="shared" si="2"/>
        <v>Lucie Zubalikova</v>
      </c>
      <c r="L16" s="13" t="str">
        <f>VLOOKUP(E16,'[1]country codes'!$A:$B,2,FALSE)</f>
        <v>CZE</v>
      </c>
      <c r="M16" s="16">
        <v>43645</v>
      </c>
      <c r="N16" s="13" t="s">
        <v>117</v>
      </c>
      <c r="O16" s="17" t="s">
        <v>118</v>
      </c>
      <c r="P16" s="13">
        <v>10</v>
      </c>
      <c r="Q16" s="13" t="s">
        <v>120</v>
      </c>
      <c r="R16" s="13" t="s">
        <v>119</v>
      </c>
      <c r="S16" s="13">
        <v>45</v>
      </c>
      <c r="T16" s="18">
        <f t="shared" si="3"/>
        <v>7603.0030079999997</v>
      </c>
    </row>
    <row r="17" spans="1:20" x14ac:dyDescent="0.25">
      <c r="A17" s="6">
        <v>15</v>
      </c>
      <c r="B17" s="6">
        <v>66</v>
      </c>
      <c r="C17" s="7" t="s">
        <v>43</v>
      </c>
      <c r="D17" s="8">
        <v>2000</v>
      </c>
      <c r="E17" s="7" t="s">
        <v>16</v>
      </c>
      <c r="F17" s="9">
        <v>8.7997729999999996E-2</v>
      </c>
      <c r="G17" s="11" t="s">
        <v>44</v>
      </c>
      <c r="I17" s="13" t="str">
        <f t="shared" si="0"/>
        <v>Nolwenn</v>
      </c>
      <c r="J17" s="13" t="str">
        <f t="shared" si="1"/>
        <v xml:space="preserve">NUNES </v>
      </c>
      <c r="K17" s="13" t="str">
        <f t="shared" si="2"/>
        <v>Nolwenn Nunes</v>
      </c>
      <c r="L17" s="13" t="str">
        <f>VLOOKUP(E17,'[1]country codes'!$A:$B,2,FALSE)</f>
        <v>FRA</v>
      </c>
      <c r="M17" s="16">
        <v>43645</v>
      </c>
      <c r="N17" s="13" t="s">
        <v>117</v>
      </c>
      <c r="O17" s="17" t="s">
        <v>118</v>
      </c>
      <c r="P17" s="13">
        <v>10</v>
      </c>
      <c r="Q17" s="13" t="s">
        <v>120</v>
      </c>
      <c r="R17" s="13" t="s">
        <v>119</v>
      </c>
      <c r="S17" s="13">
        <v>45</v>
      </c>
      <c r="T17" s="18">
        <f t="shared" si="3"/>
        <v>7603.0038719999993</v>
      </c>
    </row>
    <row r="18" spans="1:20" x14ac:dyDescent="0.25">
      <c r="A18" s="6">
        <v>16</v>
      </c>
      <c r="B18" s="6">
        <v>67</v>
      </c>
      <c r="C18" s="7" t="s">
        <v>45</v>
      </c>
      <c r="D18" s="8">
        <v>2003</v>
      </c>
      <c r="E18" s="7" t="s">
        <v>19</v>
      </c>
      <c r="F18" s="9">
        <v>8.7997779999999998E-2</v>
      </c>
      <c r="G18" s="11" t="s">
        <v>46</v>
      </c>
      <c r="I18" s="13" t="str">
        <f t="shared" si="0"/>
        <v>Andrea</v>
      </c>
      <c r="J18" s="13" t="str">
        <f t="shared" si="1"/>
        <v xml:space="preserve">DOMINGUEZ CASABELLA </v>
      </c>
      <c r="K18" s="13" t="str">
        <f t="shared" si="2"/>
        <v>Andrea Dominguez Casabella</v>
      </c>
      <c r="L18" s="13" t="str">
        <f>VLOOKUP(E18,'[1]country codes'!$A:$B,2,FALSE)</f>
        <v>ESP</v>
      </c>
      <c r="M18" s="16">
        <v>43645</v>
      </c>
      <c r="N18" s="13" t="s">
        <v>117</v>
      </c>
      <c r="O18" s="17" t="s">
        <v>118</v>
      </c>
      <c r="P18" s="13">
        <v>10</v>
      </c>
      <c r="Q18" s="13" t="s">
        <v>120</v>
      </c>
      <c r="R18" s="13" t="s">
        <v>119</v>
      </c>
      <c r="S18" s="13">
        <v>45</v>
      </c>
      <c r="T18" s="18">
        <f t="shared" si="3"/>
        <v>7603.0081920000002</v>
      </c>
    </row>
    <row r="19" spans="1:20" x14ac:dyDescent="0.25">
      <c r="A19" s="6">
        <v>17</v>
      </c>
      <c r="B19" s="6">
        <v>93</v>
      </c>
      <c r="C19" s="7" t="s">
        <v>47</v>
      </c>
      <c r="D19" s="8">
        <v>2004</v>
      </c>
      <c r="E19" s="7" t="s">
        <v>16</v>
      </c>
      <c r="F19" s="9">
        <v>8.8229199999999994E-2</v>
      </c>
      <c r="G19" s="11" t="s">
        <v>48</v>
      </c>
      <c r="I19" s="13" t="str">
        <f t="shared" si="0"/>
        <v>Emma</v>
      </c>
      <c r="J19" s="13" t="str">
        <f t="shared" si="1"/>
        <v xml:space="preserve">CALVO </v>
      </c>
      <c r="K19" s="13" t="str">
        <f t="shared" si="2"/>
        <v>Emma Calvo</v>
      </c>
      <c r="L19" s="13" t="str">
        <f>VLOOKUP(E19,'[1]country codes'!$A:$B,2,FALSE)</f>
        <v>FRA</v>
      </c>
      <c r="M19" s="16">
        <v>43645</v>
      </c>
      <c r="N19" s="13" t="s">
        <v>117</v>
      </c>
      <c r="O19" s="17" t="s">
        <v>118</v>
      </c>
      <c r="P19" s="13">
        <v>10</v>
      </c>
      <c r="Q19" s="13" t="s">
        <v>120</v>
      </c>
      <c r="R19" s="13" t="s">
        <v>119</v>
      </c>
      <c r="S19" s="13">
        <v>45</v>
      </c>
      <c r="T19" s="18">
        <f t="shared" si="3"/>
        <v>7623.0028799999991</v>
      </c>
    </row>
    <row r="20" spans="1:20" x14ac:dyDescent="0.25">
      <c r="A20" s="6">
        <v>18</v>
      </c>
      <c r="B20" s="6">
        <v>64</v>
      </c>
      <c r="C20" s="7" t="s">
        <v>49</v>
      </c>
      <c r="D20" s="8">
        <v>2002</v>
      </c>
      <c r="E20" s="7" t="s">
        <v>25</v>
      </c>
      <c r="F20" s="9">
        <v>8.8506970000000004E-2</v>
      </c>
      <c r="G20" s="11" t="s">
        <v>50</v>
      </c>
      <c r="I20" s="13" t="str">
        <f t="shared" si="0"/>
        <v>Julie</v>
      </c>
      <c r="J20" s="13" t="str">
        <f t="shared" si="1"/>
        <v xml:space="preserve">PLESTOTOVA </v>
      </c>
      <c r="K20" s="13" t="str">
        <f t="shared" si="2"/>
        <v>Julie Plestotova</v>
      </c>
      <c r="L20" s="13" t="str">
        <f>VLOOKUP(E20,'[1]country codes'!$A:$B,2,FALSE)</f>
        <v>CZE</v>
      </c>
      <c r="M20" s="16">
        <v>43645</v>
      </c>
      <c r="N20" s="13" t="s">
        <v>117</v>
      </c>
      <c r="O20" s="17" t="s">
        <v>118</v>
      </c>
      <c r="P20" s="13">
        <v>10</v>
      </c>
      <c r="Q20" s="13" t="s">
        <v>120</v>
      </c>
      <c r="R20" s="13" t="s">
        <v>119</v>
      </c>
      <c r="S20" s="13">
        <v>45</v>
      </c>
      <c r="T20" s="18">
        <f t="shared" si="3"/>
        <v>7647.0022080000008</v>
      </c>
    </row>
    <row r="21" spans="1:20" x14ac:dyDescent="0.25">
      <c r="A21" s="6">
        <v>19</v>
      </c>
      <c r="B21" s="6">
        <v>58</v>
      </c>
      <c r="C21" s="7" t="s">
        <v>51</v>
      </c>
      <c r="D21" s="8">
        <v>1998</v>
      </c>
      <c r="E21" s="7" t="s">
        <v>16</v>
      </c>
      <c r="F21" s="9">
        <v>8.8507039999999995E-2</v>
      </c>
      <c r="G21" s="11" t="s">
        <v>52</v>
      </c>
      <c r="I21" s="13" t="str">
        <f t="shared" si="0"/>
        <v>Morgane</v>
      </c>
      <c r="J21" s="13" t="str">
        <f t="shared" si="1"/>
        <v xml:space="preserve">DORNIC </v>
      </c>
      <c r="K21" s="13" t="str">
        <f t="shared" si="2"/>
        <v>Morgane Dornic</v>
      </c>
      <c r="L21" s="13" t="str">
        <f>VLOOKUP(E21,'[1]country codes'!$A:$B,2,FALSE)</f>
        <v>FRA</v>
      </c>
      <c r="M21" s="16">
        <v>43645</v>
      </c>
      <c r="N21" s="13" t="s">
        <v>117</v>
      </c>
      <c r="O21" s="17" t="s">
        <v>118</v>
      </c>
      <c r="P21" s="13">
        <v>10</v>
      </c>
      <c r="Q21" s="13" t="s">
        <v>120</v>
      </c>
      <c r="R21" s="13" t="s">
        <v>119</v>
      </c>
      <c r="S21" s="13">
        <v>45</v>
      </c>
      <c r="T21" s="18">
        <f t="shared" si="3"/>
        <v>7647.0082559999992</v>
      </c>
    </row>
    <row r="22" spans="1:20" x14ac:dyDescent="0.25">
      <c r="A22" s="6">
        <v>20</v>
      </c>
      <c r="B22" s="6">
        <v>80</v>
      </c>
      <c r="C22" s="7" t="s">
        <v>53</v>
      </c>
      <c r="D22" s="8">
        <v>2002</v>
      </c>
      <c r="E22" s="7" t="s">
        <v>19</v>
      </c>
      <c r="F22" s="9">
        <v>8.9166770000000006E-2</v>
      </c>
      <c r="G22" s="11" t="s">
        <v>54</v>
      </c>
      <c r="I22" s="13" t="str">
        <f t="shared" si="0"/>
        <v>Aroa</v>
      </c>
      <c r="J22" s="13" t="str">
        <f t="shared" si="1"/>
        <v xml:space="preserve">SILVA FIDALGO </v>
      </c>
      <c r="K22" s="13" t="str">
        <f t="shared" si="2"/>
        <v>Aroa Silva Fidalgo</v>
      </c>
      <c r="L22" s="13" t="str">
        <f>VLOOKUP(E22,'[1]country codes'!$A:$B,2,FALSE)</f>
        <v>ESP</v>
      </c>
      <c r="M22" s="16">
        <v>43645</v>
      </c>
      <c r="N22" s="13" t="s">
        <v>117</v>
      </c>
      <c r="O22" s="17" t="s">
        <v>118</v>
      </c>
      <c r="P22" s="13">
        <v>10</v>
      </c>
      <c r="Q22" s="13" t="s">
        <v>120</v>
      </c>
      <c r="R22" s="13" t="s">
        <v>119</v>
      </c>
      <c r="S22" s="13">
        <v>45</v>
      </c>
      <c r="T22" s="18">
        <f t="shared" si="3"/>
        <v>7704.0089280000002</v>
      </c>
    </row>
    <row r="23" spans="1:20" x14ac:dyDescent="0.25">
      <c r="A23" s="6">
        <v>21</v>
      </c>
      <c r="B23" s="6">
        <v>59</v>
      </c>
      <c r="C23" s="7" t="s">
        <v>55</v>
      </c>
      <c r="D23" s="8">
        <v>2001</v>
      </c>
      <c r="E23" s="7" t="s">
        <v>19</v>
      </c>
      <c r="F23" s="9">
        <v>8.9918979999999996E-2</v>
      </c>
      <c r="G23" s="11" t="s">
        <v>56</v>
      </c>
      <c r="I23" s="13" t="str">
        <f t="shared" si="0"/>
        <v>Claudia</v>
      </c>
      <c r="J23" s="13" t="str">
        <f t="shared" si="1"/>
        <v xml:space="preserve">GIRALT PIDEMONT </v>
      </c>
      <c r="K23" s="13" t="str">
        <f t="shared" si="2"/>
        <v>Claudia Giralt Pidemont</v>
      </c>
      <c r="L23" s="13" t="str">
        <f>VLOOKUP(E23,'[1]country codes'!$A:$B,2,FALSE)</f>
        <v>ESP</v>
      </c>
      <c r="M23" s="16">
        <v>43645</v>
      </c>
      <c r="N23" s="13" t="s">
        <v>117</v>
      </c>
      <c r="O23" s="17" t="s">
        <v>118</v>
      </c>
      <c r="P23" s="13">
        <v>10</v>
      </c>
      <c r="Q23" s="13" t="s">
        <v>120</v>
      </c>
      <c r="R23" s="13" t="s">
        <v>119</v>
      </c>
      <c r="S23" s="13">
        <v>45</v>
      </c>
      <c r="T23" s="18">
        <f t="shared" si="3"/>
        <v>7768.9998719999994</v>
      </c>
    </row>
    <row r="24" spans="1:20" x14ac:dyDescent="0.25">
      <c r="A24" s="6">
        <v>22</v>
      </c>
      <c r="B24" s="6">
        <v>62</v>
      </c>
      <c r="C24" s="7" t="s">
        <v>57</v>
      </c>
      <c r="D24" s="8">
        <v>2001</v>
      </c>
      <c r="E24" s="7" t="s">
        <v>19</v>
      </c>
      <c r="F24" s="9">
        <v>9.0046319999999999E-2</v>
      </c>
      <c r="G24" s="11" t="s">
        <v>58</v>
      </c>
      <c r="I24" s="13" t="str">
        <f t="shared" si="0"/>
        <v>Carla</v>
      </c>
      <c r="J24" s="13" t="str">
        <f t="shared" si="1"/>
        <v xml:space="preserve">GOYANES GARCIA </v>
      </c>
      <c r="K24" s="13" t="str">
        <f t="shared" si="2"/>
        <v>Carla Goyanes Garcia</v>
      </c>
      <c r="L24" s="13" t="str">
        <f>VLOOKUP(E24,'[1]country codes'!$A:$B,2,FALSE)</f>
        <v>ESP</v>
      </c>
      <c r="M24" s="16">
        <v>43645</v>
      </c>
      <c r="N24" s="13" t="s">
        <v>117</v>
      </c>
      <c r="O24" s="17" t="s">
        <v>118</v>
      </c>
      <c r="P24" s="13">
        <v>10</v>
      </c>
      <c r="Q24" s="13" t="s">
        <v>120</v>
      </c>
      <c r="R24" s="13" t="s">
        <v>119</v>
      </c>
      <c r="S24" s="13">
        <v>45</v>
      </c>
      <c r="T24" s="18">
        <f t="shared" si="3"/>
        <v>7780.0020480000003</v>
      </c>
    </row>
    <row r="25" spans="1:20" x14ac:dyDescent="0.25">
      <c r="A25" s="6">
        <v>23</v>
      </c>
      <c r="B25" s="6">
        <v>52</v>
      </c>
      <c r="C25" s="7" t="s">
        <v>59</v>
      </c>
      <c r="D25" s="8">
        <v>1994</v>
      </c>
      <c r="E25" s="7" t="s">
        <v>60</v>
      </c>
      <c r="F25" s="9">
        <v>9.0081110000000006E-2</v>
      </c>
      <c r="G25" s="11" t="s">
        <v>61</v>
      </c>
      <c r="I25" s="13" t="str">
        <f t="shared" si="0"/>
        <v>Nora</v>
      </c>
      <c r="J25" s="13" t="str">
        <f t="shared" si="1"/>
        <v xml:space="preserve">NAESSENS </v>
      </c>
      <c r="K25" s="13" t="str">
        <f t="shared" si="2"/>
        <v>Nora Naessens</v>
      </c>
      <c r="L25" s="13" t="str">
        <f>VLOOKUP(E25,'[1]country codes'!$A:$B,2,FALSE)</f>
        <v>BEL</v>
      </c>
      <c r="M25" s="16">
        <v>43645</v>
      </c>
      <c r="N25" s="13" t="s">
        <v>117</v>
      </c>
      <c r="O25" s="17" t="s">
        <v>118</v>
      </c>
      <c r="P25" s="13">
        <v>10</v>
      </c>
      <c r="Q25" s="13" t="s">
        <v>120</v>
      </c>
      <c r="R25" s="13" t="s">
        <v>119</v>
      </c>
      <c r="S25" s="13">
        <v>45</v>
      </c>
      <c r="T25" s="18">
        <f t="shared" si="3"/>
        <v>7783.007904000001</v>
      </c>
    </row>
    <row r="26" spans="1:20" x14ac:dyDescent="0.25">
      <c r="A26" s="6">
        <v>24</v>
      </c>
      <c r="B26" s="6">
        <v>96</v>
      </c>
      <c r="C26" s="7" t="s">
        <v>62</v>
      </c>
      <c r="D26" s="8">
        <v>2003</v>
      </c>
      <c r="E26" s="7" t="s">
        <v>19</v>
      </c>
      <c r="F26" s="9">
        <v>9.0451420000000005E-2</v>
      </c>
      <c r="G26" s="11" t="s">
        <v>63</v>
      </c>
      <c r="I26" s="13" t="str">
        <f t="shared" si="0"/>
        <v>Candela</v>
      </c>
      <c r="J26" s="13" t="str">
        <f t="shared" si="1"/>
        <v xml:space="preserve">SANCHEZ LORA </v>
      </c>
      <c r="K26" s="13" t="str">
        <f t="shared" si="2"/>
        <v>Candela Sanchez Lora</v>
      </c>
      <c r="L26" s="13" t="str">
        <f>VLOOKUP(E26,'[1]country codes'!$A:$B,2,FALSE)</f>
        <v>ESP</v>
      </c>
      <c r="M26" s="16">
        <v>43645</v>
      </c>
      <c r="N26" s="13" t="s">
        <v>117</v>
      </c>
      <c r="O26" s="17" t="s">
        <v>118</v>
      </c>
      <c r="P26" s="13">
        <v>10</v>
      </c>
      <c r="Q26" s="13" t="s">
        <v>120</v>
      </c>
      <c r="R26" s="13" t="s">
        <v>119</v>
      </c>
      <c r="S26" s="13">
        <v>45</v>
      </c>
      <c r="T26" s="18">
        <f t="shared" si="3"/>
        <v>7815.0026880000005</v>
      </c>
    </row>
    <row r="27" spans="1:20" x14ac:dyDescent="0.25">
      <c r="A27" s="6">
        <v>25</v>
      </c>
      <c r="B27" s="6">
        <v>82</v>
      </c>
      <c r="C27" s="7" t="s">
        <v>64</v>
      </c>
      <c r="D27" s="8">
        <v>2002</v>
      </c>
      <c r="E27" s="7" t="s">
        <v>16</v>
      </c>
      <c r="F27" s="9">
        <v>9.0463070000000007E-2</v>
      </c>
      <c r="G27" s="11" t="s">
        <v>65</v>
      </c>
      <c r="I27" s="13" t="str">
        <f t="shared" si="0"/>
        <v>Claire</v>
      </c>
      <c r="J27" s="13" t="str">
        <f t="shared" si="1"/>
        <v xml:space="preserve">SIX </v>
      </c>
      <c r="K27" s="13" t="str">
        <f t="shared" si="2"/>
        <v>Claire Six</v>
      </c>
      <c r="L27" s="13" t="str">
        <f>VLOOKUP(E27,'[1]country codes'!$A:$B,2,FALSE)</f>
        <v>FRA</v>
      </c>
      <c r="M27" s="16">
        <v>43645</v>
      </c>
      <c r="N27" s="13" t="s">
        <v>117</v>
      </c>
      <c r="O27" s="17" t="s">
        <v>118</v>
      </c>
      <c r="P27" s="13">
        <v>10</v>
      </c>
      <c r="Q27" s="13" t="s">
        <v>120</v>
      </c>
      <c r="R27" s="13" t="s">
        <v>119</v>
      </c>
      <c r="S27" s="13">
        <v>45</v>
      </c>
      <c r="T27" s="18">
        <f t="shared" si="3"/>
        <v>7816.0092480000003</v>
      </c>
    </row>
    <row r="28" spans="1:20" x14ac:dyDescent="0.25">
      <c r="A28" s="6">
        <v>26</v>
      </c>
      <c r="B28" s="6">
        <v>98</v>
      </c>
      <c r="C28" s="7" t="s">
        <v>66</v>
      </c>
      <c r="D28" s="8">
        <v>2002</v>
      </c>
      <c r="E28" s="7" t="s">
        <v>32</v>
      </c>
      <c r="F28" s="9">
        <v>9.067132E-2</v>
      </c>
      <c r="G28" s="11" t="s">
        <v>67</v>
      </c>
      <c r="I28" s="13" t="str">
        <f t="shared" si="0"/>
        <v>Reka</v>
      </c>
      <c r="J28" s="13" t="str">
        <f t="shared" si="1"/>
        <v xml:space="preserve">FEHERVARI </v>
      </c>
      <c r="K28" s="13" t="str">
        <f t="shared" si="2"/>
        <v>Reka Fehervari</v>
      </c>
      <c r="L28" s="13" t="str">
        <f>VLOOKUP(E28,'[1]country codes'!$A:$B,2,FALSE)</f>
        <v>HUN</v>
      </c>
      <c r="M28" s="16">
        <v>43645</v>
      </c>
      <c r="N28" s="13" t="s">
        <v>117</v>
      </c>
      <c r="O28" s="17" t="s">
        <v>118</v>
      </c>
      <c r="P28" s="13">
        <v>10</v>
      </c>
      <c r="Q28" s="13" t="s">
        <v>120</v>
      </c>
      <c r="R28" s="13" t="s">
        <v>119</v>
      </c>
      <c r="S28" s="13">
        <v>45</v>
      </c>
      <c r="T28" s="18">
        <f t="shared" si="3"/>
        <v>7834.0020480000003</v>
      </c>
    </row>
    <row r="29" spans="1:20" x14ac:dyDescent="0.25">
      <c r="A29" s="6">
        <v>27</v>
      </c>
      <c r="B29" s="6">
        <v>54</v>
      </c>
      <c r="C29" s="7" t="s">
        <v>68</v>
      </c>
      <c r="D29" s="8">
        <v>2003</v>
      </c>
      <c r="E29" s="7" t="s">
        <v>16</v>
      </c>
      <c r="F29" s="9">
        <v>9.0682960000000007E-2</v>
      </c>
      <c r="G29" s="11" t="s">
        <v>69</v>
      </c>
      <c r="I29" s="13" t="str">
        <f t="shared" si="0"/>
        <v>Alice</v>
      </c>
      <c r="J29" s="13" t="str">
        <f t="shared" si="1"/>
        <v xml:space="preserve">BATAILLE </v>
      </c>
      <c r="K29" s="13" t="str">
        <f t="shared" si="2"/>
        <v>Alice Bataille</v>
      </c>
      <c r="L29" s="13" t="str">
        <f>VLOOKUP(E29,'[1]country codes'!$A:$B,2,FALSE)</f>
        <v>FRA</v>
      </c>
      <c r="M29" s="16">
        <v>43645</v>
      </c>
      <c r="N29" s="13" t="s">
        <v>117</v>
      </c>
      <c r="O29" s="17" t="s">
        <v>118</v>
      </c>
      <c r="P29" s="13">
        <v>10</v>
      </c>
      <c r="Q29" s="13" t="s">
        <v>120</v>
      </c>
      <c r="R29" s="13" t="s">
        <v>119</v>
      </c>
      <c r="S29" s="13">
        <v>45</v>
      </c>
      <c r="T29" s="18">
        <f t="shared" si="3"/>
        <v>7835.0077440000005</v>
      </c>
    </row>
    <row r="30" spans="1:20" x14ac:dyDescent="0.25">
      <c r="A30" s="6">
        <v>28</v>
      </c>
      <c r="B30" s="6">
        <v>79</v>
      </c>
      <c r="C30" s="7" t="s">
        <v>70</v>
      </c>
      <c r="D30" s="8">
        <v>2000</v>
      </c>
      <c r="E30" s="7" t="s">
        <v>25</v>
      </c>
      <c r="F30" s="9">
        <v>9.1759350000000003E-2</v>
      </c>
      <c r="G30" s="11" t="s">
        <v>71</v>
      </c>
      <c r="I30" s="13" t="str">
        <f t="shared" si="0"/>
        <v>Veronika</v>
      </c>
      <c r="J30" s="13" t="str">
        <f t="shared" si="1"/>
        <v xml:space="preserve">PETREKOVA </v>
      </c>
      <c r="K30" s="13" t="str">
        <f t="shared" si="2"/>
        <v>Veronika Petrekova</v>
      </c>
      <c r="L30" s="13" t="str">
        <f>VLOOKUP(E30,'[1]country codes'!$A:$B,2,FALSE)</f>
        <v>CZE</v>
      </c>
      <c r="M30" s="16">
        <v>43645</v>
      </c>
      <c r="N30" s="13" t="s">
        <v>117</v>
      </c>
      <c r="O30" s="17" t="s">
        <v>118</v>
      </c>
      <c r="P30" s="13">
        <v>10</v>
      </c>
      <c r="Q30" s="13" t="s">
        <v>120</v>
      </c>
      <c r="R30" s="13" t="s">
        <v>119</v>
      </c>
      <c r="S30" s="13">
        <v>45</v>
      </c>
      <c r="T30" s="18">
        <f t="shared" si="3"/>
        <v>7928.0078400000002</v>
      </c>
    </row>
    <row r="31" spans="1:20" x14ac:dyDescent="0.25">
      <c r="A31" s="6">
        <v>29</v>
      </c>
      <c r="B31" s="6">
        <v>63</v>
      </c>
      <c r="C31" s="7" t="s">
        <v>72</v>
      </c>
      <c r="D31" s="8">
        <v>2005</v>
      </c>
      <c r="E31" s="7" t="s">
        <v>16</v>
      </c>
      <c r="F31" s="9">
        <v>9.1863470000000003E-2</v>
      </c>
      <c r="G31" s="11" t="s">
        <v>73</v>
      </c>
      <c r="I31" s="13" t="str">
        <f t="shared" si="0"/>
        <v>Clémence</v>
      </c>
      <c r="J31" s="13" t="str">
        <f t="shared" si="1"/>
        <v xml:space="preserve">COCCORDANO </v>
      </c>
      <c r="K31" s="13" t="str">
        <f t="shared" si="2"/>
        <v>Clémence Coccordano</v>
      </c>
      <c r="L31" s="13" t="str">
        <f>VLOOKUP(E31,'[1]country codes'!$A:$B,2,FALSE)</f>
        <v>FRA</v>
      </c>
      <c r="M31" s="16">
        <v>43645</v>
      </c>
      <c r="N31" s="13" t="s">
        <v>117</v>
      </c>
      <c r="O31" s="17" t="s">
        <v>118</v>
      </c>
      <c r="P31" s="13">
        <v>10</v>
      </c>
      <c r="Q31" s="13" t="s">
        <v>120</v>
      </c>
      <c r="R31" s="13" t="s">
        <v>119</v>
      </c>
      <c r="S31" s="13">
        <v>45</v>
      </c>
      <c r="T31" s="18">
        <f t="shared" si="3"/>
        <v>7937.0038080000004</v>
      </c>
    </row>
    <row r="32" spans="1:20" x14ac:dyDescent="0.25">
      <c r="A32" s="6">
        <v>30</v>
      </c>
      <c r="B32" s="6">
        <v>72</v>
      </c>
      <c r="C32" s="7" t="s">
        <v>74</v>
      </c>
      <c r="D32" s="8">
        <v>2004</v>
      </c>
      <c r="E32" s="7" t="s">
        <v>16</v>
      </c>
      <c r="F32" s="9">
        <v>9.2025499999999996E-2</v>
      </c>
      <c r="G32" s="11" t="s">
        <v>75</v>
      </c>
      <c r="I32" s="13" t="str">
        <f t="shared" si="0"/>
        <v>Emma</v>
      </c>
      <c r="J32" s="13" t="str">
        <f t="shared" si="1"/>
        <v xml:space="preserve">BRUNEAU </v>
      </c>
      <c r="K32" s="13" t="str">
        <f t="shared" si="2"/>
        <v>Emma Bruneau</v>
      </c>
      <c r="L32" s="13" t="str">
        <f>VLOOKUP(E32,'[1]country codes'!$A:$B,2,FALSE)</f>
        <v>FRA</v>
      </c>
      <c r="M32" s="16">
        <v>43645</v>
      </c>
      <c r="N32" s="13" t="s">
        <v>117</v>
      </c>
      <c r="O32" s="17" t="s">
        <v>118</v>
      </c>
      <c r="P32" s="13">
        <v>10</v>
      </c>
      <c r="Q32" s="13" t="s">
        <v>120</v>
      </c>
      <c r="R32" s="13" t="s">
        <v>119</v>
      </c>
      <c r="S32" s="13">
        <v>45</v>
      </c>
      <c r="T32" s="18">
        <f t="shared" si="3"/>
        <v>7951.0032000000001</v>
      </c>
    </row>
    <row r="33" spans="1:20" x14ac:dyDescent="0.25">
      <c r="A33" s="6">
        <v>31</v>
      </c>
      <c r="B33" s="6">
        <v>68</v>
      </c>
      <c r="C33" s="7" t="s">
        <v>76</v>
      </c>
      <c r="D33" s="8">
        <v>2001</v>
      </c>
      <c r="E33" s="7" t="s">
        <v>16</v>
      </c>
      <c r="F33" s="9">
        <v>9.2384339999999995E-2</v>
      </c>
      <c r="G33" s="11" t="s">
        <v>77</v>
      </c>
      <c r="I33" s="13" t="str">
        <f t="shared" si="0"/>
        <v>Ilona</v>
      </c>
      <c r="J33" s="13" t="str">
        <f t="shared" si="1"/>
        <v xml:space="preserve">MAILLE </v>
      </c>
      <c r="K33" s="13" t="str">
        <f t="shared" si="2"/>
        <v>Ilona Maille</v>
      </c>
      <c r="L33" s="13" t="str">
        <f>VLOOKUP(E33,'[1]country codes'!$A:$B,2,FALSE)</f>
        <v>FRA</v>
      </c>
      <c r="M33" s="16">
        <v>43645</v>
      </c>
      <c r="N33" s="13" t="s">
        <v>117</v>
      </c>
      <c r="O33" s="17" t="s">
        <v>118</v>
      </c>
      <c r="P33" s="13">
        <v>10</v>
      </c>
      <c r="Q33" s="13" t="s">
        <v>120</v>
      </c>
      <c r="R33" s="13" t="s">
        <v>119</v>
      </c>
      <c r="S33" s="13">
        <v>45</v>
      </c>
      <c r="T33" s="18">
        <f t="shared" si="3"/>
        <v>7982.0069759999997</v>
      </c>
    </row>
    <row r="34" spans="1:20" x14ac:dyDescent="0.25">
      <c r="A34" s="6">
        <v>32</v>
      </c>
      <c r="B34" s="6">
        <v>92</v>
      </c>
      <c r="C34" s="7" t="s">
        <v>78</v>
      </c>
      <c r="D34" s="8">
        <v>2005</v>
      </c>
      <c r="E34" s="7" t="s">
        <v>32</v>
      </c>
      <c r="F34" s="9">
        <v>9.2395930000000001E-2</v>
      </c>
      <c r="G34" s="11" t="s">
        <v>79</v>
      </c>
      <c r="I34" s="13" t="str">
        <f t="shared" si="0"/>
        <v>Sara</v>
      </c>
      <c r="J34" s="13" t="str">
        <f t="shared" si="1"/>
        <v xml:space="preserve">VERESS </v>
      </c>
      <c r="K34" s="13" t="str">
        <f t="shared" si="2"/>
        <v>Sara Veress</v>
      </c>
      <c r="L34" s="13" t="str">
        <f>VLOOKUP(E34,'[1]country codes'!$A:$B,2,FALSE)</f>
        <v>HUN</v>
      </c>
      <c r="M34" s="16">
        <v>43645</v>
      </c>
      <c r="N34" s="13" t="s">
        <v>117</v>
      </c>
      <c r="O34" s="17" t="s">
        <v>118</v>
      </c>
      <c r="P34" s="13">
        <v>10</v>
      </c>
      <c r="Q34" s="13" t="s">
        <v>120</v>
      </c>
      <c r="R34" s="13" t="s">
        <v>119</v>
      </c>
      <c r="S34" s="13">
        <v>45</v>
      </c>
      <c r="T34" s="18">
        <f t="shared" si="3"/>
        <v>7983.0083519999998</v>
      </c>
    </row>
    <row r="35" spans="1:20" x14ac:dyDescent="0.25">
      <c r="A35" s="6">
        <v>33</v>
      </c>
      <c r="B35" s="6">
        <v>75</v>
      </c>
      <c r="C35" s="7" t="s">
        <v>80</v>
      </c>
      <c r="D35" s="8">
        <v>2000</v>
      </c>
      <c r="E35" s="7" t="s">
        <v>16</v>
      </c>
      <c r="F35" s="9">
        <v>9.2801030000000007E-2</v>
      </c>
      <c r="G35" s="11" t="s">
        <v>81</v>
      </c>
      <c r="I35" s="13" t="str">
        <f t="shared" si="0"/>
        <v>Anna</v>
      </c>
      <c r="J35" s="13" t="str">
        <f t="shared" si="1"/>
        <v xml:space="preserve">FAVE </v>
      </c>
      <c r="K35" s="13" t="str">
        <f t="shared" si="2"/>
        <v>Anna Fave</v>
      </c>
      <c r="L35" s="13" t="str">
        <f>VLOOKUP(E35,'[1]country codes'!$A:$B,2,FALSE)</f>
        <v>FRA</v>
      </c>
      <c r="M35" s="16">
        <v>43645</v>
      </c>
      <c r="N35" s="13" t="s">
        <v>117</v>
      </c>
      <c r="O35" s="17" t="s">
        <v>118</v>
      </c>
      <c r="P35" s="13">
        <v>10</v>
      </c>
      <c r="Q35" s="13" t="s">
        <v>120</v>
      </c>
      <c r="R35" s="13" t="s">
        <v>119</v>
      </c>
      <c r="S35" s="13">
        <v>45</v>
      </c>
      <c r="T35" s="18">
        <f t="shared" si="3"/>
        <v>8018.0089920000009</v>
      </c>
    </row>
    <row r="36" spans="1:20" x14ac:dyDescent="0.25">
      <c r="A36" s="6">
        <v>34</v>
      </c>
      <c r="B36" s="6">
        <v>76</v>
      </c>
      <c r="C36" s="7" t="s">
        <v>82</v>
      </c>
      <c r="D36" s="8">
        <v>2001</v>
      </c>
      <c r="E36" s="7" t="s">
        <v>25</v>
      </c>
      <c r="F36" s="9">
        <v>9.2928239999999995E-2</v>
      </c>
      <c r="G36" s="11" t="s">
        <v>83</v>
      </c>
      <c r="I36" s="13" t="str">
        <f t="shared" si="0"/>
        <v>Lucie</v>
      </c>
      <c r="J36" s="13" t="str">
        <f t="shared" si="1"/>
        <v xml:space="preserve">SEBESTOVA </v>
      </c>
      <c r="K36" s="13" t="str">
        <f t="shared" si="2"/>
        <v>Lucie Sebestova</v>
      </c>
      <c r="L36" s="13" t="str">
        <f>VLOOKUP(E36,'[1]country codes'!$A:$B,2,FALSE)</f>
        <v>CZE</v>
      </c>
      <c r="M36" s="16">
        <v>43645</v>
      </c>
      <c r="N36" s="13" t="s">
        <v>117</v>
      </c>
      <c r="O36" s="17" t="s">
        <v>118</v>
      </c>
      <c r="P36" s="13">
        <v>10</v>
      </c>
      <c r="Q36" s="13" t="s">
        <v>120</v>
      </c>
      <c r="R36" s="13" t="s">
        <v>119</v>
      </c>
      <c r="S36" s="13">
        <v>45</v>
      </c>
      <c r="T36" s="18">
        <f t="shared" si="3"/>
        <v>8028.9999359999993</v>
      </c>
    </row>
    <row r="37" spans="1:20" x14ac:dyDescent="0.25">
      <c r="A37" s="6">
        <v>35</v>
      </c>
      <c r="B37" s="6">
        <v>70</v>
      </c>
      <c r="C37" s="7" t="s">
        <v>84</v>
      </c>
      <c r="D37" s="8">
        <v>1900</v>
      </c>
      <c r="E37" s="7" t="s">
        <v>22</v>
      </c>
      <c r="F37" s="9">
        <v>9.4814850000000006E-2</v>
      </c>
      <c r="G37" s="11" t="s">
        <v>85</v>
      </c>
      <c r="I37" s="13" t="str">
        <f t="shared" si="0"/>
        <v>Emilie</v>
      </c>
      <c r="J37" s="13" t="str">
        <f t="shared" si="1"/>
        <v xml:space="preserve">SANSOME </v>
      </c>
      <c r="K37" s="13" t="str">
        <f t="shared" si="2"/>
        <v>Emilie Sansome</v>
      </c>
      <c r="L37" s="13" t="str">
        <f>VLOOKUP(E37,'[1]country codes'!$A:$B,2,FALSE)</f>
        <v>GBR</v>
      </c>
      <c r="M37" s="16">
        <v>43645</v>
      </c>
      <c r="N37" s="13" t="s">
        <v>117</v>
      </c>
      <c r="O37" s="17" t="s">
        <v>118</v>
      </c>
      <c r="P37" s="13">
        <v>10</v>
      </c>
      <c r="Q37" s="13" t="s">
        <v>120</v>
      </c>
      <c r="R37" s="13" t="s">
        <v>119</v>
      </c>
      <c r="S37" s="13">
        <v>45</v>
      </c>
      <c r="T37" s="18">
        <f t="shared" si="3"/>
        <v>8192.0030400000014</v>
      </c>
    </row>
    <row r="38" spans="1:20" x14ac:dyDescent="0.25">
      <c r="A38" s="6">
        <v>36</v>
      </c>
      <c r="B38" s="6">
        <v>88</v>
      </c>
      <c r="C38" s="7" t="s">
        <v>86</v>
      </c>
      <c r="D38" s="8">
        <v>2004</v>
      </c>
      <c r="E38" s="7" t="s">
        <v>16</v>
      </c>
      <c r="F38" s="9">
        <v>9.483801E-2</v>
      </c>
      <c r="G38" s="11" t="s">
        <v>87</v>
      </c>
      <c r="I38" s="13" t="str">
        <f t="shared" si="0"/>
        <v>Noah</v>
      </c>
      <c r="J38" s="13" t="str">
        <f t="shared" si="1"/>
        <v xml:space="preserve">BONDOUY </v>
      </c>
      <c r="K38" s="13" t="str">
        <f t="shared" si="2"/>
        <v>Noah Bondouy</v>
      </c>
      <c r="L38" s="13" t="str">
        <f>VLOOKUP(E38,'[1]country codes'!$A:$B,2,FALSE)</f>
        <v>FRA</v>
      </c>
      <c r="M38" s="16">
        <v>43645</v>
      </c>
      <c r="N38" s="13" t="s">
        <v>117</v>
      </c>
      <c r="O38" s="17" t="s">
        <v>118</v>
      </c>
      <c r="P38" s="13">
        <v>10</v>
      </c>
      <c r="Q38" s="13" t="s">
        <v>120</v>
      </c>
      <c r="R38" s="13" t="s">
        <v>119</v>
      </c>
      <c r="S38" s="13">
        <v>45</v>
      </c>
      <c r="T38" s="18">
        <f t="shared" si="3"/>
        <v>8194.0040640000007</v>
      </c>
    </row>
    <row r="39" spans="1:20" x14ac:dyDescent="0.25">
      <c r="A39" s="6">
        <v>37</v>
      </c>
      <c r="B39" s="6">
        <v>86</v>
      </c>
      <c r="C39" s="7" t="s">
        <v>88</v>
      </c>
      <c r="D39" s="8">
        <v>2003</v>
      </c>
      <c r="E39" s="7" t="s">
        <v>89</v>
      </c>
      <c r="F39" s="9">
        <v>9.5138990000000007E-2</v>
      </c>
      <c r="G39" s="11" t="s">
        <v>90</v>
      </c>
      <c r="I39" s="13" t="str">
        <f t="shared" si="0"/>
        <v>Clara</v>
      </c>
      <c r="J39" s="13" t="str">
        <f t="shared" si="1"/>
        <v xml:space="preserve">SPANU </v>
      </c>
      <c r="K39" s="13" t="str">
        <f t="shared" si="2"/>
        <v>Clara Spanu</v>
      </c>
      <c r="L39" s="13" t="str">
        <f>VLOOKUP(E39,'[1]country codes'!$A:$B,2,FALSE)</f>
        <v>ROU</v>
      </c>
      <c r="M39" s="16">
        <v>43645</v>
      </c>
      <c r="N39" s="13" t="s">
        <v>117</v>
      </c>
      <c r="O39" s="17" t="s">
        <v>118</v>
      </c>
      <c r="P39" s="13">
        <v>10</v>
      </c>
      <c r="Q39" s="13" t="s">
        <v>120</v>
      </c>
      <c r="R39" s="13" t="s">
        <v>119</v>
      </c>
      <c r="S39" s="13">
        <v>45</v>
      </c>
      <c r="T39" s="18">
        <f t="shared" si="3"/>
        <v>8220.0087359999998</v>
      </c>
    </row>
    <row r="40" spans="1:20" x14ac:dyDescent="0.25">
      <c r="A40" s="6">
        <v>38</v>
      </c>
      <c r="B40" s="6">
        <v>74</v>
      </c>
      <c r="C40" s="7" t="s">
        <v>91</v>
      </c>
      <c r="D40" s="8">
        <v>1997</v>
      </c>
      <c r="E40" s="7" t="s">
        <v>92</v>
      </c>
      <c r="F40" s="9">
        <v>9.7314860000000003E-2</v>
      </c>
      <c r="G40" s="11" t="s">
        <v>93</v>
      </c>
      <c r="I40" s="13" t="str">
        <f t="shared" si="0"/>
        <v>Nadia</v>
      </c>
      <c r="J40" s="13" t="str">
        <f t="shared" si="1"/>
        <v xml:space="preserve">BLAAUW </v>
      </c>
      <c r="K40" s="13" t="str">
        <f t="shared" si="2"/>
        <v>Nadia Blaauw</v>
      </c>
      <c r="L40" s="13" t="str">
        <f>VLOOKUP(E40,'[1]country codes'!$A:$B,2,FALSE)</f>
        <v>RSA</v>
      </c>
      <c r="M40" s="16">
        <v>43645</v>
      </c>
      <c r="N40" s="13" t="s">
        <v>117</v>
      </c>
      <c r="O40" s="17" t="s">
        <v>118</v>
      </c>
      <c r="P40" s="13">
        <v>10</v>
      </c>
      <c r="Q40" s="13" t="s">
        <v>120</v>
      </c>
      <c r="R40" s="13" t="s">
        <v>119</v>
      </c>
      <c r="S40" s="13">
        <v>45</v>
      </c>
      <c r="T40" s="18">
        <f t="shared" si="3"/>
        <v>8408.0039040000011</v>
      </c>
    </row>
    <row r="41" spans="1:20" x14ac:dyDescent="0.25">
      <c r="A41" s="6">
        <v>39</v>
      </c>
      <c r="B41" s="6">
        <v>56</v>
      </c>
      <c r="C41" s="7" t="s">
        <v>94</v>
      </c>
      <c r="D41" s="8">
        <v>2003</v>
      </c>
      <c r="E41" s="7" t="s">
        <v>92</v>
      </c>
      <c r="F41" s="9">
        <v>9.984962E-2</v>
      </c>
      <c r="G41" s="11" t="s">
        <v>95</v>
      </c>
      <c r="I41" s="13" t="str">
        <f t="shared" si="0"/>
        <v>Jess</v>
      </c>
      <c r="J41" s="13" t="str">
        <f t="shared" si="1"/>
        <v xml:space="preserve">BOOTH </v>
      </c>
      <c r="K41" s="13" t="str">
        <f t="shared" si="2"/>
        <v>Jess Booth</v>
      </c>
      <c r="L41" s="13" t="str">
        <f>VLOOKUP(E41,'[1]country codes'!$A:$B,2,FALSE)</f>
        <v>RSA</v>
      </c>
      <c r="M41" s="16">
        <v>43645</v>
      </c>
      <c r="N41" s="13" t="s">
        <v>117</v>
      </c>
      <c r="O41" s="17" t="s">
        <v>118</v>
      </c>
      <c r="P41" s="13">
        <v>10</v>
      </c>
      <c r="Q41" s="13" t="s">
        <v>120</v>
      </c>
      <c r="R41" s="13" t="s">
        <v>119</v>
      </c>
      <c r="S41" s="13">
        <v>45</v>
      </c>
      <c r="T41" s="18">
        <f t="shared" si="3"/>
        <v>8627.0071680000001</v>
      </c>
    </row>
    <row r="42" spans="1:20" x14ac:dyDescent="0.25">
      <c r="A42" s="6">
        <v>40</v>
      </c>
      <c r="B42" s="6">
        <v>95</v>
      </c>
      <c r="C42" s="7" t="s">
        <v>96</v>
      </c>
      <c r="D42" s="8">
        <v>2001</v>
      </c>
      <c r="E42" s="7" t="s">
        <v>92</v>
      </c>
      <c r="F42" s="9">
        <v>0.10063668000000001</v>
      </c>
      <c r="G42" s="11" t="s">
        <v>97</v>
      </c>
      <c r="I42" s="13" t="str">
        <f t="shared" si="0"/>
        <v>Kiara</v>
      </c>
      <c r="J42" s="13" t="str">
        <f t="shared" si="1"/>
        <v xml:space="preserve">BARNES </v>
      </c>
      <c r="K42" s="13" t="str">
        <f t="shared" si="2"/>
        <v>Kiara Barnes</v>
      </c>
      <c r="L42" s="13" t="str">
        <f>VLOOKUP(E42,'[1]country codes'!$A:$B,2,FALSE)</f>
        <v>RSA</v>
      </c>
      <c r="M42" s="16">
        <v>43645</v>
      </c>
      <c r="N42" s="13" t="s">
        <v>117</v>
      </c>
      <c r="O42" s="17" t="s">
        <v>118</v>
      </c>
      <c r="P42" s="13">
        <v>10</v>
      </c>
      <c r="Q42" s="13" t="s">
        <v>120</v>
      </c>
      <c r="R42" s="13" t="s">
        <v>119</v>
      </c>
      <c r="S42" s="13">
        <v>45</v>
      </c>
      <c r="T42" s="18">
        <f t="shared" si="3"/>
        <v>8695.0091520000005</v>
      </c>
    </row>
    <row r="43" spans="1:20" x14ac:dyDescent="0.25">
      <c r="A43" s="6">
        <v>41</v>
      </c>
      <c r="B43" s="6">
        <v>53</v>
      </c>
      <c r="C43" s="7" t="s">
        <v>98</v>
      </c>
      <c r="D43" s="8">
        <v>2004</v>
      </c>
      <c r="E43" s="7" t="s">
        <v>16</v>
      </c>
      <c r="F43" s="9">
        <v>0.10214131</v>
      </c>
      <c r="G43" s="11" t="s">
        <v>99</v>
      </c>
      <c r="I43" s="13" t="str">
        <f t="shared" si="0"/>
        <v>Valentina</v>
      </c>
      <c r="J43" s="13" t="str">
        <f t="shared" si="1"/>
        <v xml:space="preserve">BARBOSA </v>
      </c>
      <c r="K43" s="13" t="str">
        <f t="shared" si="2"/>
        <v>Valentina Barbosa</v>
      </c>
      <c r="L43" s="13" t="str">
        <f>VLOOKUP(E43,'[1]country codes'!$A:$B,2,FALSE)</f>
        <v>FRA</v>
      </c>
      <c r="M43" s="16">
        <v>43645</v>
      </c>
      <c r="N43" s="13" t="s">
        <v>117</v>
      </c>
      <c r="O43" s="17" t="s">
        <v>118</v>
      </c>
      <c r="P43" s="13">
        <v>10</v>
      </c>
      <c r="Q43" s="13" t="s">
        <v>120</v>
      </c>
      <c r="R43" s="13" t="s">
        <v>119</v>
      </c>
      <c r="S43" s="13">
        <v>45</v>
      </c>
      <c r="T43" s="18">
        <f t="shared" si="3"/>
        <v>8825.0091840000005</v>
      </c>
    </row>
    <row r="44" spans="1:20" x14ac:dyDescent="0.25">
      <c r="A44" s="10"/>
      <c r="B44" s="6">
        <v>51</v>
      </c>
      <c r="C44" s="7" t="s">
        <v>100</v>
      </c>
      <c r="D44" s="8">
        <v>1996</v>
      </c>
      <c r="E44" s="7" t="s">
        <v>19</v>
      </c>
      <c r="F44" s="7" t="s">
        <v>101</v>
      </c>
      <c r="G44" s="10"/>
    </row>
    <row r="45" spans="1:20" x14ac:dyDescent="0.25">
      <c r="A45" s="10"/>
      <c r="B45" s="6">
        <v>78</v>
      </c>
      <c r="C45" s="7" t="s">
        <v>102</v>
      </c>
      <c r="D45" s="8">
        <v>2002</v>
      </c>
      <c r="E45" s="7" t="s">
        <v>16</v>
      </c>
      <c r="F45" s="7" t="s">
        <v>101</v>
      </c>
      <c r="G45" s="10"/>
    </row>
    <row r="46" spans="1:20" x14ac:dyDescent="0.25">
      <c r="A46" s="10"/>
      <c r="B46" s="6">
        <v>89</v>
      </c>
      <c r="C46" s="7" t="s">
        <v>103</v>
      </c>
      <c r="D46" s="8">
        <v>2001</v>
      </c>
      <c r="E46" s="7" t="s">
        <v>25</v>
      </c>
      <c r="F46" s="7" t="s">
        <v>101</v>
      </c>
      <c r="G46" s="10"/>
    </row>
    <row r="47" spans="1:20" x14ac:dyDescent="0.25">
      <c r="A47" s="10"/>
      <c r="B47" s="6">
        <v>91</v>
      </c>
      <c r="C47" s="7" t="s">
        <v>104</v>
      </c>
      <c r="D47" s="8">
        <v>2000</v>
      </c>
      <c r="E47" s="7" t="s">
        <v>92</v>
      </c>
      <c r="F47" s="7" t="s">
        <v>101</v>
      </c>
      <c r="G47" s="10"/>
    </row>
    <row r="48" spans="1:20" x14ac:dyDescent="0.25">
      <c r="A48" s="10"/>
      <c r="B48" s="6">
        <v>87</v>
      </c>
      <c r="C48" s="7" t="s">
        <v>105</v>
      </c>
      <c r="D48" s="8">
        <v>2002</v>
      </c>
      <c r="E48" s="7" t="s">
        <v>92</v>
      </c>
      <c r="F48" s="7" t="s">
        <v>106</v>
      </c>
      <c r="G48" s="10"/>
    </row>
  </sheetData>
  <mergeCells count="1">
    <mergeCell ref="A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Katharina HAUE</dc:creator>
  <cp:lastModifiedBy>Alex Meyer</cp:lastModifiedBy>
  <dcterms:created xsi:type="dcterms:W3CDTF">2022-04-05T00:50:02Z</dcterms:created>
  <dcterms:modified xsi:type="dcterms:W3CDTF">2022-04-05T12:21:31Z</dcterms:modified>
</cp:coreProperties>
</file>