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23BBDA65-FFDB-4EA6-8C6E-EE28F73127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9" i="1" l="1"/>
  <c r="X39" i="1"/>
  <c r="P39" i="1"/>
  <c r="M39" i="1"/>
  <c r="Y38" i="1"/>
  <c r="X38" i="1"/>
  <c r="P38" i="1"/>
  <c r="N38" i="1"/>
  <c r="M38" i="1"/>
  <c r="O38" i="1" s="1"/>
  <c r="Y37" i="1"/>
  <c r="X37" i="1"/>
  <c r="P37" i="1"/>
  <c r="N37" i="1"/>
  <c r="O37" i="1" s="1"/>
  <c r="M37" i="1"/>
  <c r="Y36" i="1"/>
  <c r="X36" i="1"/>
  <c r="P36" i="1"/>
  <c r="M36" i="1"/>
  <c r="N36" i="1" s="1"/>
  <c r="Y35" i="1"/>
  <c r="X35" i="1"/>
  <c r="P35" i="1"/>
  <c r="N35" i="1"/>
  <c r="M35" i="1"/>
  <c r="O35" i="1" s="1"/>
  <c r="Y34" i="1"/>
  <c r="X34" i="1"/>
  <c r="P34" i="1"/>
  <c r="N34" i="1"/>
  <c r="O34" i="1" s="1"/>
  <c r="M34" i="1"/>
  <c r="Y33" i="1"/>
  <c r="X33" i="1"/>
  <c r="P33" i="1"/>
  <c r="O33" i="1"/>
  <c r="M33" i="1"/>
  <c r="N33" i="1" s="1"/>
  <c r="O36" i="1" l="1"/>
  <c r="N39" i="1"/>
  <c r="O39" i="1" s="1"/>
</calcChain>
</file>

<file path=xl/sharedStrings.xml><?xml version="1.0" encoding="utf-8"?>
<sst xmlns="http://schemas.openxmlformats.org/spreadsheetml/2006/main" count="213" uniqueCount="117">
  <si>
    <r>
      <rPr>
        <b/>
        <sz val="12"/>
        <rFont val="Arial"/>
        <family val="2"/>
      </rPr>
      <t>MEN - STAGE 1                                                                                   10000 METERS</t>
    </r>
  </si>
  <si>
    <r>
      <rPr>
        <sz val="3"/>
        <rFont val="Arial"/>
        <family val="2"/>
      </rPr>
      <t xml:space="preserve">LAP2GO - TIMING SOLUTION - LAP2GO - TIMING SOLUTION - LAP2GO - TIMING SOLUTION - LAP2GO - TIMING SOLUTION - LAP2GO - TIMING SOLUTION - LAP2GO - TIMING SOLUTION - LAP2GO - TIMING SOLUTION - LAP2GO - TIMING SOLUTION - LAP2GO - TIMING SOLUTION - LAP2GO - TIMING SOLUTION - LAP2GO - TIMING
</t>
    </r>
    <r>
      <rPr>
        <b/>
        <sz val="12"/>
        <rFont val="Arial"/>
        <family val="2"/>
      </rPr>
      <t xml:space="preserve">OFFICIAL RESULT
</t>
    </r>
    <r>
      <rPr>
        <sz val="3"/>
        <rFont val="Arial"/>
        <family val="2"/>
      </rPr>
      <t>LAP2GO - TIMING SOLUTION - LAP2GO - TIMING SOLUTION - LAP2GO - TIMING SOLUTION - LAP2GO - TIMING SOLUTION - LAP2GO - TIMING SOLUTION - LAP2GO - TIMING SOLUTION - LAP2GO - TIMING SOLUTION - LAP2GO - TIMING SOLUTION - LAP2GO - TIMING SOLUTION - LAP2GO - TIMING SOLUTION - LAP2GO - TIMING</t>
    </r>
  </si>
  <si>
    <r>
      <rPr>
        <sz val="8"/>
        <rFont val="Arial"/>
        <family val="2"/>
      </rPr>
      <t>Start</t>
    </r>
  </si>
  <si>
    <r>
      <rPr>
        <sz val="7"/>
        <rFont val="Arial"/>
        <family val="2"/>
      </rPr>
      <t xml:space="preserve">Time
</t>
    </r>
    <r>
      <rPr>
        <sz val="8"/>
        <rFont val="Arial"/>
        <family val="2"/>
      </rPr>
      <t>12:00</t>
    </r>
  </si>
  <si>
    <r>
      <rPr>
        <sz val="7"/>
        <rFont val="Arial"/>
        <family val="2"/>
      </rPr>
      <t xml:space="preserve">Temperature
</t>
    </r>
    <r>
      <rPr>
        <sz val="8"/>
        <rFont val="Arial"/>
        <family val="2"/>
      </rPr>
      <t>24.2ºC</t>
    </r>
  </si>
  <si>
    <r>
      <rPr>
        <sz val="7"/>
        <rFont val="Arial"/>
        <family val="2"/>
      </rPr>
      <t xml:space="preserve">Humidity
</t>
    </r>
    <r>
      <rPr>
        <sz val="8"/>
        <rFont val="Arial"/>
        <family val="2"/>
      </rPr>
      <t>29%</t>
    </r>
  </si>
  <si>
    <r>
      <rPr>
        <sz val="8"/>
        <rFont val="Arial"/>
        <family val="2"/>
      </rPr>
      <t>End</t>
    </r>
  </si>
  <si>
    <r>
      <rPr>
        <sz val="8"/>
        <rFont val="Arial"/>
        <family val="2"/>
      </rPr>
      <t>14:04</t>
    </r>
  </si>
  <si>
    <r>
      <rPr>
        <sz val="8"/>
        <rFont val="Arial"/>
        <family val="2"/>
      </rPr>
      <t>24.2ºC</t>
    </r>
  </si>
  <si>
    <r>
      <rPr>
        <b/>
        <sz val="7"/>
        <rFont val="Arial"/>
        <family val="2"/>
      </rPr>
      <t>RANK</t>
    </r>
  </si>
  <si>
    <r>
      <rPr>
        <b/>
        <sz val="7"/>
        <rFont val="Arial"/>
        <family val="2"/>
      </rPr>
      <t>BIB</t>
    </r>
  </si>
  <si>
    <r>
      <rPr>
        <b/>
        <sz val="7"/>
        <rFont val="Arial"/>
        <family val="2"/>
      </rPr>
      <t>NAME</t>
    </r>
  </si>
  <si>
    <r>
      <rPr>
        <b/>
        <sz val="7"/>
        <rFont val="Arial"/>
        <family val="2"/>
      </rPr>
      <t>TEAM</t>
    </r>
  </si>
  <si>
    <r>
      <rPr>
        <b/>
        <sz val="7"/>
        <rFont val="Arial"/>
        <family val="2"/>
      </rPr>
      <t>CAT</t>
    </r>
  </si>
  <si>
    <r>
      <rPr>
        <b/>
        <sz val="7"/>
        <rFont val="Arial"/>
        <family val="2"/>
      </rPr>
      <t>RESULT</t>
    </r>
  </si>
  <si>
    <r>
      <rPr>
        <b/>
        <sz val="7"/>
        <rFont val="Arial"/>
        <family val="2"/>
      </rPr>
      <t>DIFF</t>
    </r>
  </si>
  <si>
    <r>
      <rPr>
        <b/>
        <sz val="7"/>
        <rFont val="Arial"/>
        <family val="2"/>
      </rPr>
      <t>t/KM</t>
    </r>
  </si>
  <si>
    <r>
      <rPr>
        <b/>
        <sz val="6"/>
        <rFont val="Arial"/>
        <family val="2"/>
      </rPr>
      <t>CARD</t>
    </r>
  </si>
  <si>
    <r>
      <rPr>
        <sz val="8"/>
        <rFont val="Arial"/>
        <family val="2"/>
      </rPr>
      <t>KYNIGAKIS Athanasios Charalampos</t>
    </r>
  </si>
  <si>
    <r>
      <rPr>
        <sz val="7"/>
        <rFont val="Arial"/>
        <family val="2"/>
      </rPr>
      <t>greece</t>
    </r>
  </si>
  <si>
    <r>
      <rPr>
        <sz val="8"/>
        <rFont val="Arial"/>
        <family val="2"/>
      </rPr>
      <t>Elite Masculino</t>
    </r>
  </si>
  <si>
    <r>
      <rPr>
        <sz val="8"/>
        <rFont val="Arial"/>
        <family val="2"/>
      </rPr>
      <t>10:42</t>
    </r>
  </si>
  <si>
    <r>
      <rPr>
        <sz val="8"/>
        <rFont val="Arial"/>
        <family val="2"/>
      </rPr>
      <t>SZEKELYI Daniel</t>
    </r>
  </si>
  <si>
    <r>
      <rPr>
        <sz val="7"/>
        <rFont val="Arial"/>
        <family val="2"/>
      </rPr>
      <t>hungary</t>
    </r>
  </si>
  <si>
    <r>
      <rPr>
        <sz val="8"/>
        <rFont val="Arial"/>
        <family val="2"/>
      </rPr>
      <t>+00:04</t>
    </r>
  </si>
  <si>
    <r>
      <rPr>
        <sz val="8"/>
        <rFont val="Arial"/>
        <family val="2"/>
      </rPr>
      <t>10:43</t>
    </r>
  </si>
  <si>
    <r>
      <rPr>
        <sz val="8"/>
        <rFont val="Arial"/>
        <family val="2"/>
      </rPr>
      <t>SAFRA Yuval</t>
    </r>
  </si>
  <si>
    <r>
      <rPr>
        <sz val="7"/>
        <rFont val="Arial"/>
        <family val="2"/>
      </rPr>
      <t>israel</t>
    </r>
  </si>
  <si>
    <r>
      <rPr>
        <sz val="8"/>
        <rFont val="Arial"/>
        <family val="2"/>
      </rPr>
      <t>+00:05</t>
    </r>
  </si>
  <si>
    <r>
      <rPr>
        <sz val="8"/>
        <rFont val="Arial"/>
        <family val="2"/>
      </rPr>
      <t>MAMUSHKIN Artem</t>
    </r>
  </si>
  <si>
    <r>
      <rPr>
        <sz val="7"/>
        <rFont val="Arial"/>
        <family val="2"/>
      </rPr>
      <t>russia</t>
    </r>
  </si>
  <si>
    <r>
      <rPr>
        <sz val="8"/>
        <rFont val="Arial"/>
        <family val="2"/>
      </rPr>
      <t>+00:23</t>
    </r>
  </si>
  <si>
    <r>
      <rPr>
        <sz val="8"/>
        <rFont val="Arial"/>
        <family val="2"/>
      </rPr>
      <t>10:45</t>
    </r>
  </si>
  <si>
    <r>
      <rPr>
        <sz val="8"/>
        <rFont val="Arial"/>
        <family val="2"/>
      </rPr>
      <t>KOZUBEK Matej</t>
    </r>
  </si>
  <si>
    <r>
      <rPr>
        <sz val="7"/>
        <rFont val="Arial"/>
        <family val="2"/>
      </rPr>
      <t>czech republic</t>
    </r>
  </si>
  <si>
    <r>
      <rPr>
        <sz val="8"/>
        <rFont val="Arial"/>
        <family val="2"/>
      </rPr>
      <t>+00:28</t>
    </r>
  </si>
  <si>
    <r>
      <rPr>
        <sz val="8"/>
        <rFont val="Arial"/>
        <family val="2"/>
      </rPr>
      <t>MANZI Andrea</t>
    </r>
  </si>
  <si>
    <r>
      <rPr>
        <sz val="7"/>
        <rFont val="Arial"/>
        <family val="2"/>
      </rPr>
      <t>italiy</t>
    </r>
  </si>
  <si>
    <r>
      <rPr>
        <sz val="8"/>
        <rFont val="Arial"/>
        <family val="2"/>
      </rPr>
      <t>+00:29</t>
    </r>
  </si>
  <si>
    <r>
      <rPr>
        <sz val="8"/>
        <rFont val="Arial"/>
        <family val="2"/>
      </rPr>
      <t>MORDEL Idan</t>
    </r>
  </si>
  <si>
    <r>
      <rPr>
        <sz val="8"/>
        <rFont val="Arial"/>
        <family val="2"/>
      </rPr>
      <t>+00:32</t>
    </r>
  </si>
  <si>
    <r>
      <rPr>
        <sz val="8"/>
        <rFont val="Arial"/>
        <family val="2"/>
      </rPr>
      <t>10:46</t>
    </r>
  </si>
  <si>
    <r>
      <rPr>
        <sz val="8"/>
        <rFont val="Arial"/>
        <family val="2"/>
      </rPr>
      <t>DALDOGIANNIS Asterios</t>
    </r>
  </si>
  <si>
    <r>
      <rPr>
        <sz val="8"/>
        <rFont val="Arial"/>
        <family val="2"/>
      </rPr>
      <t>+00:34</t>
    </r>
  </si>
  <si>
    <r>
      <rPr>
        <sz val="8"/>
        <rFont val="Arial"/>
        <family val="2"/>
      </rPr>
      <t>UTROBIN Vladislav</t>
    </r>
  </si>
  <si>
    <r>
      <rPr>
        <sz val="8"/>
        <rFont val="Arial"/>
        <family val="2"/>
      </rPr>
      <t>+00:35</t>
    </r>
  </si>
  <si>
    <r>
      <rPr>
        <sz val="8"/>
        <rFont val="Arial"/>
        <family val="2"/>
      </rPr>
      <t>CAMPOS Tiago</t>
    </r>
  </si>
  <si>
    <r>
      <rPr>
        <sz val="7"/>
        <rFont val="Arial"/>
        <family val="2"/>
      </rPr>
      <t>portugal</t>
    </r>
  </si>
  <si>
    <r>
      <rPr>
        <sz val="8"/>
        <rFont val="Arial"/>
        <family val="2"/>
      </rPr>
      <t>GIL Rafael</t>
    </r>
  </si>
  <si>
    <r>
      <rPr>
        <sz val="8"/>
        <rFont val="Arial"/>
        <family val="2"/>
      </rPr>
      <t>+00:37</t>
    </r>
  </si>
  <si>
    <r>
      <rPr>
        <sz val="8"/>
        <rFont val="Arial"/>
        <family val="2"/>
      </rPr>
      <t>POP ACEV Evgenij</t>
    </r>
  </si>
  <si>
    <r>
      <rPr>
        <sz val="7"/>
        <rFont val="Arial"/>
        <family val="2"/>
      </rPr>
      <t>north macedonia</t>
    </r>
  </si>
  <si>
    <r>
      <rPr>
        <sz val="8"/>
        <rFont val="Arial"/>
        <family val="2"/>
      </rPr>
      <t>+00:38</t>
    </r>
  </si>
  <si>
    <r>
      <rPr>
        <sz val="8"/>
        <rFont val="Arial"/>
        <family val="2"/>
      </rPr>
      <t>BIANCHI Andrea</t>
    </r>
  </si>
  <si>
    <r>
      <rPr>
        <sz val="8"/>
        <rFont val="Arial"/>
        <family val="2"/>
      </rPr>
      <t>+00:41</t>
    </r>
  </si>
  <si>
    <r>
      <rPr>
        <sz val="8"/>
        <rFont val="Arial"/>
        <family val="2"/>
      </rPr>
      <t>OKOROKOV Ilia</t>
    </r>
  </si>
  <si>
    <r>
      <rPr>
        <sz val="8"/>
        <rFont val="Arial"/>
        <family val="2"/>
      </rPr>
      <t>+00:45</t>
    </r>
  </si>
  <si>
    <r>
      <rPr>
        <sz val="8"/>
        <rFont val="Arial"/>
        <family val="2"/>
      </rPr>
      <t>10:47</t>
    </r>
  </si>
  <si>
    <r>
      <rPr>
        <sz val="8"/>
        <rFont val="Arial"/>
        <family val="2"/>
      </rPr>
      <t>TITOV Dmitri</t>
    </r>
  </si>
  <si>
    <r>
      <rPr>
        <sz val="8"/>
        <rFont val="Arial"/>
        <family val="2"/>
      </rPr>
      <t>+02:41</t>
    </r>
  </si>
  <si>
    <r>
      <rPr>
        <sz val="8"/>
        <rFont val="Arial"/>
        <family val="2"/>
      </rPr>
      <t>10:59</t>
    </r>
  </si>
  <si>
    <r>
      <rPr>
        <sz val="8"/>
        <rFont val="Arial"/>
        <family val="2"/>
      </rPr>
      <t>ASTAPOV Aleksandr</t>
    </r>
  </si>
  <si>
    <r>
      <rPr>
        <sz val="8"/>
        <rFont val="Arial"/>
        <family val="2"/>
      </rPr>
      <t>+03:01</t>
    </r>
  </si>
  <si>
    <r>
      <rPr>
        <sz val="8"/>
        <rFont val="Arial"/>
        <family val="2"/>
      </rPr>
      <t>11:01</t>
    </r>
  </si>
  <si>
    <r>
      <rPr>
        <sz val="8"/>
        <rFont val="Arial"/>
        <family val="2"/>
      </rPr>
      <t>STERBA Vojislav</t>
    </r>
  </si>
  <si>
    <r>
      <rPr>
        <sz val="8"/>
        <rFont val="Arial"/>
        <family val="2"/>
      </rPr>
      <t>+03:02</t>
    </r>
  </si>
  <si>
    <r>
      <rPr>
        <sz val="8"/>
        <rFont val="Arial"/>
        <family val="2"/>
      </rPr>
      <t>STRAKA Martin</t>
    </r>
  </si>
  <si>
    <r>
      <rPr>
        <sz val="8"/>
        <rFont val="Arial"/>
        <family val="2"/>
      </rPr>
      <t>+03:54</t>
    </r>
  </si>
  <si>
    <r>
      <rPr>
        <sz val="8"/>
        <rFont val="Arial"/>
        <family val="2"/>
      </rPr>
      <t>11:06</t>
    </r>
  </si>
  <si>
    <r>
      <rPr>
        <sz val="8"/>
        <rFont val="Arial"/>
        <family val="2"/>
      </rPr>
      <t>ILIEVSKI Aleksandar</t>
    </r>
  </si>
  <si>
    <r>
      <rPr>
        <sz val="8"/>
        <rFont val="Arial"/>
        <family val="2"/>
      </rPr>
      <t>+12:27</t>
    </r>
  </si>
  <si>
    <r>
      <rPr>
        <sz val="8"/>
        <rFont val="Arial"/>
        <family val="2"/>
      </rPr>
      <t>11:57</t>
    </r>
  </si>
  <si>
    <r>
      <rPr>
        <sz val="8"/>
        <rFont val="Arial"/>
        <family val="2"/>
      </rPr>
      <t>PETROVSKI Davor</t>
    </r>
  </si>
  <si>
    <r>
      <rPr>
        <sz val="8"/>
        <rFont val="Arial"/>
        <family val="2"/>
      </rPr>
      <t>+16:35</t>
    </r>
  </si>
  <si>
    <r>
      <rPr>
        <sz val="8"/>
        <rFont val="Arial"/>
        <family val="2"/>
      </rPr>
      <t>12:22</t>
    </r>
  </si>
  <si>
    <r>
      <rPr>
        <sz val="9"/>
        <rFont val="Arial"/>
        <family val="2"/>
      </rPr>
      <t>Official Timekeeper:  Lap2Go</t>
    </r>
  </si>
  <si>
    <r>
      <rPr>
        <sz val="9"/>
        <rFont val="Arial"/>
        <family val="2"/>
      </rPr>
      <t>1 / 1</t>
    </r>
  </si>
  <si>
    <r>
      <rPr>
        <sz val="9"/>
        <rFont val="Arial"/>
        <family val="2"/>
      </rPr>
      <t>generate 18-Aug-2019 14:20</t>
    </r>
  </si>
  <si>
    <r>
      <rPr>
        <b/>
        <sz val="12"/>
        <rFont val="Arial"/>
        <family val="2"/>
      </rPr>
      <t>WOMEN - STAGE 1                                                                             10000 METERS</t>
    </r>
  </si>
  <si>
    <r>
      <rPr>
        <sz val="7"/>
        <rFont val="Arial"/>
        <family val="2"/>
      </rPr>
      <t xml:space="preserve">Time
</t>
    </r>
    <r>
      <rPr>
        <sz val="8"/>
        <rFont val="Arial"/>
        <family val="2"/>
      </rPr>
      <t>12:10</t>
    </r>
  </si>
  <si>
    <r>
      <rPr>
        <sz val="8"/>
        <rFont val="Arial"/>
        <family val="2"/>
      </rPr>
      <t>14:15</t>
    </r>
  </si>
  <si>
    <r>
      <rPr>
        <sz val="8"/>
        <rFont val="Arial"/>
        <family val="2"/>
      </rPr>
      <t>ANDRE Angélica</t>
    </r>
  </si>
  <si>
    <r>
      <rPr>
        <sz val="8"/>
        <rFont val="Arial"/>
        <family val="2"/>
      </rPr>
      <t>Elite Feminino</t>
    </r>
  </si>
  <si>
    <r>
      <rPr>
        <sz val="8"/>
        <rFont val="Arial"/>
        <family val="2"/>
      </rPr>
      <t>11:35</t>
    </r>
  </si>
  <si>
    <r>
      <rPr>
        <sz val="8"/>
        <rFont val="Arial"/>
        <family val="2"/>
      </rPr>
      <t>TADDEUCCI Ginevra</t>
    </r>
  </si>
  <si>
    <r>
      <rPr>
        <sz val="8"/>
        <rFont val="Arial"/>
        <family val="2"/>
      </rPr>
      <t>+00:01</t>
    </r>
  </si>
  <si>
    <r>
      <rPr>
        <sz val="8"/>
        <rFont val="Arial"/>
        <family val="2"/>
      </rPr>
      <t>MAURER Angela</t>
    </r>
  </si>
  <si>
    <r>
      <rPr>
        <sz val="7"/>
        <rFont val="Arial"/>
        <family val="2"/>
      </rPr>
      <t>germany</t>
    </r>
  </si>
  <si>
    <r>
      <rPr>
        <sz val="8"/>
        <rFont val="Arial"/>
        <family val="2"/>
      </rPr>
      <t>+01:33</t>
    </r>
  </si>
  <si>
    <r>
      <rPr>
        <sz val="8"/>
        <rFont val="Arial"/>
        <family val="2"/>
      </rPr>
      <t>11:44</t>
    </r>
  </si>
  <si>
    <r>
      <rPr>
        <sz val="8"/>
        <rFont val="Arial"/>
        <family val="2"/>
      </rPr>
      <t>ROSA Mafaida</t>
    </r>
  </si>
  <si>
    <r>
      <rPr>
        <sz val="8"/>
        <rFont val="Arial"/>
        <family val="2"/>
      </rPr>
      <t>+01:34</t>
    </r>
  </si>
  <si>
    <r>
      <rPr>
        <sz val="8"/>
        <rFont val="Arial"/>
        <family val="2"/>
      </rPr>
      <t>BABKINA Marija</t>
    </r>
  </si>
  <si>
    <r>
      <rPr>
        <sz val="8"/>
        <rFont val="Arial"/>
        <family val="2"/>
      </rPr>
      <t>+02:44</t>
    </r>
  </si>
  <si>
    <r>
      <rPr>
        <sz val="8"/>
        <rFont val="Arial"/>
        <family val="2"/>
      </rPr>
      <t>11:51</t>
    </r>
  </si>
  <si>
    <r>
      <rPr>
        <sz val="8"/>
        <rFont val="Arial"/>
        <family val="2"/>
      </rPr>
      <t>VOLOBUEVA Daria</t>
    </r>
  </si>
  <si>
    <r>
      <rPr>
        <sz val="8"/>
        <rFont val="Arial"/>
        <family val="2"/>
      </rPr>
      <t>+04:09</t>
    </r>
  </si>
  <si>
    <r>
      <rPr>
        <sz val="8"/>
        <rFont val="Arial"/>
        <family val="2"/>
      </rPr>
      <t>12:00</t>
    </r>
  </si>
  <si>
    <r>
      <rPr>
        <sz val="8"/>
        <rFont val="Arial"/>
        <family val="2"/>
      </rPr>
      <t>ERHART Samira-Svea</t>
    </r>
  </si>
  <si>
    <r>
      <rPr>
        <sz val="8"/>
        <rFont val="Arial"/>
        <family val="2"/>
      </rPr>
      <t>+07:35</t>
    </r>
  </si>
  <si>
    <r>
      <rPr>
        <sz val="8"/>
        <rFont val="Arial"/>
        <family val="2"/>
      </rPr>
      <t>12:20</t>
    </r>
  </si>
  <si>
    <r>
      <rPr>
        <sz val="9"/>
        <rFont val="Arial"/>
        <family val="2"/>
      </rPr>
      <t>generate 18-Aug-2019 14:23</t>
    </r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</si>
  <si>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</si>
  <si>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</si>
  <si>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</si>
  <si>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</si>
  <si>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</si>
  <si>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</si>
  <si>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</si>
  <si>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</si>
  <si>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</si>
  <si>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</si>
  <si>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</si>
  <si>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LEN Cup</t>
  </si>
  <si>
    <t>Ohrid Lake, MKD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</si>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</sst>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h:mm:ss.00;@"/>
    <numFmt numFmtId="165" formatCode="mm/dd/yyyy"/>
  </numFmts>
  <fonts count="17" x14ac:knownFonts="1">
    <font>
      <sz val="10"/>
      <color rgb="FF000000"/>
      <name val="Times New Roman"/>
      <charset val="204"/>
    </font>
    <font>
      <b/>
      <sz val="12"/>
      <name val="Arial"/>
    </font>
    <font>
      <sz val="8"/>
      <name val="Arial"/>
    </font>
    <font>
      <sz val="8"/>
      <color rgb="FF000000"/>
      <name val="Arial"/>
      <family val="2"/>
    </font>
    <font>
      <b/>
      <sz val="7"/>
      <name val="Arial"/>
    </font>
    <font>
      <b/>
      <sz val="6"/>
      <name val="Arial"/>
    </font>
    <font>
      <sz val="7"/>
      <name val="Arial"/>
    </font>
    <font>
      <sz val="9"/>
      <name val="Arial"/>
    </font>
    <font>
      <b/>
      <sz val="12"/>
      <name val="Arial"/>
      <family val="2"/>
    </font>
    <font>
      <sz val="3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9"/>
      <name val="Arial"/>
      <family val="2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3"/>
    </xf>
    <xf numFmtId="0" fontId="2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5"/>
    </xf>
    <xf numFmtId="0" fontId="5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5"/>
    </xf>
    <xf numFmtId="0" fontId="0" fillId="0" borderId="1" xfId="0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left" vertical="top" shrinkToFi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 indent="5"/>
    </xf>
    <xf numFmtId="0" fontId="2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top" wrapText="1" indent="1"/>
    </xf>
    <xf numFmtId="0" fontId="2" fillId="0" borderId="0" xfId="0" applyFont="1" applyFill="1" applyBorder="1" applyAlignment="1">
      <alignment horizontal="right" vertical="top" wrapText="1" indent="1"/>
    </xf>
    <xf numFmtId="9" fontId="3" fillId="0" borderId="0" xfId="0" applyNumberFormat="1" applyFont="1" applyFill="1" applyBorder="1" applyAlignment="1">
      <alignment horizontal="left" vertical="top" indent="2" shrinkToFi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3"/>
    </xf>
    <xf numFmtId="0" fontId="6" fillId="0" borderId="1" xfId="0" applyFont="1" applyFill="1" applyBorder="1" applyAlignment="1">
      <alignment horizontal="left" vertical="center" wrapText="1" indent="1"/>
    </xf>
    <xf numFmtId="164" fontId="3" fillId="0" borderId="1" xfId="0" applyNumberFormat="1" applyFont="1" applyFill="1" applyBorder="1" applyAlignment="1">
      <alignment horizontal="left" vertical="top" indent="3" shrinkToFit="1"/>
    </xf>
    <xf numFmtId="0" fontId="2" fillId="0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 indent="1"/>
    </xf>
    <xf numFmtId="164" fontId="3" fillId="0" borderId="2" xfId="0" applyNumberFormat="1" applyFont="1" applyFill="1" applyBorder="1" applyAlignment="1">
      <alignment horizontal="left" vertical="top" indent="3" shrinkToFit="1"/>
    </xf>
    <xf numFmtId="0" fontId="2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7"/>
    </xf>
    <xf numFmtId="0" fontId="7" fillId="0" borderId="2" xfId="0" applyFont="1" applyFill="1" applyBorder="1" applyAlignment="1">
      <alignment horizontal="left" vertical="top" wrapText="1" indent="7"/>
    </xf>
    <xf numFmtId="0" fontId="7" fillId="0" borderId="4" xfId="0" applyFont="1" applyFill="1" applyBorder="1" applyAlignment="1">
      <alignment horizontal="left" vertical="top" wrapText="1" indent="7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0" fontId="0" fillId="0" borderId="0" xfId="1" applyNumberFormat="1" applyFont="1"/>
    <xf numFmtId="14" fontId="0" fillId="0" borderId="0" xfId="0" applyNumberFormat="1" applyAlignment="1">
      <alignment horizontal="left" vertical="top"/>
    </xf>
    <xf numFmtId="0" fontId="16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B32" workbookViewId="0">
      <selection activeCell="N34" sqref="N34"/>
    </sheetView>
  </sheetViews>
  <sheetFormatPr defaultRowHeight="13.2" x14ac:dyDescent="0.25"/>
  <cols>
    <col min="1" max="2" width="5.77734375" customWidth="1"/>
    <col min="3" max="3" width="25.5546875" customWidth="1"/>
    <col min="4" max="4" width="4.6640625" customWidth="1"/>
    <col min="5" max="5" width="19.77734375" customWidth="1"/>
    <col min="6" max="6" width="22" customWidth="1"/>
    <col min="7" max="7" width="4.6640625" customWidth="1"/>
    <col min="8" max="9" width="11.5546875" customWidth="1"/>
    <col min="10" max="10" width="5.77734375" customWidth="1"/>
    <col min="11" max="11" width="4.6640625" customWidth="1"/>
    <col min="12" max="12" width="9.33203125" customWidth="1"/>
  </cols>
  <sheetData>
    <row r="1" spans="1:12" ht="17.2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43.5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24.75" customHeight="1" x14ac:dyDescent="0.25">
      <c r="A3" s="23" t="s">
        <v>2</v>
      </c>
      <c r="B3" s="23"/>
      <c r="C3" s="23"/>
      <c r="D3" s="23"/>
      <c r="E3" s="23"/>
      <c r="F3" s="23"/>
      <c r="G3" s="23"/>
      <c r="H3" s="2" t="s">
        <v>3</v>
      </c>
      <c r="I3" s="3" t="s">
        <v>4</v>
      </c>
      <c r="J3" s="24" t="s">
        <v>5</v>
      </c>
      <c r="K3" s="24"/>
      <c r="L3" s="4"/>
    </row>
    <row r="4" spans="1:12" ht="12" customHeight="1" x14ac:dyDescent="0.25">
      <c r="A4" s="25" t="s">
        <v>6</v>
      </c>
      <c r="B4" s="25"/>
      <c r="C4" s="25"/>
      <c r="D4" s="25"/>
      <c r="E4" s="25"/>
      <c r="F4" s="25"/>
      <c r="G4" s="25"/>
      <c r="H4" s="5" t="s">
        <v>7</v>
      </c>
      <c r="I4" s="6" t="s">
        <v>8</v>
      </c>
      <c r="J4" s="26">
        <v>0.28999999999999998</v>
      </c>
      <c r="K4" s="26"/>
      <c r="L4" s="7"/>
    </row>
    <row r="5" spans="1:12" ht="23.25" customHeight="1" x14ac:dyDescent="0.25">
      <c r="A5" s="8" t="s">
        <v>9</v>
      </c>
      <c r="B5" s="8" t="s">
        <v>10</v>
      </c>
      <c r="C5" s="9" t="s">
        <v>11</v>
      </c>
      <c r="D5" s="27" t="s">
        <v>12</v>
      </c>
      <c r="E5" s="27"/>
      <c r="F5" s="10" t="s">
        <v>13</v>
      </c>
      <c r="G5" s="28" t="s">
        <v>14</v>
      </c>
      <c r="H5" s="28"/>
      <c r="I5" s="8" t="s">
        <v>15</v>
      </c>
      <c r="J5" s="8" t="s">
        <v>16</v>
      </c>
      <c r="K5" s="11" t="s">
        <v>17</v>
      </c>
      <c r="L5" s="4"/>
    </row>
    <row r="6" spans="1:12" ht="22.05" customHeight="1" x14ac:dyDescent="0.25">
      <c r="A6" s="12">
        <v>1</v>
      </c>
      <c r="B6" s="12">
        <v>6</v>
      </c>
      <c r="C6" s="13" t="s">
        <v>18</v>
      </c>
      <c r="D6" s="29" t="s">
        <v>19</v>
      </c>
      <c r="E6" s="29"/>
      <c r="F6" s="14" t="s">
        <v>20</v>
      </c>
      <c r="G6" s="30">
        <v>7.4351909999999993E-2</v>
      </c>
      <c r="H6" s="30"/>
      <c r="I6" s="15"/>
      <c r="J6" s="31" t="s">
        <v>21</v>
      </c>
      <c r="K6" s="31"/>
      <c r="L6" s="4"/>
    </row>
    <row r="7" spans="1:12" ht="13.05" customHeight="1" x14ac:dyDescent="0.25">
      <c r="A7" s="16">
        <v>2</v>
      </c>
      <c r="B7" s="16">
        <v>15</v>
      </c>
      <c r="C7" s="17" t="s">
        <v>22</v>
      </c>
      <c r="D7" s="32" t="s">
        <v>23</v>
      </c>
      <c r="E7" s="32"/>
      <c r="F7" s="18" t="s">
        <v>20</v>
      </c>
      <c r="G7" s="33">
        <v>7.4398179999999994E-2</v>
      </c>
      <c r="H7" s="33"/>
      <c r="I7" s="19" t="s">
        <v>24</v>
      </c>
      <c r="J7" s="34" t="s">
        <v>25</v>
      </c>
      <c r="K7" s="34"/>
      <c r="L7" s="4"/>
    </row>
    <row r="8" spans="1:12" ht="13.05" customHeight="1" x14ac:dyDescent="0.25">
      <c r="A8" s="16">
        <v>3</v>
      </c>
      <c r="B8" s="16">
        <v>19</v>
      </c>
      <c r="C8" s="17" t="s">
        <v>26</v>
      </c>
      <c r="D8" s="32" t="s">
        <v>27</v>
      </c>
      <c r="E8" s="32"/>
      <c r="F8" s="18" t="s">
        <v>20</v>
      </c>
      <c r="G8" s="33">
        <v>7.4409729999999993E-2</v>
      </c>
      <c r="H8" s="33"/>
      <c r="I8" s="19" t="s">
        <v>28</v>
      </c>
      <c r="J8" s="34" t="s">
        <v>25</v>
      </c>
      <c r="K8" s="34"/>
      <c r="L8" s="4"/>
    </row>
    <row r="9" spans="1:12" ht="13.05" customHeight="1" x14ac:dyDescent="0.25">
      <c r="A9" s="16">
        <v>4</v>
      </c>
      <c r="B9" s="16">
        <v>9</v>
      </c>
      <c r="C9" s="17" t="s">
        <v>29</v>
      </c>
      <c r="D9" s="32" t="s">
        <v>30</v>
      </c>
      <c r="E9" s="32"/>
      <c r="F9" s="18" t="s">
        <v>20</v>
      </c>
      <c r="G9" s="33">
        <v>7.4618160000000003E-2</v>
      </c>
      <c r="H9" s="33"/>
      <c r="I9" s="19" t="s">
        <v>31</v>
      </c>
      <c r="J9" s="34" t="s">
        <v>32</v>
      </c>
      <c r="K9" s="34"/>
      <c r="L9" s="4"/>
    </row>
    <row r="10" spans="1:12" ht="13.05" customHeight="1" x14ac:dyDescent="0.25">
      <c r="A10" s="16">
        <v>5</v>
      </c>
      <c r="B10" s="16">
        <v>8</v>
      </c>
      <c r="C10" s="17" t="s">
        <v>33</v>
      </c>
      <c r="D10" s="32" t="s">
        <v>34</v>
      </c>
      <c r="E10" s="32"/>
      <c r="F10" s="18" t="s">
        <v>20</v>
      </c>
      <c r="G10" s="33">
        <v>7.467596E-2</v>
      </c>
      <c r="H10" s="33"/>
      <c r="I10" s="19" t="s">
        <v>35</v>
      </c>
      <c r="J10" s="34" t="s">
        <v>32</v>
      </c>
      <c r="K10" s="34"/>
      <c r="L10" s="4"/>
    </row>
    <row r="11" spans="1:12" ht="13.05" customHeight="1" x14ac:dyDescent="0.25">
      <c r="A11" s="16">
        <v>6</v>
      </c>
      <c r="B11" s="16">
        <v>13</v>
      </c>
      <c r="C11" s="17" t="s">
        <v>36</v>
      </c>
      <c r="D11" s="32" t="s">
        <v>37</v>
      </c>
      <c r="E11" s="32"/>
      <c r="F11" s="18" t="s">
        <v>20</v>
      </c>
      <c r="G11" s="33">
        <v>7.4687569999999995E-2</v>
      </c>
      <c r="H11" s="33"/>
      <c r="I11" s="19" t="s">
        <v>38</v>
      </c>
      <c r="J11" s="34" t="s">
        <v>32</v>
      </c>
      <c r="K11" s="34"/>
      <c r="L11" s="4"/>
    </row>
    <row r="12" spans="1:12" ht="13.05" customHeight="1" x14ac:dyDescent="0.25">
      <c r="A12" s="16">
        <v>7</v>
      </c>
      <c r="B12" s="16">
        <v>22</v>
      </c>
      <c r="C12" s="17" t="s">
        <v>39</v>
      </c>
      <c r="D12" s="32" t="s">
        <v>27</v>
      </c>
      <c r="E12" s="32"/>
      <c r="F12" s="18" t="s">
        <v>20</v>
      </c>
      <c r="G12" s="33">
        <v>7.4722289999999997E-2</v>
      </c>
      <c r="H12" s="33"/>
      <c r="I12" s="19" t="s">
        <v>40</v>
      </c>
      <c r="J12" s="34" t="s">
        <v>41</v>
      </c>
      <c r="K12" s="34"/>
      <c r="L12" s="4"/>
    </row>
    <row r="13" spans="1:12" ht="13.05" customHeight="1" x14ac:dyDescent="0.25">
      <c r="A13" s="16">
        <v>8</v>
      </c>
      <c r="B13" s="16">
        <v>20</v>
      </c>
      <c r="C13" s="17" t="s">
        <v>42</v>
      </c>
      <c r="D13" s="32" t="s">
        <v>19</v>
      </c>
      <c r="E13" s="32"/>
      <c r="F13" s="18" t="s">
        <v>20</v>
      </c>
      <c r="G13" s="33">
        <v>7.4745450000000005E-2</v>
      </c>
      <c r="H13" s="33"/>
      <c r="I13" s="19" t="s">
        <v>43</v>
      </c>
      <c r="J13" s="34" t="s">
        <v>41</v>
      </c>
      <c r="K13" s="34"/>
      <c r="L13" s="4"/>
    </row>
    <row r="14" spans="1:12" ht="13.05" customHeight="1" x14ac:dyDescent="0.25">
      <c r="A14" s="16">
        <v>9</v>
      </c>
      <c r="B14" s="16">
        <v>1</v>
      </c>
      <c r="C14" s="17" t="s">
        <v>44</v>
      </c>
      <c r="D14" s="32" t="s">
        <v>30</v>
      </c>
      <c r="E14" s="32"/>
      <c r="F14" s="18" t="s">
        <v>20</v>
      </c>
      <c r="G14" s="33">
        <v>7.4757050000000005E-2</v>
      </c>
      <c r="H14" s="33"/>
      <c r="I14" s="19" t="s">
        <v>45</v>
      </c>
      <c r="J14" s="34" t="s">
        <v>41</v>
      </c>
      <c r="K14" s="34"/>
      <c r="L14" s="4"/>
    </row>
    <row r="15" spans="1:12" ht="13.05" customHeight="1" x14ac:dyDescent="0.25">
      <c r="A15" s="16">
        <v>10</v>
      </c>
      <c r="B15" s="16">
        <v>10</v>
      </c>
      <c r="C15" s="17" t="s">
        <v>46</v>
      </c>
      <c r="D15" s="32" t="s">
        <v>47</v>
      </c>
      <c r="E15" s="32"/>
      <c r="F15" s="18" t="s">
        <v>20</v>
      </c>
      <c r="G15" s="33">
        <v>7.4756970000000006E-2</v>
      </c>
      <c r="H15" s="33"/>
      <c r="I15" s="19" t="s">
        <v>45</v>
      </c>
      <c r="J15" s="34" t="s">
        <v>41</v>
      </c>
      <c r="K15" s="34"/>
      <c r="L15" s="4"/>
    </row>
    <row r="16" spans="1:12" ht="13.05" customHeight="1" x14ac:dyDescent="0.25">
      <c r="A16" s="16">
        <v>11</v>
      </c>
      <c r="B16" s="16">
        <v>5</v>
      </c>
      <c r="C16" s="17" t="s">
        <v>48</v>
      </c>
      <c r="D16" s="32" t="s">
        <v>47</v>
      </c>
      <c r="E16" s="32"/>
      <c r="F16" s="18" t="s">
        <v>20</v>
      </c>
      <c r="G16" s="33">
        <v>7.4780189999999996E-2</v>
      </c>
      <c r="H16" s="33"/>
      <c r="I16" s="19" t="s">
        <v>49</v>
      </c>
      <c r="J16" s="34" t="s">
        <v>41</v>
      </c>
      <c r="K16" s="34"/>
      <c r="L16" s="4"/>
    </row>
    <row r="17" spans="1:25" ht="13.05" customHeight="1" x14ac:dyDescent="0.25">
      <c r="A17" s="16">
        <v>12</v>
      </c>
      <c r="B17" s="16">
        <v>17</v>
      </c>
      <c r="C17" s="17" t="s">
        <v>50</v>
      </c>
      <c r="D17" s="32" t="s">
        <v>51</v>
      </c>
      <c r="E17" s="32"/>
      <c r="F17" s="18" t="s">
        <v>20</v>
      </c>
      <c r="G17" s="33">
        <v>7.4791720000000006E-2</v>
      </c>
      <c r="H17" s="33"/>
      <c r="I17" s="19" t="s">
        <v>52</v>
      </c>
      <c r="J17" s="34" t="s">
        <v>41</v>
      </c>
      <c r="K17" s="34"/>
      <c r="L17" s="4"/>
    </row>
    <row r="18" spans="1:25" ht="13.05" customHeight="1" x14ac:dyDescent="0.25">
      <c r="A18" s="16">
        <v>13</v>
      </c>
      <c r="B18" s="16">
        <v>16</v>
      </c>
      <c r="C18" s="17" t="s">
        <v>53</v>
      </c>
      <c r="D18" s="32" t="s">
        <v>37</v>
      </c>
      <c r="E18" s="32"/>
      <c r="F18" s="18" t="s">
        <v>20</v>
      </c>
      <c r="G18" s="33">
        <v>7.4826500000000004E-2</v>
      </c>
      <c r="H18" s="33"/>
      <c r="I18" s="19" t="s">
        <v>54</v>
      </c>
      <c r="J18" s="34" t="s">
        <v>41</v>
      </c>
      <c r="K18" s="34"/>
      <c r="L18" s="4"/>
    </row>
    <row r="19" spans="1:25" ht="13.05" customHeight="1" x14ac:dyDescent="0.25">
      <c r="A19" s="16">
        <v>14</v>
      </c>
      <c r="B19" s="16">
        <v>21</v>
      </c>
      <c r="C19" s="17" t="s">
        <v>55</v>
      </c>
      <c r="D19" s="32" t="s">
        <v>30</v>
      </c>
      <c r="E19" s="32"/>
      <c r="F19" s="18" t="s">
        <v>20</v>
      </c>
      <c r="G19" s="33">
        <v>7.4872750000000002E-2</v>
      </c>
      <c r="H19" s="33"/>
      <c r="I19" s="19" t="s">
        <v>56</v>
      </c>
      <c r="J19" s="34" t="s">
        <v>57</v>
      </c>
      <c r="K19" s="34"/>
      <c r="L19" s="4"/>
    </row>
    <row r="20" spans="1:25" ht="13.05" customHeight="1" x14ac:dyDescent="0.25">
      <c r="A20" s="16">
        <v>15</v>
      </c>
      <c r="B20" s="16">
        <v>12</v>
      </c>
      <c r="C20" s="17" t="s">
        <v>58</v>
      </c>
      <c r="D20" s="32" t="s">
        <v>30</v>
      </c>
      <c r="E20" s="32"/>
      <c r="F20" s="18" t="s">
        <v>20</v>
      </c>
      <c r="G20" s="33">
        <v>7.6215309999999994E-2</v>
      </c>
      <c r="H20" s="33"/>
      <c r="I20" s="19" t="s">
        <v>59</v>
      </c>
      <c r="J20" s="34" t="s">
        <v>60</v>
      </c>
      <c r="K20" s="34"/>
      <c r="L20" s="4"/>
    </row>
    <row r="21" spans="1:25" ht="13.05" customHeight="1" x14ac:dyDescent="0.25">
      <c r="A21" s="16">
        <v>16</v>
      </c>
      <c r="B21" s="16">
        <v>2</v>
      </c>
      <c r="C21" s="17" t="s">
        <v>61</v>
      </c>
      <c r="D21" s="32" t="s">
        <v>30</v>
      </c>
      <c r="E21" s="32"/>
      <c r="F21" s="18" t="s">
        <v>20</v>
      </c>
      <c r="G21" s="33">
        <v>7.6446760000000002E-2</v>
      </c>
      <c r="H21" s="33"/>
      <c r="I21" s="19" t="s">
        <v>62</v>
      </c>
      <c r="J21" s="34" t="s">
        <v>63</v>
      </c>
      <c r="K21" s="34"/>
      <c r="L21" s="4"/>
    </row>
    <row r="22" spans="1:25" ht="13.05" customHeight="1" x14ac:dyDescent="0.25">
      <c r="A22" s="16">
        <v>17</v>
      </c>
      <c r="B22" s="16">
        <v>3</v>
      </c>
      <c r="C22" s="17" t="s">
        <v>64</v>
      </c>
      <c r="D22" s="32" t="s">
        <v>34</v>
      </c>
      <c r="E22" s="32"/>
      <c r="F22" s="18" t="s">
        <v>20</v>
      </c>
      <c r="G22" s="33">
        <v>7.6458410000000004E-2</v>
      </c>
      <c r="H22" s="33"/>
      <c r="I22" s="19" t="s">
        <v>65</v>
      </c>
      <c r="J22" s="34" t="s">
        <v>63</v>
      </c>
      <c r="K22" s="34"/>
      <c r="L22" s="4"/>
    </row>
    <row r="23" spans="1:25" ht="13.05" customHeight="1" x14ac:dyDescent="0.25">
      <c r="A23" s="16">
        <v>18</v>
      </c>
      <c r="B23" s="16">
        <v>14</v>
      </c>
      <c r="C23" s="17" t="s">
        <v>66</v>
      </c>
      <c r="D23" s="32" t="s">
        <v>34</v>
      </c>
      <c r="E23" s="32"/>
      <c r="F23" s="18" t="s">
        <v>20</v>
      </c>
      <c r="G23" s="33">
        <v>7.7060210000000004E-2</v>
      </c>
      <c r="H23" s="33"/>
      <c r="I23" s="19" t="s">
        <v>67</v>
      </c>
      <c r="J23" s="34" t="s">
        <v>68</v>
      </c>
      <c r="K23" s="34"/>
      <c r="L23" s="4"/>
    </row>
    <row r="24" spans="1:25" ht="13.05" customHeight="1" x14ac:dyDescent="0.25">
      <c r="A24" s="16">
        <v>19</v>
      </c>
      <c r="B24" s="16">
        <v>11</v>
      </c>
      <c r="C24" s="17" t="s">
        <v>69</v>
      </c>
      <c r="D24" s="32" t="s">
        <v>51</v>
      </c>
      <c r="E24" s="32"/>
      <c r="F24" s="18" t="s">
        <v>20</v>
      </c>
      <c r="G24" s="33">
        <v>8.2997719999999997E-2</v>
      </c>
      <c r="H24" s="33"/>
      <c r="I24" s="19" t="s">
        <v>70</v>
      </c>
      <c r="J24" s="34" t="s">
        <v>71</v>
      </c>
      <c r="K24" s="34"/>
      <c r="L24" s="4"/>
    </row>
    <row r="25" spans="1:25" ht="13.5" customHeight="1" x14ac:dyDescent="0.25">
      <c r="A25" s="16">
        <v>20</v>
      </c>
      <c r="B25" s="16">
        <v>4</v>
      </c>
      <c r="C25" s="17" t="s">
        <v>72</v>
      </c>
      <c r="D25" s="32" t="s">
        <v>51</v>
      </c>
      <c r="E25" s="32"/>
      <c r="F25" s="18" t="s">
        <v>20</v>
      </c>
      <c r="G25" s="33">
        <v>8.5868130000000001E-2</v>
      </c>
      <c r="H25" s="33"/>
      <c r="I25" s="19" t="s">
        <v>73</v>
      </c>
      <c r="J25" s="34" t="s">
        <v>74</v>
      </c>
      <c r="K25" s="34"/>
      <c r="L25" s="4"/>
    </row>
    <row r="26" spans="1:25" ht="286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25" ht="14.7" customHeight="1" x14ac:dyDescent="0.25">
      <c r="A27" s="35" t="s">
        <v>75</v>
      </c>
      <c r="B27" s="36"/>
      <c r="C27" s="36"/>
      <c r="D27" s="37"/>
      <c r="E27" s="38" t="s">
        <v>76</v>
      </c>
      <c r="F27" s="39"/>
      <c r="G27" s="40" t="s">
        <v>77</v>
      </c>
      <c r="H27" s="41"/>
      <c r="I27" s="41"/>
      <c r="J27" s="41"/>
      <c r="K27" s="42"/>
      <c r="L27" s="4"/>
    </row>
    <row r="28" spans="1:25" ht="17.25" customHeight="1" x14ac:dyDescent="0.25">
      <c r="A28" s="21" t="s">
        <v>78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25" ht="43.5" customHeight="1" x14ac:dyDescent="0.25">
      <c r="A29" s="22" t="s">
        <v>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25" ht="24.75" customHeight="1" x14ac:dyDescent="0.25">
      <c r="A30" s="23" t="s">
        <v>2</v>
      </c>
      <c r="B30" s="23"/>
      <c r="C30" s="23"/>
      <c r="D30" s="23"/>
      <c r="E30" s="23"/>
      <c r="F30" s="23"/>
      <c r="G30" s="23"/>
      <c r="H30" s="2" t="s">
        <v>79</v>
      </c>
      <c r="I30" s="3" t="s">
        <v>4</v>
      </c>
      <c r="J30" s="24" t="s">
        <v>5</v>
      </c>
      <c r="K30" s="24"/>
      <c r="L30" s="4"/>
    </row>
    <row r="31" spans="1:25" ht="12" customHeight="1" x14ac:dyDescent="0.25">
      <c r="A31" s="25" t="s">
        <v>6</v>
      </c>
      <c r="B31" s="25"/>
      <c r="C31" s="25"/>
      <c r="D31" s="25"/>
      <c r="E31" s="25"/>
      <c r="F31" s="25"/>
      <c r="G31" s="25"/>
      <c r="H31" s="5" t="s">
        <v>80</v>
      </c>
      <c r="I31" s="6" t="s">
        <v>8</v>
      </c>
      <c r="J31" s="26">
        <v>0.28999999999999998</v>
      </c>
      <c r="K31" s="26"/>
      <c r="L31" s="7"/>
    </row>
    <row r="32" spans="1:25" ht="23.25" customHeight="1" x14ac:dyDescent="0.25">
      <c r="A32" s="8" t="s">
        <v>9</v>
      </c>
      <c r="B32" s="8" t="s">
        <v>10</v>
      </c>
      <c r="C32" s="9" t="s">
        <v>11</v>
      </c>
      <c r="D32" s="27" t="s">
        <v>12</v>
      </c>
      <c r="E32" s="27"/>
      <c r="F32" s="10" t="s">
        <v>13</v>
      </c>
      <c r="G32" s="28" t="s">
        <v>14</v>
      </c>
      <c r="H32" s="28"/>
      <c r="I32" s="8" t="s">
        <v>15</v>
      </c>
      <c r="J32" s="8" t="s">
        <v>16</v>
      </c>
      <c r="K32" s="11" t="s">
        <v>17</v>
      </c>
      <c r="L32" s="4"/>
      <c r="O32" s="44" t="s">
        <v>102</v>
      </c>
      <c r="P32" s="44" t="s">
        <v>103</v>
      </c>
      <c r="Q32" s="45" t="s">
        <v>104</v>
      </c>
      <c r="R32" s="44" t="s">
        <v>105</v>
      </c>
      <c r="S32" s="44" t="s">
        <v>106</v>
      </c>
      <c r="T32" s="44" t="s">
        <v>107</v>
      </c>
      <c r="U32" s="44" t="s">
        <v>108</v>
      </c>
      <c r="V32" s="44" t="s">
        <v>109</v>
      </c>
      <c r="W32" s="44" t="s">
        <v>110</v>
      </c>
      <c r="X32" s="44" t="s">
        <v>111</v>
      </c>
      <c r="Y32" s="46" t="s">
        <v>112</v>
      </c>
    </row>
    <row r="33" spans="1:25" ht="13.05" customHeight="1" x14ac:dyDescent="0.25">
      <c r="A33" s="16">
        <v>1</v>
      </c>
      <c r="B33" s="16">
        <v>54</v>
      </c>
      <c r="C33" s="17" t="s">
        <v>81</v>
      </c>
      <c r="D33" s="32" t="s">
        <v>47</v>
      </c>
      <c r="E33" s="32"/>
      <c r="F33" s="18" t="s">
        <v>82</v>
      </c>
      <c r="G33" s="33">
        <v>8.0405199999999996E-2</v>
      </c>
      <c r="H33" s="33"/>
      <c r="K33" s="20"/>
      <c r="L33" s="4"/>
      <c r="M33" s="43" t="str">
        <f>TRIM(RIGHT(SUBSTITUTE(C33," ",REPT(" ",100)),100))</f>
        <v>Angélica</v>
      </c>
      <c r="N33" s="43" t="str">
        <f>SUBSTITUTE(C33,M33,"")</f>
        <v xml:space="preserve">ANDRE </v>
      </c>
      <c r="O33" t="str">
        <f>TRIM(PROPER(M33&amp;" "&amp;N33))</f>
        <v>Angélica Andre</v>
      </c>
      <c r="P33" s="43" t="str">
        <f>VLOOKUP(D33,'[1]country codes'!$A:$B,2,FALSE)</f>
        <v>POR</v>
      </c>
      <c r="Q33" s="47">
        <v>43695</v>
      </c>
      <c r="R33" s="48" t="s">
        <v>113</v>
      </c>
      <c r="S33" s="48" t="s">
        <v>114</v>
      </c>
      <c r="T33" s="43">
        <v>10</v>
      </c>
      <c r="U33" s="48" t="s">
        <v>116</v>
      </c>
      <c r="V33" s="48" t="s">
        <v>115</v>
      </c>
      <c r="W33" s="43">
        <v>7</v>
      </c>
      <c r="X33" s="49">
        <f>G33*86400</f>
        <v>6947.0092799999993</v>
      </c>
      <c r="Y33" s="50">
        <f>A33</f>
        <v>1</v>
      </c>
    </row>
    <row r="34" spans="1:25" ht="13.05" customHeight="1" x14ac:dyDescent="0.25">
      <c r="A34" s="16">
        <v>2</v>
      </c>
      <c r="B34" s="16">
        <v>56</v>
      </c>
      <c r="C34" s="17" t="s">
        <v>84</v>
      </c>
      <c r="D34" s="32" t="s">
        <v>37</v>
      </c>
      <c r="E34" s="32"/>
      <c r="F34" s="18" t="s">
        <v>82</v>
      </c>
      <c r="G34" s="33">
        <v>8.0416749999999995E-2</v>
      </c>
      <c r="H34" s="33"/>
      <c r="I34" s="19" t="s">
        <v>85</v>
      </c>
      <c r="J34" s="19" t="s">
        <v>83</v>
      </c>
      <c r="K34" s="20"/>
      <c r="L34" s="4"/>
      <c r="M34" s="43" t="str">
        <f t="shared" ref="M34:M39" si="0">TRIM(RIGHT(SUBSTITUTE(C34," ",REPT(" ",100)),100))</f>
        <v>Ginevra</v>
      </c>
      <c r="N34" s="43" t="str">
        <f t="shared" ref="N34:N39" si="1">SUBSTITUTE(C34,M34,"")</f>
        <v xml:space="preserve">TADDEUCCI </v>
      </c>
      <c r="O34" t="str">
        <f t="shared" ref="O34:O39" si="2">TRIM(PROPER(M34&amp;" "&amp;N34))</f>
        <v>Ginevra Taddeucci</v>
      </c>
      <c r="P34" s="43" t="str">
        <f>VLOOKUP(D34,'[1]country codes'!$A:$B,2,FALSE)</f>
        <v>ITA</v>
      </c>
      <c r="Q34" s="47">
        <v>43695</v>
      </c>
      <c r="R34" s="48" t="s">
        <v>113</v>
      </c>
      <c r="S34" s="48" t="s">
        <v>114</v>
      </c>
      <c r="T34" s="43">
        <v>10</v>
      </c>
      <c r="U34" s="48" t="s">
        <v>116</v>
      </c>
      <c r="V34" s="48" t="s">
        <v>115</v>
      </c>
      <c r="W34" s="43">
        <v>7</v>
      </c>
      <c r="X34" s="49">
        <f t="shared" ref="X34:X39" si="3">G34*86400</f>
        <v>6948.0072</v>
      </c>
      <c r="Y34" s="50">
        <f t="shared" ref="Y34:Y39" si="4">A34</f>
        <v>2</v>
      </c>
    </row>
    <row r="35" spans="1:25" ht="13.05" customHeight="1" x14ac:dyDescent="0.25">
      <c r="A35" s="16">
        <v>3</v>
      </c>
      <c r="B35" s="16">
        <v>53</v>
      </c>
      <c r="C35" s="17" t="s">
        <v>86</v>
      </c>
      <c r="D35" s="32" t="s">
        <v>87</v>
      </c>
      <c r="E35" s="32"/>
      <c r="F35" s="18" t="s">
        <v>82</v>
      </c>
      <c r="G35" s="33">
        <v>8.1481479999999995E-2</v>
      </c>
      <c r="H35" s="33"/>
      <c r="I35" s="19" t="s">
        <v>88</v>
      </c>
      <c r="J35" s="19" t="s">
        <v>89</v>
      </c>
      <c r="K35" s="20"/>
      <c r="L35" s="4"/>
      <c r="M35" s="43" t="str">
        <f t="shared" si="0"/>
        <v>Angela</v>
      </c>
      <c r="N35" s="43" t="str">
        <f t="shared" si="1"/>
        <v xml:space="preserve">MAURER </v>
      </c>
      <c r="O35" t="str">
        <f t="shared" si="2"/>
        <v>Angela Maurer</v>
      </c>
      <c r="P35" s="43" t="str">
        <f>VLOOKUP(D35,'[1]country codes'!$A:$B,2,FALSE)</f>
        <v>GER</v>
      </c>
      <c r="Q35" s="47">
        <v>43695</v>
      </c>
      <c r="R35" s="48" t="s">
        <v>113</v>
      </c>
      <c r="S35" s="48" t="s">
        <v>114</v>
      </c>
      <c r="T35" s="43">
        <v>10</v>
      </c>
      <c r="U35" s="48" t="s">
        <v>116</v>
      </c>
      <c r="V35" s="48" t="s">
        <v>115</v>
      </c>
      <c r="W35" s="43">
        <v>7</v>
      </c>
      <c r="X35" s="49">
        <f t="shared" si="3"/>
        <v>7039.9998719999994</v>
      </c>
      <c r="Y35" s="50">
        <f t="shared" si="4"/>
        <v>3</v>
      </c>
    </row>
    <row r="36" spans="1:25" ht="13.05" customHeight="1" x14ac:dyDescent="0.25">
      <c r="A36" s="16">
        <v>4</v>
      </c>
      <c r="B36" s="16">
        <v>51</v>
      </c>
      <c r="C36" s="17" t="s">
        <v>90</v>
      </c>
      <c r="D36" s="32" t="s">
        <v>47</v>
      </c>
      <c r="E36" s="32"/>
      <c r="F36" s="18" t="s">
        <v>82</v>
      </c>
      <c r="G36" s="33">
        <v>8.1493140000000006E-2</v>
      </c>
      <c r="H36" s="33"/>
      <c r="I36" s="19" t="s">
        <v>91</v>
      </c>
      <c r="J36" s="19" t="s">
        <v>89</v>
      </c>
      <c r="K36" s="20"/>
      <c r="L36" s="4"/>
      <c r="M36" s="43" t="str">
        <f t="shared" si="0"/>
        <v>Mafaida</v>
      </c>
      <c r="N36" s="43" t="str">
        <f t="shared" si="1"/>
        <v xml:space="preserve">ROSA </v>
      </c>
      <c r="O36" t="str">
        <f t="shared" si="2"/>
        <v>Mafaida Rosa</v>
      </c>
      <c r="P36" s="43" t="str">
        <f>VLOOKUP(D36,'[1]country codes'!$A:$B,2,FALSE)</f>
        <v>POR</v>
      </c>
      <c r="Q36" s="47">
        <v>43695</v>
      </c>
      <c r="R36" s="48" t="s">
        <v>113</v>
      </c>
      <c r="S36" s="48" t="s">
        <v>114</v>
      </c>
      <c r="T36" s="43">
        <v>10</v>
      </c>
      <c r="U36" s="48" t="s">
        <v>116</v>
      </c>
      <c r="V36" s="48" t="s">
        <v>115</v>
      </c>
      <c r="W36" s="43">
        <v>7</v>
      </c>
      <c r="X36" s="49">
        <f t="shared" si="3"/>
        <v>7041.0072960000007</v>
      </c>
      <c r="Y36" s="50">
        <f t="shared" si="4"/>
        <v>4</v>
      </c>
    </row>
    <row r="37" spans="1:25" ht="13.05" customHeight="1" x14ac:dyDescent="0.25">
      <c r="A37" s="16">
        <v>5</v>
      </c>
      <c r="B37" s="16">
        <v>57</v>
      </c>
      <c r="C37" s="17" t="s">
        <v>92</v>
      </c>
      <c r="D37" s="32" t="s">
        <v>30</v>
      </c>
      <c r="E37" s="32"/>
      <c r="F37" s="18" t="s">
        <v>82</v>
      </c>
      <c r="G37" s="33">
        <v>8.2303260000000003E-2</v>
      </c>
      <c r="H37" s="33"/>
      <c r="I37" s="19" t="s">
        <v>93</v>
      </c>
      <c r="J37" s="19" t="s">
        <v>94</v>
      </c>
      <c r="K37" s="20"/>
      <c r="L37" s="4"/>
      <c r="M37" s="43" t="str">
        <f t="shared" si="0"/>
        <v>Marija</v>
      </c>
      <c r="N37" s="43" t="str">
        <f t="shared" si="1"/>
        <v xml:space="preserve">BABKINA </v>
      </c>
      <c r="O37" t="str">
        <f t="shared" si="2"/>
        <v>Marija Babkina</v>
      </c>
      <c r="P37" s="43" t="str">
        <f>VLOOKUP(D37,'[1]country codes'!$A:$B,2,FALSE)</f>
        <v>RUS</v>
      </c>
      <c r="Q37" s="47">
        <v>43695</v>
      </c>
      <c r="R37" s="48" t="s">
        <v>113</v>
      </c>
      <c r="S37" s="48" t="s">
        <v>114</v>
      </c>
      <c r="T37" s="43">
        <v>10</v>
      </c>
      <c r="U37" s="48" t="s">
        <v>116</v>
      </c>
      <c r="V37" s="48" t="s">
        <v>115</v>
      </c>
      <c r="W37" s="43">
        <v>7</v>
      </c>
      <c r="X37" s="49">
        <f t="shared" si="3"/>
        <v>7111.0016640000003</v>
      </c>
      <c r="Y37" s="50">
        <f t="shared" si="4"/>
        <v>5</v>
      </c>
    </row>
    <row r="38" spans="1:25" ht="13.05" customHeight="1" x14ac:dyDescent="0.25">
      <c r="A38" s="16">
        <v>6</v>
      </c>
      <c r="B38" s="16">
        <v>52</v>
      </c>
      <c r="C38" s="17" t="s">
        <v>95</v>
      </c>
      <c r="D38" s="32" t="s">
        <v>30</v>
      </c>
      <c r="E38" s="32"/>
      <c r="F38" s="18" t="s">
        <v>82</v>
      </c>
      <c r="G38" s="33">
        <v>8.3287050000000001E-2</v>
      </c>
      <c r="H38" s="33"/>
      <c r="I38" s="19" t="s">
        <v>96</v>
      </c>
      <c r="J38" s="19" t="s">
        <v>97</v>
      </c>
      <c r="K38" s="20"/>
      <c r="L38" s="4"/>
      <c r="M38" s="43" t="str">
        <f t="shared" si="0"/>
        <v>Daria</v>
      </c>
      <c r="N38" s="43" t="str">
        <f t="shared" si="1"/>
        <v xml:space="preserve">VOLOBUEVA </v>
      </c>
      <c r="O38" t="str">
        <f t="shared" si="2"/>
        <v>Daria Volobueva</v>
      </c>
      <c r="P38" s="43" t="str">
        <f>VLOOKUP(D38,'[1]country codes'!$A:$B,2,FALSE)</f>
        <v>RUS</v>
      </c>
      <c r="Q38" s="47">
        <v>43695</v>
      </c>
      <c r="R38" s="48" t="s">
        <v>113</v>
      </c>
      <c r="S38" s="48" t="s">
        <v>114</v>
      </c>
      <c r="T38" s="43">
        <v>10</v>
      </c>
      <c r="U38" s="48" t="s">
        <v>116</v>
      </c>
      <c r="V38" s="48" t="s">
        <v>115</v>
      </c>
      <c r="W38" s="43">
        <v>7</v>
      </c>
      <c r="X38" s="49">
        <f t="shared" si="3"/>
        <v>7196.0011199999999</v>
      </c>
      <c r="Y38" s="50">
        <f t="shared" si="4"/>
        <v>6</v>
      </c>
    </row>
    <row r="39" spans="1:25" ht="13.5" customHeight="1" x14ac:dyDescent="0.25">
      <c r="A39" s="16">
        <v>7</v>
      </c>
      <c r="B39" s="16">
        <v>55</v>
      </c>
      <c r="C39" s="17" t="s">
        <v>98</v>
      </c>
      <c r="D39" s="32" t="s">
        <v>87</v>
      </c>
      <c r="E39" s="32"/>
      <c r="F39" s="18" t="s">
        <v>82</v>
      </c>
      <c r="G39" s="33">
        <v>8.5671339999999999E-2</v>
      </c>
      <c r="H39" s="33"/>
      <c r="I39" s="19" t="s">
        <v>99</v>
      </c>
      <c r="J39" s="19" t="s">
        <v>100</v>
      </c>
      <c r="K39" s="20"/>
      <c r="L39" s="4"/>
      <c r="M39" s="43" t="str">
        <f t="shared" si="0"/>
        <v>Samira-Svea</v>
      </c>
      <c r="N39" s="43" t="str">
        <f t="shared" si="1"/>
        <v xml:space="preserve">ERHART </v>
      </c>
      <c r="O39" t="str">
        <f t="shared" si="2"/>
        <v>Samira-Svea Erhart</v>
      </c>
      <c r="P39" s="43" t="str">
        <f>VLOOKUP(D39,'[1]country codes'!$A:$B,2,FALSE)</f>
        <v>GER</v>
      </c>
      <c r="Q39" s="47">
        <v>43695</v>
      </c>
      <c r="R39" s="48" t="s">
        <v>113</v>
      </c>
      <c r="S39" s="48" t="s">
        <v>114</v>
      </c>
      <c r="T39" s="43">
        <v>10</v>
      </c>
      <c r="U39" s="48" t="s">
        <v>116</v>
      </c>
      <c r="V39" s="48" t="s">
        <v>115</v>
      </c>
      <c r="W39" s="43">
        <v>7</v>
      </c>
      <c r="X39" s="49">
        <f t="shared" si="3"/>
        <v>7402.0037759999996</v>
      </c>
      <c r="Y39" s="50">
        <f t="shared" si="4"/>
        <v>7</v>
      </c>
    </row>
    <row r="40" spans="1:25" ht="409.0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25" ht="55.9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1:25" ht="14.7" customHeight="1" x14ac:dyDescent="0.25">
      <c r="A42" s="35" t="s">
        <v>75</v>
      </c>
      <c r="B42" s="36"/>
      <c r="C42" s="36"/>
      <c r="D42" s="37"/>
      <c r="E42" s="38" t="s">
        <v>76</v>
      </c>
      <c r="F42" s="39"/>
      <c r="G42" s="40" t="s">
        <v>101</v>
      </c>
      <c r="H42" s="41"/>
      <c r="I42" s="41"/>
      <c r="J42" s="41"/>
      <c r="K42" s="42"/>
      <c r="L42" s="4"/>
    </row>
  </sheetData>
  <mergeCells count="108">
    <mergeCell ref="I40:I41"/>
    <mergeCell ref="J40:J41"/>
    <mergeCell ref="K40:K41"/>
    <mergeCell ref="L40:L41"/>
    <mergeCell ref="A42:D42"/>
    <mergeCell ref="E42:F42"/>
    <mergeCell ref="G42:K42"/>
    <mergeCell ref="D36:E36"/>
    <mergeCell ref="G36:H36"/>
    <mergeCell ref="D37:E37"/>
    <mergeCell ref="G37:H37"/>
    <mergeCell ref="D38:E38"/>
    <mergeCell ref="G38:H38"/>
    <mergeCell ref="D39:E39"/>
    <mergeCell ref="G39:H39"/>
    <mergeCell ref="A40:A41"/>
    <mergeCell ref="B40:B41"/>
    <mergeCell ref="C40:C41"/>
    <mergeCell ref="D40:D41"/>
    <mergeCell ref="E40:E41"/>
    <mergeCell ref="F40:F41"/>
    <mergeCell ref="G40:G41"/>
    <mergeCell ref="H40:H41"/>
    <mergeCell ref="A31:G31"/>
    <mergeCell ref="J31:K31"/>
    <mergeCell ref="D32:E32"/>
    <mergeCell ref="G32:H32"/>
    <mergeCell ref="D33:E33"/>
    <mergeCell ref="G33:H33"/>
    <mergeCell ref="D34:E34"/>
    <mergeCell ref="G34:H34"/>
    <mergeCell ref="D35:E35"/>
    <mergeCell ref="G35:H35"/>
    <mergeCell ref="D25:E25"/>
    <mergeCell ref="G25:H25"/>
    <mergeCell ref="J25:K25"/>
    <mergeCell ref="A27:D27"/>
    <mergeCell ref="E27:F27"/>
    <mergeCell ref="G27:K27"/>
    <mergeCell ref="A28:L28"/>
    <mergeCell ref="A29:L29"/>
    <mergeCell ref="A30:G30"/>
    <mergeCell ref="J30:K30"/>
    <mergeCell ref="D22:E22"/>
    <mergeCell ref="G22:H22"/>
    <mergeCell ref="J22:K22"/>
    <mergeCell ref="D23:E23"/>
    <mergeCell ref="G23:H23"/>
    <mergeCell ref="J23:K23"/>
    <mergeCell ref="D24:E24"/>
    <mergeCell ref="G24:H24"/>
    <mergeCell ref="J24:K24"/>
    <mergeCell ref="D19:E19"/>
    <mergeCell ref="G19:H19"/>
    <mergeCell ref="J19:K19"/>
    <mergeCell ref="D20:E20"/>
    <mergeCell ref="G20:H20"/>
    <mergeCell ref="J20:K20"/>
    <mergeCell ref="D21:E21"/>
    <mergeCell ref="G21:H21"/>
    <mergeCell ref="J21:K21"/>
    <mergeCell ref="D16:E16"/>
    <mergeCell ref="G16:H16"/>
    <mergeCell ref="J16:K16"/>
    <mergeCell ref="D17:E17"/>
    <mergeCell ref="G17:H17"/>
    <mergeCell ref="J17:K17"/>
    <mergeCell ref="D18:E18"/>
    <mergeCell ref="G18:H18"/>
    <mergeCell ref="J18:K18"/>
    <mergeCell ref="D13:E13"/>
    <mergeCell ref="G13:H13"/>
    <mergeCell ref="J13:K13"/>
    <mergeCell ref="D14:E14"/>
    <mergeCell ref="G14:H14"/>
    <mergeCell ref="J14:K14"/>
    <mergeCell ref="D15:E15"/>
    <mergeCell ref="G15:H15"/>
    <mergeCell ref="J15:K15"/>
    <mergeCell ref="D10:E10"/>
    <mergeCell ref="G10:H10"/>
    <mergeCell ref="J10:K10"/>
    <mergeCell ref="D11:E11"/>
    <mergeCell ref="G11:H11"/>
    <mergeCell ref="J11:K11"/>
    <mergeCell ref="D12:E12"/>
    <mergeCell ref="G12:H12"/>
    <mergeCell ref="J12:K12"/>
    <mergeCell ref="D7:E7"/>
    <mergeCell ref="G7:H7"/>
    <mergeCell ref="J7:K7"/>
    <mergeCell ref="D8:E8"/>
    <mergeCell ref="G8:H8"/>
    <mergeCell ref="J8:K8"/>
    <mergeCell ref="D9:E9"/>
    <mergeCell ref="G9:H9"/>
    <mergeCell ref="J9:K9"/>
    <mergeCell ref="A1:L1"/>
    <mergeCell ref="A2:L2"/>
    <mergeCell ref="A3:G3"/>
    <mergeCell ref="J3:K3"/>
    <mergeCell ref="A4:G4"/>
    <mergeCell ref="J4:K4"/>
    <mergeCell ref="D5:E5"/>
    <mergeCell ref="G5:H5"/>
    <mergeCell ref="D6:E6"/>
    <mergeCell ref="G6:H6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2022-04-05T00:50:02Z</dcterms:created>
  <dcterms:modified xsi:type="dcterms:W3CDTF">2022-04-05T20:56:31Z</dcterms:modified>
</cp:coreProperties>
</file>