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6FCFF626-F2C5-44DA-9BE6-2EA2405701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L22" i="1" s="1"/>
  <c r="N22" i="1" s="1"/>
  <c r="K21" i="1"/>
  <c r="L21" i="1" s="1"/>
  <c r="N21" i="1" s="1"/>
  <c r="K20" i="1"/>
  <c r="L20" i="1" s="1"/>
  <c r="K19" i="1"/>
  <c r="K18" i="1"/>
  <c r="L18" i="1" s="1"/>
  <c r="K17" i="1"/>
  <c r="L17" i="1" s="1"/>
  <c r="N17" i="1" s="1"/>
  <c r="K16" i="1"/>
  <c r="L16" i="1" s="1"/>
  <c r="K15" i="1"/>
  <c r="K14" i="1"/>
  <c r="L14" i="1" s="1"/>
  <c r="N14" i="1" s="1"/>
  <c r="K13" i="1"/>
  <c r="L13" i="1" s="1"/>
  <c r="N13" i="1" s="1"/>
  <c r="K12" i="1"/>
  <c r="L12" i="1" s="1"/>
  <c r="K11" i="1"/>
  <c r="K10" i="1"/>
  <c r="L10" i="1" s="1"/>
  <c r="K9" i="1"/>
  <c r="K8" i="1"/>
  <c r="K7" i="1"/>
  <c r="K6" i="1"/>
  <c r="L6" i="1" s="1"/>
  <c r="N6" i="1" s="1"/>
  <c r="W22" i="1"/>
  <c r="O22" i="1"/>
  <c r="W21" i="1"/>
  <c r="O21" i="1"/>
  <c r="W20" i="1"/>
  <c r="O20" i="1"/>
  <c r="W19" i="1"/>
  <c r="O19" i="1"/>
  <c r="W18" i="1"/>
  <c r="O18" i="1"/>
  <c r="W17" i="1"/>
  <c r="O17" i="1"/>
  <c r="W16" i="1"/>
  <c r="O16" i="1"/>
  <c r="W15" i="1"/>
  <c r="O15" i="1"/>
  <c r="W14" i="1"/>
  <c r="O14" i="1"/>
  <c r="W13" i="1"/>
  <c r="O13" i="1"/>
  <c r="W12" i="1"/>
  <c r="O12" i="1"/>
  <c r="W11" i="1"/>
  <c r="O11" i="1"/>
  <c r="W10" i="1"/>
  <c r="O10" i="1"/>
  <c r="W9" i="1"/>
  <c r="O9" i="1"/>
  <c r="W8" i="1"/>
  <c r="O8" i="1"/>
  <c r="W7" i="1"/>
  <c r="O7" i="1"/>
  <c r="W6" i="1"/>
  <c r="O6" i="1"/>
  <c r="K5" i="1"/>
  <c r="L5" i="1" s="1"/>
  <c r="W5" i="1"/>
  <c r="O5" i="1"/>
  <c r="N11" i="1" l="1"/>
  <c r="N16" i="1"/>
  <c r="L7" i="1"/>
  <c r="N7" i="1" s="1"/>
  <c r="L11" i="1"/>
  <c r="L15" i="1"/>
  <c r="N15" i="1" s="1"/>
  <c r="L19" i="1"/>
  <c r="N19" i="1" s="1"/>
  <c r="L8" i="1"/>
  <c r="N8" i="1" s="1"/>
  <c r="N12" i="1"/>
  <c r="N20" i="1"/>
  <c r="L9" i="1"/>
  <c r="N9" i="1" s="1"/>
  <c r="N10" i="1"/>
  <c r="N18" i="1"/>
  <c r="N5" i="1"/>
</calcChain>
</file>

<file path=xl/sharedStrings.xml><?xml version="1.0" encoding="utf-8"?>
<sst xmlns="http://schemas.openxmlformats.org/spreadsheetml/2006/main" count="143" uniqueCount="61">
  <si>
    <r>
      <rPr>
        <b/>
        <sz val="13.5"/>
        <rFont val="Arial"/>
        <family val="2"/>
      </rPr>
      <t>LEN Open Water Cup 2021 Leg 5 - Alghero, ITA</t>
    </r>
  </si>
  <si>
    <r>
      <rPr>
        <sz val="12"/>
        <rFont val="Arial"/>
        <family val="2"/>
      </rPr>
      <t xml:space="preserve">Results
</t>
    </r>
    <r>
      <rPr>
        <i/>
        <sz val="7"/>
        <rFont val="Arial"/>
        <family val="2"/>
      </rPr>
      <t>RANK     BIB       SURNAME  &amp;  NAME                          NOC          BORN                                                                                                                      FINISH               GAP</t>
    </r>
  </si>
  <si>
    <r>
      <rPr>
        <b/>
        <sz val="7"/>
        <rFont val="Arial"/>
        <family val="2"/>
      </rPr>
      <t>09/10/2021 - 10:00</t>
    </r>
  </si>
  <si>
    <r>
      <rPr>
        <b/>
        <sz val="12"/>
        <rFont val="Arial"/>
        <family val="2"/>
      </rPr>
      <t>10 Km</t>
    </r>
  </si>
  <si>
    <r>
      <rPr>
        <b/>
        <sz val="12"/>
        <rFont val="Arial"/>
        <family val="2"/>
      </rPr>
      <t>Women</t>
    </r>
  </si>
  <si>
    <r>
      <rPr>
        <b/>
        <sz val="7"/>
        <rFont val="Arial"/>
        <family val="2"/>
      </rPr>
      <t>BECK Leonie</t>
    </r>
  </si>
  <si>
    <r>
      <rPr>
        <sz val="7"/>
        <rFont val="Arial"/>
        <family val="2"/>
      </rPr>
      <t>GER</t>
    </r>
  </si>
  <si>
    <r>
      <rPr>
        <b/>
        <sz val="7"/>
        <rFont val="Arial"/>
        <family val="2"/>
      </rPr>
      <t>SPIWOKS Jannette</t>
    </r>
  </si>
  <si>
    <r>
      <rPr>
        <b/>
        <sz val="7"/>
        <rFont val="Arial"/>
        <family val="2"/>
      </rPr>
      <t>GABRIELLESCHI Giulia</t>
    </r>
  </si>
  <si>
    <r>
      <rPr>
        <sz val="7"/>
        <rFont val="Arial"/>
        <family val="2"/>
      </rPr>
      <t>ITA</t>
    </r>
  </si>
  <si>
    <r>
      <rPr>
        <b/>
        <sz val="7"/>
        <rFont val="Arial"/>
        <family val="2"/>
      </rPr>
      <t>BERTON Giulia</t>
    </r>
  </si>
  <si>
    <r>
      <rPr>
        <b/>
        <sz val="7"/>
        <rFont val="Arial"/>
        <family val="2"/>
      </rPr>
      <t>DE MEMME Martina</t>
    </r>
  </si>
  <si>
    <r>
      <rPr>
        <b/>
        <sz val="7"/>
        <rFont val="Arial"/>
        <family val="2"/>
      </rPr>
      <t>CALLO Sofie</t>
    </r>
  </si>
  <si>
    <r>
      <rPr>
        <b/>
        <sz val="7"/>
        <rFont val="Arial"/>
        <family val="2"/>
      </rPr>
      <t>BOY Lea</t>
    </r>
  </si>
  <si>
    <r>
      <rPr>
        <b/>
        <sz val="7"/>
        <rFont val="Arial"/>
        <family val="2"/>
      </rPr>
      <t>TETTAMANZI Alisia</t>
    </r>
  </si>
  <si>
    <r>
      <rPr>
        <sz val="6.5"/>
        <rFont val="Arial"/>
        <family val="2"/>
      </rPr>
      <t>1:21.9</t>
    </r>
  </si>
  <si>
    <r>
      <rPr>
        <b/>
        <sz val="7"/>
        <rFont val="Arial"/>
        <family val="2"/>
      </rPr>
      <t>POZZOBON Barbara</t>
    </r>
  </si>
  <si>
    <r>
      <rPr>
        <sz val="6.5"/>
        <rFont val="Arial"/>
        <family val="2"/>
      </rPr>
      <t>1:22.0</t>
    </r>
  </si>
  <si>
    <r>
      <rPr>
        <b/>
        <sz val="7"/>
        <rFont val="Arial"/>
        <family val="2"/>
      </rPr>
      <t>ROHACS Reka</t>
    </r>
  </si>
  <si>
    <r>
      <rPr>
        <sz val="7"/>
        <rFont val="Arial"/>
        <family val="2"/>
      </rPr>
      <t>HUN</t>
    </r>
  </si>
  <si>
    <r>
      <rPr>
        <sz val="6.5"/>
        <rFont val="Arial"/>
        <family val="2"/>
      </rPr>
      <t>1:25.1</t>
    </r>
  </si>
  <si>
    <r>
      <rPr>
        <b/>
        <sz val="7"/>
        <rFont val="Arial"/>
        <family val="2"/>
      </rPr>
      <t>CASSIGNOL Oceane</t>
    </r>
  </si>
  <si>
    <r>
      <rPr>
        <sz val="7"/>
        <rFont val="Arial"/>
        <family val="2"/>
      </rPr>
      <t>FRA</t>
    </r>
  </si>
  <si>
    <r>
      <rPr>
        <sz val="6.5"/>
        <rFont val="Arial"/>
        <family val="2"/>
      </rPr>
      <t>2:49.7</t>
    </r>
  </si>
  <si>
    <r>
      <rPr>
        <b/>
        <sz val="7"/>
        <rFont val="Arial"/>
        <family val="2"/>
      </rPr>
      <t>STEEL Serena</t>
    </r>
  </si>
  <si>
    <r>
      <rPr>
        <sz val="7"/>
        <rFont val="Arial"/>
        <family val="2"/>
      </rPr>
      <t>NED</t>
    </r>
  </si>
  <si>
    <r>
      <rPr>
        <sz val="6.5"/>
        <rFont val="Arial"/>
        <family val="2"/>
      </rPr>
      <t>2:50.4</t>
    </r>
  </si>
  <si>
    <r>
      <rPr>
        <b/>
        <sz val="7"/>
        <rFont val="Arial"/>
        <family val="2"/>
      </rPr>
      <t>GAL Kincso</t>
    </r>
  </si>
  <si>
    <r>
      <rPr>
        <sz val="6.5"/>
        <rFont val="Arial"/>
        <family val="2"/>
      </rPr>
      <t>2:53.0</t>
    </r>
  </si>
  <si>
    <r>
      <rPr>
        <b/>
        <sz val="7"/>
        <rFont val="Arial"/>
        <family val="2"/>
      </rPr>
      <t>BERECZ Blanka</t>
    </r>
  </si>
  <si>
    <r>
      <rPr>
        <sz val="6.5"/>
        <rFont val="Arial"/>
        <family val="2"/>
      </rPr>
      <t>2:53.5</t>
    </r>
  </si>
  <si>
    <r>
      <rPr>
        <b/>
        <sz val="7"/>
        <rFont val="Arial"/>
        <family val="2"/>
      </rPr>
      <t>MAURER Angela</t>
    </r>
  </si>
  <si>
    <r>
      <rPr>
        <sz val="6.5"/>
        <rFont val="Arial"/>
        <family val="2"/>
      </rPr>
      <t>3:11.9</t>
    </r>
  </si>
  <si>
    <r>
      <rPr>
        <b/>
        <sz val="7"/>
        <rFont val="Arial"/>
        <family val="2"/>
      </rPr>
      <t>VALLONI Arianna</t>
    </r>
  </si>
  <si>
    <r>
      <rPr>
        <sz val="7"/>
        <rFont val="Arial"/>
        <family val="2"/>
      </rPr>
      <t>SMR</t>
    </r>
  </si>
  <si>
    <r>
      <rPr>
        <sz val="6.5"/>
        <rFont val="Arial"/>
        <family val="2"/>
      </rPr>
      <t>3:13.4</t>
    </r>
  </si>
  <si>
    <r>
      <rPr>
        <b/>
        <sz val="7"/>
        <rFont val="Arial"/>
        <family val="2"/>
      </rPr>
      <t>LAERKE TOFT Ruby</t>
    </r>
  </si>
  <si>
    <r>
      <rPr>
        <sz val="7"/>
        <rFont val="Arial"/>
        <family val="2"/>
      </rPr>
      <t>DEN</t>
    </r>
  </si>
  <si>
    <r>
      <rPr>
        <sz val="6.5"/>
        <rFont val="Arial"/>
        <family val="2"/>
      </rPr>
      <t>14:25.4</t>
    </r>
  </si>
  <si>
    <r>
      <rPr>
        <b/>
        <sz val="7"/>
        <rFont val="Arial"/>
        <family val="2"/>
      </rPr>
      <t>HVID HANSEN Helena</t>
    </r>
  </si>
  <si>
    <r>
      <rPr>
        <sz val="6.5"/>
        <rFont val="Arial"/>
        <family val="2"/>
      </rPr>
      <t>14:53.1</t>
    </r>
  </si>
  <si>
    <r>
      <rPr>
        <sz val="8"/>
        <rFont val="Arial"/>
        <family val="2"/>
      </rPr>
      <t>NOT  CLASSIFIED</t>
    </r>
  </si>
  <si>
    <r>
      <rPr>
        <b/>
        <sz val="7"/>
        <rFont val="Arial"/>
        <family val="2"/>
      </rPr>
      <t>TADDEUCCI Ginevra</t>
    </r>
  </si>
  <si>
    <r>
      <rPr>
        <b/>
        <sz val="7"/>
        <rFont val="Arial"/>
        <family val="2"/>
      </rPr>
      <t>DNS</t>
    </r>
  </si>
  <si>
    <r>
      <rPr>
        <b/>
        <sz val="7"/>
        <rFont val="Arial"/>
        <family val="2"/>
      </rPr>
      <t>VAN ROWENDAAL Sharon</t>
    </r>
  </si>
  <si>
    <r>
      <rPr>
        <b/>
        <i/>
        <sz val="7"/>
        <rFont val="Arial"/>
        <family val="2"/>
      </rPr>
      <t>Issued: 09/10/2021 at 12:36</t>
    </r>
  </si>
  <si>
    <r>
      <rPr>
        <b/>
        <vertAlign val="superscript"/>
        <sz val="7"/>
        <rFont val="Arial"/>
        <family val="2"/>
      </rPr>
      <t xml:space="preserve">Data Processing and Timing by Microplus Informatica - www.microplustiming.com                                                                  </t>
    </r>
    <r>
      <rPr>
        <sz val="5.5"/>
        <rFont val="Arial"/>
        <family val="2"/>
      </rPr>
      <t>Page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</si>
  <si>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</si>
  <si>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</si>
  <si>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</si>
  <si>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</si>
  <si>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</si>
  <si>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</si>
  <si>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</si>
  <si>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</si>
  <si>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</si>
  <si>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</si>
  <si>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</si>
  <si>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Alghero, ITA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</si>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</sst>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h:mm:ss.0;@"/>
    <numFmt numFmtId="166" formatCode="0.0"/>
    <numFmt numFmtId="167" formatCode="mm/dd/yyyy"/>
  </numFmts>
  <fonts count="16" x14ac:knownFonts="1">
    <font>
      <sz val="10"/>
      <color rgb="FF000000"/>
      <name val="Times New Roman"/>
      <charset val="204"/>
    </font>
    <font>
      <b/>
      <sz val="13.5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7"/>
      <color rgb="FF000000"/>
      <name val="Arial"/>
      <family val="2"/>
    </font>
    <font>
      <sz val="6.5"/>
      <color rgb="FF000000"/>
      <name val="Arial"/>
      <family val="2"/>
    </font>
    <font>
      <sz val="6.5"/>
      <name val="Arial"/>
      <family val="2"/>
    </font>
    <font>
      <sz val="8"/>
      <name val="Arial"/>
      <family val="2"/>
    </font>
    <font>
      <b/>
      <i/>
      <sz val="7"/>
      <name val="Arial"/>
      <family val="2"/>
    </font>
    <font>
      <sz val="12"/>
      <name val="Arial"/>
      <family val="2"/>
    </font>
    <font>
      <i/>
      <sz val="7"/>
      <name val="Arial"/>
      <family val="2"/>
    </font>
    <font>
      <b/>
      <vertAlign val="superscript"/>
      <sz val="7"/>
      <name val="Arial"/>
      <family val="2"/>
    </font>
    <font>
      <sz val="5.5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right" vertical="center" indent="1" shrinkToFit="1"/>
    </xf>
    <xf numFmtId="1" fontId="4" fillId="0" borderId="0" xfId="0" applyNumberFormat="1" applyFont="1" applyFill="1" applyBorder="1" applyAlignment="1">
      <alignment horizontal="left" vertical="center" shrinkToFit="1"/>
    </xf>
    <xf numFmtId="0" fontId="2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right" vertical="center" wrapText="1" indent="1"/>
    </xf>
    <xf numFmtId="164" fontId="4" fillId="0" borderId="0" xfId="0" applyNumberFormat="1" applyFont="1" applyFill="1" applyBorder="1" applyAlignment="1">
      <alignment horizontal="right" vertical="center" shrinkToFit="1"/>
    </xf>
    <xf numFmtId="165" fontId="6" fillId="0" borderId="0" xfId="0" applyNumberFormat="1" applyFont="1" applyFill="1" applyBorder="1" applyAlignment="1">
      <alignment horizontal="right" vertical="center" indent="1" shrinkToFit="1"/>
    </xf>
    <xf numFmtId="0" fontId="0" fillId="0" borderId="0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right" vertical="top" indent="1" shrinkToFit="1"/>
    </xf>
    <xf numFmtId="1" fontId="4" fillId="0" borderId="0" xfId="0" applyNumberFormat="1" applyFont="1" applyFill="1" applyBorder="1" applyAlignment="1">
      <alignment horizontal="left" vertical="top" shrinkToFit="1"/>
    </xf>
    <xf numFmtId="0" fontId="2" fillId="0" borderId="0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right" vertical="top" wrapText="1" indent="1"/>
    </xf>
    <xf numFmtId="164" fontId="4" fillId="0" borderId="0" xfId="0" applyNumberFormat="1" applyFont="1" applyFill="1" applyBorder="1" applyAlignment="1">
      <alignment horizontal="right" vertical="top" shrinkToFit="1"/>
    </xf>
    <xf numFmtId="165" fontId="6" fillId="0" borderId="0" xfId="0" applyNumberFormat="1" applyFont="1" applyFill="1" applyBorder="1" applyAlignment="1">
      <alignment horizontal="right" vertical="top" indent="1" shrinkToFit="1"/>
    </xf>
    <xf numFmtId="166" fontId="7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shrinkToFit="1"/>
    </xf>
    <xf numFmtId="0" fontId="8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left" vertical="top" wrapText="1" indent="2"/>
    </xf>
    <xf numFmtId="1" fontId="4" fillId="0" borderId="0" xfId="0" applyNumberFormat="1" applyFont="1" applyFill="1" applyBorder="1" applyAlignment="1">
      <alignment horizontal="left" vertical="top" indent="2" shrinkToFit="1"/>
    </xf>
    <xf numFmtId="0" fontId="2" fillId="0" borderId="0" xfId="0" applyFont="1" applyFill="1" applyBorder="1" applyAlignment="1">
      <alignment horizontal="right" vertical="top" wrapText="1" indent="7"/>
    </xf>
    <xf numFmtId="0" fontId="10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wrapText="1" indent="2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/>
    <xf numFmtId="167" fontId="0" fillId="0" borderId="0" xfId="0" applyNumberFormat="1"/>
    <xf numFmtId="14" fontId="0" fillId="0" borderId="0" xfId="0" applyNumberFormat="1" applyAlignment="1">
      <alignment horizontal="left" vertical="top"/>
    </xf>
    <xf numFmtId="0" fontId="15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265175</xdr:rowOff>
    </xdr:from>
    <xdr:ext cx="7207250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19997</xdr:colOff>
      <xdr:row>0</xdr:row>
      <xdr:rowOff>420618</xdr:rowOff>
    </xdr:from>
    <xdr:ext cx="1406466" cy="563593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6466" cy="563593"/>
        </a:xfrm>
        <a:prstGeom prst="rect">
          <a:avLst/>
        </a:prstGeom>
      </xdr:spPr>
    </xdr:pic>
    <xdr:clientData/>
  </xdr:oneCellAnchor>
  <xdr:oneCellAnchor>
    <xdr:from>
      <xdr:col>8</xdr:col>
      <xdr:colOff>1523585</xdr:colOff>
      <xdr:row>0</xdr:row>
      <xdr:rowOff>420618</xdr:rowOff>
    </xdr:from>
    <xdr:ext cx="840646" cy="560258"/>
    <xdr:pic>
      <xdr:nvPicPr>
        <xdr:cNvPr id="4" name="image2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0646" cy="56025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423671</xdr:rowOff>
    </xdr:from>
    <xdr:ext cx="7207250" cy="3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26</xdr:row>
      <xdr:rowOff>4408423</xdr:rowOff>
    </xdr:from>
    <xdr:ext cx="7207250" cy="3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3</xdr:col>
      <xdr:colOff>166790</xdr:colOff>
      <xdr:row>26</xdr:row>
      <xdr:rowOff>4541519</xdr:rowOff>
    </xdr:from>
    <xdr:ext cx="5598648" cy="454109"/>
    <xdr:pic>
      <xdr:nvPicPr>
        <xdr:cNvPr id="7" name="image3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98648" cy="45410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icroplustim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topLeftCell="H3" workbookViewId="0">
      <selection activeCell="N5" sqref="N5:W22"/>
    </sheetView>
  </sheetViews>
  <sheetFormatPr defaultRowHeight="13.2" x14ac:dyDescent="0.25"/>
  <cols>
    <col min="1" max="1" width="2.21875" customWidth="1"/>
    <col min="2" max="3" width="4.6640625" customWidth="1"/>
    <col min="4" max="4" width="3.33203125" customWidth="1"/>
    <col min="5" max="5" width="22" customWidth="1"/>
    <col min="6" max="6" width="10.44140625" customWidth="1"/>
    <col min="7" max="7" width="11.5546875" customWidth="1"/>
    <col min="8" max="8" width="29.109375" customWidth="1"/>
    <col min="9" max="9" width="28" customWidth="1"/>
    <col min="10" max="10" width="6.88671875" customWidth="1"/>
    <col min="11" max="11" width="11.5546875" customWidth="1"/>
  </cols>
  <sheetData>
    <row r="1" spans="1:23" ht="57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23" ht="47.25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23" ht="45.45" customHeight="1" x14ac:dyDescent="0.25">
      <c r="A3" s="21" t="s">
        <v>2</v>
      </c>
      <c r="B3" s="21"/>
      <c r="C3" s="21"/>
      <c r="D3" s="21"/>
      <c r="E3" s="22" t="s">
        <v>3</v>
      </c>
      <c r="F3" s="22"/>
      <c r="G3" s="22"/>
      <c r="H3" s="22"/>
      <c r="I3" s="22"/>
      <c r="J3" s="22"/>
      <c r="K3" s="22"/>
    </row>
    <row r="4" spans="1:23" ht="22.05" customHeight="1" x14ac:dyDescent="0.25">
      <c r="A4" s="1"/>
      <c r="B4" s="20"/>
      <c r="C4" s="20"/>
      <c r="D4" s="20"/>
      <c r="E4" s="20"/>
      <c r="F4" s="20"/>
      <c r="G4" s="20"/>
      <c r="H4" s="2" t="s">
        <v>4</v>
      </c>
      <c r="I4" s="1"/>
      <c r="J4" s="23"/>
      <c r="K4" s="30"/>
      <c r="L4" s="31"/>
      <c r="M4" s="31"/>
      <c r="N4" s="32" t="s">
        <v>47</v>
      </c>
      <c r="O4" s="32" t="s">
        <v>48</v>
      </c>
      <c r="P4" s="33" t="s">
        <v>49</v>
      </c>
      <c r="Q4" s="32" t="s">
        <v>50</v>
      </c>
      <c r="R4" s="32" t="s">
        <v>51</v>
      </c>
      <c r="S4" s="32" t="s">
        <v>52</v>
      </c>
      <c r="T4" s="32" t="s">
        <v>53</v>
      </c>
      <c r="U4" s="32" t="s">
        <v>54</v>
      </c>
      <c r="V4" s="32" t="s">
        <v>55</v>
      </c>
      <c r="W4" s="32" t="s">
        <v>56</v>
      </c>
    </row>
    <row r="5" spans="1:23" ht="18.75" customHeight="1" x14ac:dyDescent="0.25">
      <c r="A5" s="1"/>
      <c r="B5" s="3">
        <v>1</v>
      </c>
      <c r="C5" s="4">
        <v>119</v>
      </c>
      <c r="E5" s="5" t="s">
        <v>5</v>
      </c>
      <c r="F5" s="6" t="s">
        <v>6</v>
      </c>
      <c r="G5" s="7">
        <v>35577</v>
      </c>
      <c r="H5" s="1"/>
      <c r="I5" s="8">
        <v>8.5972279999999998E-2</v>
      </c>
      <c r="J5" s="23"/>
      <c r="K5" s="31" t="str">
        <f>TRIM(RIGHT(SUBSTITUTE(E5," ",REPT(" ",100)),100))</f>
        <v>Leonie</v>
      </c>
      <c r="L5" s="31" t="str">
        <f>SUBSTITUTE(E5,K5,"")</f>
        <v xml:space="preserve">BECK </v>
      </c>
      <c r="M5" s="31"/>
      <c r="N5" s="31" t="str">
        <f>PROPER(TRIM(K5&amp;" "&amp;L5))</f>
        <v>Leonie Beck</v>
      </c>
      <c r="O5" s="31" t="str">
        <f>TRIM(F5)</f>
        <v>GER</v>
      </c>
      <c r="P5" s="34">
        <v>44478</v>
      </c>
      <c r="Q5" s="35" t="s">
        <v>57</v>
      </c>
      <c r="R5" s="35" t="s">
        <v>58</v>
      </c>
      <c r="S5" s="31">
        <v>10</v>
      </c>
      <c r="T5" s="35" t="s">
        <v>59</v>
      </c>
      <c r="U5" s="35" t="s">
        <v>60</v>
      </c>
      <c r="V5" s="31">
        <v>18</v>
      </c>
      <c r="W5" s="36">
        <f>I5*86400</f>
        <v>7428.0049920000001</v>
      </c>
    </row>
    <row r="6" spans="1:23" ht="9" customHeight="1" x14ac:dyDescent="0.25">
      <c r="A6" s="9"/>
      <c r="B6" s="10">
        <v>2</v>
      </c>
      <c r="C6" s="11">
        <v>102</v>
      </c>
      <c r="E6" s="12" t="s">
        <v>7</v>
      </c>
      <c r="F6" s="13" t="s">
        <v>6</v>
      </c>
      <c r="G6" s="14">
        <v>35796</v>
      </c>
      <c r="H6" s="9"/>
      <c r="I6" s="15">
        <v>8.6076449999999999E-2</v>
      </c>
      <c r="J6" s="16">
        <v>9</v>
      </c>
      <c r="K6" s="31" t="str">
        <f t="shared" ref="K6:K22" si="0">TRIM(RIGHT(SUBSTITUTE(E6," ",REPT(" ",100)),100))</f>
        <v>Jannette</v>
      </c>
      <c r="L6" s="31" t="str">
        <f t="shared" ref="L6:L22" si="1">SUBSTITUTE(E6,K6,"")</f>
        <v xml:space="preserve">SPIWOKS </v>
      </c>
      <c r="N6" s="31" t="str">
        <f t="shared" ref="N6:N22" si="2">PROPER(TRIM(K6&amp;" "&amp;L6))</f>
        <v>Jannette Spiwoks</v>
      </c>
      <c r="O6" s="31" t="str">
        <f t="shared" ref="O6:O22" si="3">TRIM(F6)</f>
        <v>GER</v>
      </c>
      <c r="P6" s="34">
        <v>44478</v>
      </c>
      <c r="Q6" s="35" t="s">
        <v>57</v>
      </c>
      <c r="R6" s="35" t="s">
        <v>58</v>
      </c>
      <c r="S6" s="31">
        <v>10</v>
      </c>
      <c r="T6" s="35" t="s">
        <v>59</v>
      </c>
      <c r="U6" s="35" t="s">
        <v>60</v>
      </c>
      <c r="V6" s="31">
        <v>18</v>
      </c>
      <c r="W6" s="36">
        <f t="shared" ref="W6:W22" si="4">I6*86400</f>
        <v>7437.0052800000003</v>
      </c>
    </row>
    <row r="7" spans="1:23" ht="9" customHeight="1" x14ac:dyDescent="0.25">
      <c r="A7" s="9"/>
      <c r="B7" s="10">
        <v>3</v>
      </c>
      <c r="C7" s="11">
        <v>115</v>
      </c>
      <c r="E7" s="12" t="s">
        <v>8</v>
      </c>
      <c r="F7" s="13" t="s">
        <v>9</v>
      </c>
      <c r="G7" s="14">
        <v>35270</v>
      </c>
      <c r="H7" s="9"/>
      <c r="I7" s="15">
        <v>8.6099590000000004E-2</v>
      </c>
      <c r="J7" s="16">
        <v>11</v>
      </c>
      <c r="K7" s="31" t="str">
        <f t="shared" si="0"/>
        <v>Giulia</v>
      </c>
      <c r="L7" s="31" t="str">
        <f t="shared" si="1"/>
        <v xml:space="preserve">GABRIELLESCHI </v>
      </c>
      <c r="N7" s="31" t="str">
        <f t="shared" si="2"/>
        <v>Giulia Gabrielleschi</v>
      </c>
      <c r="O7" s="31" t="str">
        <f t="shared" si="3"/>
        <v>ITA</v>
      </c>
      <c r="P7" s="34">
        <v>44478</v>
      </c>
      <c r="Q7" s="35" t="s">
        <v>57</v>
      </c>
      <c r="R7" s="35" t="s">
        <v>58</v>
      </c>
      <c r="S7" s="31">
        <v>10</v>
      </c>
      <c r="T7" s="35" t="s">
        <v>59</v>
      </c>
      <c r="U7" s="35" t="s">
        <v>60</v>
      </c>
      <c r="V7" s="31">
        <v>18</v>
      </c>
      <c r="W7" s="36">
        <f t="shared" si="4"/>
        <v>7439.0045760000003</v>
      </c>
    </row>
    <row r="8" spans="1:23" ht="9" customHeight="1" x14ac:dyDescent="0.25">
      <c r="A8" s="9"/>
      <c r="B8" s="10">
        <v>4</v>
      </c>
      <c r="C8" s="11">
        <v>105</v>
      </c>
      <c r="E8" s="12" t="s">
        <v>10</v>
      </c>
      <c r="F8" s="13" t="s">
        <v>9</v>
      </c>
      <c r="G8" s="17">
        <v>2001</v>
      </c>
      <c r="H8" s="9"/>
      <c r="I8" s="15">
        <v>8.6111179999999996E-2</v>
      </c>
      <c r="J8" s="16">
        <v>12.1</v>
      </c>
      <c r="K8" s="31" t="str">
        <f t="shared" si="0"/>
        <v>Giulia</v>
      </c>
      <c r="L8" s="31" t="str">
        <f t="shared" si="1"/>
        <v xml:space="preserve">BERTON </v>
      </c>
      <c r="N8" s="31" t="str">
        <f t="shared" si="2"/>
        <v>Giulia Berton</v>
      </c>
      <c r="O8" s="31" t="str">
        <f t="shared" si="3"/>
        <v>ITA</v>
      </c>
      <c r="P8" s="34">
        <v>44478</v>
      </c>
      <c r="Q8" s="35" t="s">
        <v>57</v>
      </c>
      <c r="R8" s="35" t="s">
        <v>58</v>
      </c>
      <c r="S8" s="31">
        <v>10</v>
      </c>
      <c r="T8" s="35" t="s">
        <v>59</v>
      </c>
      <c r="U8" s="35" t="s">
        <v>60</v>
      </c>
      <c r="V8" s="31">
        <v>18</v>
      </c>
      <c r="W8" s="36">
        <f t="shared" si="4"/>
        <v>7440.0059519999995</v>
      </c>
    </row>
    <row r="9" spans="1:23" ht="9" customHeight="1" x14ac:dyDescent="0.25">
      <c r="A9" s="9"/>
      <c r="B9" s="10">
        <v>5</v>
      </c>
      <c r="C9" s="11">
        <v>103</v>
      </c>
      <c r="E9" s="12" t="s">
        <v>11</v>
      </c>
      <c r="F9" s="13" t="s">
        <v>9</v>
      </c>
      <c r="G9" s="14">
        <v>33457</v>
      </c>
      <c r="H9" s="9"/>
      <c r="I9" s="15">
        <v>8.6157510000000007E-2</v>
      </c>
      <c r="J9" s="16">
        <v>16.399999999999999</v>
      </c>
      <c r="K9" s="31" t="str">
        <f t="shared" si="0"/>
        <v>Martina</v>
      </c>
      <c r="L9" s="31" t="str">
        <f t="shared" si="1"/>
        <v xml:space="preserve">DE MEMME </v>
      </c>
      <c r="N9" s="31" t="str">
        <f t="shared" si="2"/>
        <v>Martina De Memme</v>
      </c>
      <c r="O9" s="31" t="str">
        <f t="shared" si="3"/>
        <v>ITA</v>
      </c>
      <c r="P9" s="34">
        <v>44478</v>
      </c>
      <c r="Q9" s="35" t="s">
        <v>57</v>
      </c>
      <c r="R9" s="35" t="s">
        <v>58</v>
      </c>
      <c r="S9" s="31">
        <v>10</v>
      </c>
      <c r="T9" s="35" t="s">
        <v>59</v>
      </c>
      <c r="U9" s="35" t="s">
        <v>60</v>
      </c>
      <c r="V9" s="31">
        <v>18</v>
      </c>
      <c r="W9" s="36">
        <f t="shared" si="4"/>
        <v>7444.0088640000004</v>
      </c>
    </row>
    <row r="10" spans="1:23" ht="9" customHeight="1" x14ac:dyDescent="0.25">
      <c r="A10" s="9"/>
      <c r="B10" s="10">
        <v>6</v>
      </c>
      <c r="C10" s="11">
        <v>111</v>
      </c>
      <c r="E10" s="12" t="s">
        <v>12</v>
      </c>
      <c r="F10" s="13" t="s">
        <v>9</v>
      </c>
      <c r="G10" s="14">
        <v>36905</v>
      </c>
      <c r="H10" s="9"/>
      <c r="I10" s="15">
        <v>8.6168980000000006E-2</v>
      </c>
      <c r="J10" s="16">
        <v>16.5</v>
      </c>
      <c r="K10" s="31" t="str">
        <f t="shared" si="0"/>
        <v>Sofie</v>
      </c>
      <c r="L10" s="31" t="str">
        <f t="shared" si="1"/>
        <v xml:space="preserve">CALLO </v>
      </c>
      <c r="N10" s="31" t="str">
        <f t="shared" si="2"/>
        <v>Sofie Callo</v>
      </c>
      <c r="O10" s="31" t="str">
        <f t="shared" si="3"/>
        <v>ITA</v>
      </c>
      <c r="P10" s="34">
        <v>44478</v>
      </c>
      <c r="Q10" s="35" t="s">
        <v>57</v>
      </c>
      <c r="R10" s="35" t="s">
        <v>58</v>
      </c>
      <c r="S10" s="31">
        <v>10</v>
      </c>
      <c r="T10" s="35" t="s">
        <v>59</v>
      </c>
      <c r="U10" s="35" t="s">
        <v>60</v>
      </c>
      <c r="V10" s="31">
        <v>18</v>
      </c>
      <c r="W10" s="36">
        <f t="shared" si="4"/>
        <v>7444.9998720000003</v>
      </c>
    </row>
    <row r="11" spans="1:23" ht="9" customHeight="1" x14ac:dyDescent="0.25">
      <c r="A11" s="9"/>
      <c r="B11" s="10">
        <v>7</v>
      </c>
      <c r="C11" s="11">
        <v>117</v>
      </c>
      <c r="E11" s="12" t="s">
        <v>13</v>
      </c>
      <c r="F11" s="13" t="s">
        <v>6</v>
      </c>
      <c r="G11" s="14">
        <v>36549</v>
      </c>
      <c r="H11" s="9"/>
      <c r="I11" s="15">
        <v>8.6203769999999999E-2</v>
      </c>
      <c r="J11" s="16">
        <v>20.100000000000001</v>
      </c>
      <c r="K11" s="31" t="str">
        <f t="shared" si="0"/>
        <v>Lea</v>
      </c>
      <c r="L11" s="31" t="str">
        <f t="shared" si="1"/>
        <v xml:space="preserve">BOY </v>
      </c>
      <c r="N11" s="31" t="str">
        <f t="shared" si="2"/>
        <v>Lea Boy</v>
      </c>
      <c r="O11" s="31" t="str">
        <f t="shared" si="3"/>
        <v>GER</v>
      </c>
      <c r="P11" s="34">
        <v>44478</v>
      </c>
      <c r="Q11" s="35" t="s">
        <v>57</v>
      </c>
      <c r="R11" s="35" t="s">
        <v>58</v>
      </c>
      <c r="S11" s="31">
        <v>10</v>
      </c>
      <c r="T11" s="35" t="s">
        <v>59</v>
      </c>
      <c r="U11" s="35" t="s">
        <v>60</v>
      </c>
      <c r="V11" s="31">
        <v>18</v>
      </c>
      <c r="W11" s="36">
        <f t="shared" si="4"/>
        <v>7448.0057280000001</v>
      </c>
    </row>
    <row r="12" spans="1:23" ht="9" customHeight="1" x14ac:dyDescent="0.25">
      <c r="A12" s="9"/>
      <c r="B12" s="10">
        <v>8</v>
      </c>
      <c r="C12" s="11">
        <v>101</v>
      </c>
      <c r="E12" s="12" t="s">
        <v>14</v>
      </c>
      <c r="F12" s="13" t="s">
        <v>9</v>
      </c>
      <c r="G12" s="14">
        <v>35469</v>
      </c>
      <c r="H12" s="9"/>
      <c r="I12" s="15">
        <v>8.692134E-2</v>
      </c>
      <c r="J12" s="18" t="s">
        <v>15</v>
      </c>
      <c r="K12" s="31" t="str">
        <f t="shared" si="0"/>
        <v>Alisia</v>
      </c>
      <c r="L12" s="31" t="str">
        <f t="shared" si="1"/>
        <v xml:space="preserve">TETTAMANZI </v>
      </c>
      <c r="N12" s="31" t="str">
        <f t="shared" si="2"/>
        <v>Alisia Tettamanzi</v>
      </c>
      <c r="O12" s="31" t="str">
        <f t="shared" si="3"/>
        <v>ITA</v>
      </c>
      <c r="P12" s="34">
        <v>44478</v>
      </c>
      <c r="Q12" s="35" t="s">
        <v>57</v>
      </c>
      <c r="R12" s="35" t="s">
        <v>58</v>
      </c>
      <c r="S12" s="31">
        <v>10</v>
      </c>
      <c r="T12" s="35" t="s">
        <v>59</v>
      </c>
      <c r="U12" s="35" t="s">
        <v>60</v>
      </c>
      <c r="V12" s="31">
        <v>18</v>
      </c>
      <c r="W12" s="36">
        <f t="shared" si="4"/>
        <v>7510.0037759999996</v>
      </c>
    </row>
    <row r="13" spans="1:23" ht="9" customHeight="1" x14ac:dyDescent="0.25">
      <c r="A13" s="9"/>
      <c r="B13" s="10">
        <v>9</v>
      </c>
      <c r="C13" s="11">
        <v>109</v>
      </c>
      <c r="E13" s="12" t="s">
        <v>16</v>
      </c>
      <c r="F13" s="13" t="s">
        <v>9</v>
      </c>
      <c r="G13" s="14">
        <v>34229</v>
      </c>
      <c r="H13" s="9"/>
      <c r="I13" s="15">
        <v>8.6921349999999994E-2</v>
      </c>
      <c r="J13" s="18" t="s">
        <v>17</v>
      </c>
      <c r="K13" s="31" t="str">
        <f t="shared" si="0"/>
        <v>Barbara</v>
      </c>
      <c r="L13" s="31" t="str">
        <f t="shared" si="1"/>
        <v xml:space="preserve">POZZOBON </v>
      </c>
      <c r="N13" s="31" t="str">
        <f t="shared" si="2"/>
        <v>Barbara Pozzobon</v>
      </c>
      <c r="O13" s="31" t="str">
        <f t="shared" si="3"/>
        <v>ITA</v>
      </c>
      <c r="P13" s="34">
        <v>44478</v>
      </c>
      <c r="Q13" s="35" t="s">
        <v>57</v>
      </c>
      <c r="R13" s="35" t="s">
        <v>58</v>
      </c>
      <c r="S13" s="31">
        <v>10</v>
      </c>
      <c r="T13" s="35" t="s">
        <v>59</v>
      </c>
      <c r="U13" s="35" t="s">
        <v>60</v>
      </c>
      <c r="V13" s="31">
        <v>18</v>
      </c>
      <c r="W13" s="36">
        <f t="shared" si="4"/>
        <v>7510.0046399999992</v>
      </c>
    </row>
    <row r="14" spans="1:23" ht="9" customHeight="1" x14ac:dyDescent="0.25">
      <c r="A14" s="9"/>
      <c r="B14" s="10">
        <v>10</v>
      </c>
      <c r="C14" s="11">
        <v>116</v>
      </c>
      <c r="E14" s="12" t="s">
        <v>18</v>
      </c>
      <c r="F14" s="13" t="s">
        <v>19</v>
      </c>
      <c r="G14" s="14">
        <v>36674</v>
      </c>
      <c r="H14" s="9"/>
      <c r="I14" s="15">
        <v>8.695609E-2</v>
      </c>
      <c r="J14" s="18" t="s">
        <v>20</v>
      </c>
      <c r="K14" s="31" t="str">
        <f t="shared" si="0"/>
        <v>Reka</v>
      </c>
      <c r="L14" s="31" t="str">
        <f t="shared" si="1"/>
        <v xml:space="preserve">ROHACS </v>
      </c>
      <c r="N14" s="31" t="str">
        <f t="shared" si="2"/>
        <v>Reka Rohacs</v>
      </c>
      <c r="O14" s="31" t="str">
        <f t="shared" si="3"/>
        <v>HUN</v>
      </c>
      <c r="P14" s="34">
        <v>44478</v>
      </c>
      <c r="Q14" s="35" t="s">
        <v>57</v>
      </c>
      <c r="R14" s="35" t="s">
        <v>58</v>
      </c>
      <c r="S14" s="31">
        <v>10</v>
      </c>
      <c r="T14" s="35" t="s">
        <v>59</v>
      </c>
      <c r="U14" s="35" t="s">
        <v>60</v>
      </c>
      <c r="V14" s="31">
        <v>18</v>
      </c>
      <c r="W14" s="36">
        <f t="shared" si="4"/>
        <v>7513.0061759999999</v>
      </c>
    </row>
    <row r="15" spans="1:23" ht="9" customHeight="1" x14ac:dyDescent="0.25">
      <c r="A15" s="9"/>
      <c r="B15" s="10">
        <v>11</v>
      </c>
      <c r="C15" s="11">
        <v>106</v>
      </c>
      <c r="E15" s="12" t="s">
        <v>21</v>
      </c>
      <c r="F15" s="13" t="s">
        <v>22</v>
      </c>
      <c r="G15" s="14">
        <v>36672</v>
      </c>
      <c r="H15" s="9"/>
      <c r="I15" s="15">
        <v>8.7939840000000005E-2</v>
      </c>
      <c r="J15" s="18" t="s">
        <v>23</v>
      </c>
      <c r="K15" s="31" t="str">
        <f t="shared" si="0"/>
        <v>Oceane</v>
      </c>
      <c r="L15" s="31" t="str">
        <f t="shared" si="1"/>
        <v xml:space="preserve">CASSIGNOL </v>
      </c>
      <c r="N15" s="31" t="str">
        <f t="shared" si="2"/>
        <v>Oceane Cassignol</v>
      </c>
      <c r="O15" s="31" t="str">
        <f t="shared" si="3"/>
        <v>FRA</v>
      </c>
      <c r="P15" s="34">
        <v>44478</v>
      </c>
      <c r="Q15" s="35" t="s">
        <v>57</v>
      </c>
      <c r="R15" s="35" t="s">
        <v>58</v>
      </c>
      <c r="S15" s="31">
        <v>10</v>
      </c>
      <c r="T15" s="35" t="s">
        <v>59</v>
      </c>
      <c r="U15" s="35" t="s">
        <v>60</v>
      </c>
      <c r="V15" s="31">
        <v>18</v>
      </c>
      <c r="W15" s="36">
        <f t="shared" si="4"/>
        <v>7598.0021760000009</v>
      </c>
    </row>
    <row r="16" spans="1:23" ht="9" customHeight="1" x14ac:dyDescent="0.25">
      <c r="A16" s="9"/>
      <c r="B16" s="10">
        <v>12</v>
      </c>
      <c r="C16" s="11">
        <v>110</v>
      </c>
      <c r="E16" s="12" t="s">
        <v>24</v>
      </c>
      <c r="F16" s="13" t="s">
        <v>25</v>
      </c>
      <c r="G16" s="9"/>
      <c r="H16" s="9"/>
      <c r="I16" s="15">
        <v>8.7939920000000005E-2</v>
      </c>
      <c r="J16" s="18" t="s">
        <v>26</v>
      </c>
      <c r="K16" s="31" t="str">
        <f t="shared" si="0"/>
        <v>Serena</v>
      </c>
      <c r="L16" s="31" t="str">
        <f t="shared" si="1"/>
        <v xml:space="preserve">STEEL </v>
      </c>
      <c r="N16" s="31" t="str">
        <f t="shared" si="2"/>
        <v>Serena Steel</v>
      </c>
      <c r="O16" s="31" t="str">
        <f t="shared" si="3"/>
        <v>NED</v>
      </c>
      <c r="P16" s="34">
        <v>44478</v>
      </c>
      <c r="Q16" s="35" t="s">
        <v>57</v>
      </c>
      <c r="R16" s="35" t="s">
        <v>58</v>
      </c>
      <c r="S16" s="31">
        <v>10</v>
      </c>
      <c r="T16" s="35" t="s">
        <v>59</v>
      </c>
      <c r="U16" s="35" t="s">
        <v>60</v>
      </c>
      <c r="V16" s="31">
        <v>18</v>
      </c>
      <c r="W16" s="36">
        <f t="shared" si="4"/>
        <v>7598.0090880000007</v>
      </c>
    </row>
    <row r="17" spans="1:23" ht="9" customHeight="1" x14ac:dyDescent="0.25">
      <c r="A17" s="9"/>
      <c r="B17" s="10">
        <v>13</v>
      </c>
      <c r="C17" s="11">
        <v>118</v>
      </c>
      <c r="E17" s="12" t="s">
        <v>27</v>
      </c>
      <c r="F17" s="13" t="s">
        <v>19</v>
      </c>
      <c r="G17" s="14">
        <v>37860</v>
      </c>
      <c r="H17" s="9"/>
      <c r="I17" s="15">
        <v>8.7974590000000005E-2</v>
      </c>
      <c r="J17" s="18" t="s">
        <v>28</v>
      </c>
      <c r="K17" s="31" t="str">
        <f t="shared" si="0"/>
        <v>Kincso</v>
      </c>
      <c r="L17" s="31" t="str">
        <f t="shared" si="1"/>
        <v xml:space="preserve">GAL </v>
      </c>
      <c r="N17" s="31" t="str">
        <f t="shared" si="2"/>
        <v>Kincso Gal</v>
      </c>
      <c r="O17" s="31" t="str">
        <f t="shared" si="3"/>
        <v>HUN</v>
      </c>
      <c r="P17" s="34">
        <v>44478</v>
      </c>
      <c r="Q17" s="35" t="s">
        <v>57</v>
      </c>
      <c r="R17" s="35" t="s">
        <v>58</v>
      </c>
      <c r="S17" s="31">
        <v>10</v>
      </c>
      <c r="T17" s="35" t="s">
        <v>59</v>
      </c>
      <c r="U17" s="35" t="s">
        <v>60</v>
      </c>
      <c r="V17" s="31">
        <v>18</v>
      </c>
      <c r="W17" s="36">
        <f t="shared" si="4"/>
        <v>7601.0045760000003</v>
      </c>
    </row>
    <row r="18" spans="1:23" ht="9" customHeight="1" x14ac:dyDescent="0.25">
      <c r="A18" s="9"/>
      <c r="B18" s="10">
        <v>14</v>
      </c>
      <c r="C18" s="11">
        <v>112</v>
      </c>
      <c r="E18" s="12" t="s">
        <v>29</v>
      </c>
      <c r="F18" s="13" t="s">
        <v>19</v>
      </c>
      <c r="G18" s="14">
        <v>37427</v>
      </c>
      <c r="H18" s="9"/>
      <c r="I18" s="15">
        <v>8.7986110000000006E-2</v>
      </c>
      <c r="J18" s="18" t="s">
        <v>30</v>
      </c>
      <c r="K18" s="31" t="str">
        <f t="shared" si="0"/>
        <v>Blanka</v>
      </c>
      <c r="L18" s="31" t="str">
        <f t="shared" si="1"/>
        <v xml:space="preserve">BERECZ </v>
      </c>
      <c r="N18" s="31" t="str">
        <f t="shared" si="2"/>
        <v>Blanka Berecz</v>
      </c>
      <c r="O18" s="31" t="str">
        <f t="shared" si="3"/>
        <v>HUN</v>
      </c>
      <c r="P18" s="34">
        <v>44478</v>
      </c>
      <c r="Q18" s="35" t="s">
        <v>57</v>
      </c>
      <c r="R18" s="35" t="s">
        <v>58</v>
      </c>
      <c r="S18" s="31">
        <v>10</v>
      </c>
      <c r="T18" s="35" t="s">
        <v>59</v>
      </c>
      <c r="U18" s="35" t="s">
        <v>60</v>
      </c>
      <c r="V18" s="31">
        <v>18</v>
      </c>
      <c r="W18" s="36">
        <f t="shared" si="4"/>
        <v>7601.9999040000002</v>
      </c>
    </row>
    <row r="19" spans="1:23" ht="9" customHeight="1" x14ac:dyDescent="0.25">
      <c r="A19" s="9"/>
      <c r="B19" s="10">
        <v>15</v>
      </c>
      <c r="C19" s="11">
        <v>108</v>
      </c>
      <c r="E19" s="12" t="s">
        <v>31</v>
      </c>
      <c r="F19" s="13" t="s">
        <v>6</v>
      </c>
      <c r="G19" s="14">
        <v>27602</v>
      </c>
      <c r="H19" s="9"/>
      <c r="I19" s="15">
        <v>8.819449E-2</v>
      </c>
      <c r="J19" s="18" t="s">
        <v>32</v>
      </c>
      <c r="K19" s="31" t="str">
        <f t="shared" si="0"/>
        <v>Angela</v>
      </c>
      <c r="L19" s="31" t="str">
        <f t="shared" si="1"/>
        <v xml:space="preserve">MAURER </v>
      </c>
      <c r="N19" s="31" t="str">
        <f t="shared" si="2"/>
        <v>Angela Maurer</v>
      </c>
      <c r="O19" s="31" t="str">
        <f t="shared" si="3"/>
        <v>GER</v>
      </c>
      <c r="P19" s="34">
        <v>44478</v>
      </c>
      <c r="Q19" s="35" t="s">
        <v>57</v>
      </c>
      <c r="R19" s="35" t="s">
        <v>58</v>
      </c>
      <c r="S19" s="31">
        <v>10</v>
      </c>
      <c r="T19" s="35" t="s">
        <v>59</v>
      </c>
      <c r="U19" s="35" t="s">
        <v>60</v>
      </c>
      <c r="V19" s="31">
        <v>18</v>
      </c>
      <c r="W19" s="36">
        <f t="shared" si="4"/>
        <v>7620.0039360000001</v>
      </c>
    </row>
    <row r="20" spans="1:23" ht="9" customHeight="1" x14ac:dyDescent="0.25">
      <c r="A20" s="9"/>
      <c r="B20" s="10">
        <v>16</v>
      </c>
      <c r="C20" s="11">
        <v>113</v>
      </c>
      <c r="E20" s="12" t="s">
        <v>33</v>
      </c>
      <c r="F20" s="13" t="s">
        <v>34</v>
      </c>
      <c r="G20" s="14">
        <v>36991</v>
      </c>
      <c r="H20" s="9"/>
      <c r="I20" s="15">
        <v>8.8206119999999999E-2</v>
      </c>
      <c r="J20" s="18" t="s">
        <v>35</v>
      </c>
      <c r="K20" s="31" t="str">
        <f t="shared" si="0"/>
        <v>Arianna</v>
      </c>
      <c r="L20" s="31" t="str">
        <f t="shared" si="1"/>
        <v xml:space="preserve">VALLONI </v>
      </c>
      <c r="N20" s="31" t="str">
        <f t="shared" si="2"/>
        <v>Arianna Valloni</v>
      </c>
      <c r="O20" s="31" t="str">
        <f t="shared" si="3"/>
        <v>SMR</v>
      </c>
      <c r="P20" s="34">
        <v>44478</v>
      </c>
      <c r="Q20" s="35" t="s">
        <v>57</v>
      </c>
      <c r="R20" s="35" t="s">
        <v>58</v>
      </c>
      <c r="S20" s="31">
        <v>10</v>
      </c>
      <c r="T20" s="35" t="s">
        <v>59</v>
      </c>
      <c r="U20" s="35" t="s">
        <v>60</v>
      </c>
      <c r="V20" s="31">
        <v>18</v>
      </c>
      <c r="W20" s="36">
        <f t="shared" si="4"/>
        <v>7621.0087679999997</v>
      </c>
    </row>
    <row r="21" spans="1:23" ht="9" customHeight="1" x14ac:dyDescent="0.25">
      <c r="A21" s="9"/>
      <c r="B21" s="10">
        <v>17</v>
      </c>
      <c r="C21" s="11">
        <v>114</v>
      </c>
      <c r="E21" s="12" t="s">
        <v>36</v>
      </c>
      <c r="F21" s="13" t="s">
        <v>37</v>
      </c>
      <c r="G21" s="14">
        <v>36414</v>
      </c>
      <c r="H21" s="9"/>
      <c r="I21" s="15">
        <v>9.5983899999999997E-2</v>
      </c>
      <c r="J21" s="18" t="s">
        <v>38</v>
      </c>
      <c r="K21" s="31" t="str">
        <f t="shared" si="0"/>
        <v>Ruby</v>
      </c>
      <c r="L21" s="31" t="str">
        <f t="shared" si="1"/>
        <v xml:space="preserve">LAERKE TOFT </v>
      </c>
      <c r="N21" s="31" t="str">
        <f t="shared" si="2"/>
        <v>Ruby Laerke Toft</v>
      </c>
      <c r="O21" s="31" t="str">
        <f t="shared" si="3"/>
        <v>DEN</v>
      </c>
      <c r="P21" s="34">
        <v>44478</v>
      </c>
      <c r="Q21" s="35" t="s">
        <v>57</v>
      </c>
      <c r="R21" s="35" t="s">
        <v>58</v>
      </c>
      <c r="S21" s="31">
        <v>10</v>
      </c>
      <c r="T21" s="35" t="s">
        <v>59</v>
      </c>
      <c r="U21" s="35" t="s">
        <v>60</v>
      </c>
      <c r="V21" s="31">
        <v>18</v>
      </c>
      <c r="W21" s="36">
        <f t="shared" si="4"/>
        <v>8293.0089599999992</v>
      </c>
    </row>
    <row r="22" spans="1:23" ht="9" customHeight="1" x14ac:dyDescent="0.25">
      <c r="A22" s="9"/>
      <c r="B22" s="10">
        <v>18</v>
      </c>
      <c r="C22" s="11">
        <v>104</v>
      </c>
      <c r="E22" s="12" t="s">
        <v>39</v>
      </c>
      <c r="F22" s="13" t="s">
        <v>37</v>
      </c>
      <c r="G22" s="9"/>
      <c r="H22" s="9"/>
      <c r="I22" s="15">
        <v>9.6307939999999995E-2</v>
      </c>
      <c r="J22" s="18" t="s">
        <v>40</v>
      </c>
      <c r="K22" s="31" t="str">
        <f t="shared" si="0"/>
        <v>Helena</v>
      </c>
      <c r="L22" s="31" t="str">
        <f t="shared" si="1"/>
        <v xml:space="preserve">HVID HANSEN </v>
      </c>
      <c r="N22" s="31" t="str">
        <f t="shared" si="2"/>
        <v>Helena Hvid Hansen</v>
      </c>
      <c r="O22" s="31" t="str">
        <f t="shared" si="3"/>
        <v>DEN</v>
      </c>
      <c r="P22" s="34">
        <v>44478</v>
      </c>
      <c r="Q22" s="35" t="s">
        <v>57</v>
      </c>
      <c r="R22" s="35" t="s">
        <v>58</v>
      </c>
      <c r="S22" s="31">
        <v>10</v>
      </c>
      <c r="T22" s="35" t="s">
        <v>59</v>
      </c>
      <c r="U22" s="35" t="s">
        <v>60</v>
      </c>
      <c r="V22" s="31">
        <v>18</v>
      </c>
      <c r="W22" s="36">
        <f t="shared" si="4"/>
        <v>8321.0060159999994</v>
      </c>
    </row>
    <row r="23" spans="1:23" ht="16.05" customHeight="1" x14ac:dyDescent="0.25">
      <c r="A23" s="1"/>
      <c r="B23" s="25" t="s">
        <v>41</v>
      </c>
      <c r="C23" s="25"/>
      <c r="D23" s="25"/>
      <c r="E23" s="25"/>
      <c r="F23" s="25"/>
      <c r="G23" s="25"/>
      <c r="H23" s="25"/>
      <c r="I23" s="25"/>
      <c r="J23" s="25"/>
      <c r="K23" s="1"/>
    </row>
    <row r="24" spans="1:23" ht="10.95" customHeight="1" x14ac:dyDescent="0.25">
      <c r="A24" s="9"/>
      <c r="B24" s="26">
        <v>107</v>
      </c>
      <c r="C24" s="26"/>
      <c r="D24" s="24" t="s">
        <v>42</v>
      </c>
      <c r="E24" s="24"/>
      <c r="F24" s="13" t="s">
        <v>9</v>
      </c>
      <c r="G24" s="14">
        <v>35553</v>
      </c>
      <c r="H24" s="27" t="s">
        <v>43</v>
      </c>
      <c r="I24" s="27"/>
      <c r="J24" s="27"/>
      <c r="K24" s="9"/>
    </row>
    <row r="25" spans="1:23" ht="17.55" customHeight="1" x14ac:dyDescent="0.25">
      <c r="A25" s="1"/>
      <c r="B25" s="26">
        <v>120</v>
      </c>
      <c r="C25" s="26"/>
      <c r="D25" s="24" t="s">
        <v>44</v>
      </c>
      <c r="E25" s="24"/>
      <c r="F25" s="13" t="s">
        <v>25</v>
      </c>
      <c r="G25" s="14">
        <v>34221</v>
      </c>
      <c r="H25" s="27" t="s">
        <v>43</v>
      </c>
      <c r="I25" s="27"/>
      <c r="J25" s="27"/>
      <c r="K25" s="1"/>
    </row>
    <row r="26" spans="1:23" ht="9" customHeight="1" x14ac:dyDescent="0.25">
      <c r="A26" s="28" t="s">
        <v>45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1:23" ht="400.5" customHeight="1" x14ac:dyDescent="0.25">
      <c r="A27" s="29" t="s">
        <v>46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 spans="1:23" ht="36" customHeight="1" x14ac:dyDescent="0.25"/>
  </sheetData>
  <mergeCells count="15">
    <mergeCell ref="B25:C25"/>
    <mergeCell ref="D25:E25"/>
    <mergeCell ref="H25:J25"/>
    <mergeCell ref="A26:K26"/>
    <mergeCell ref="A27:K27"/>
    <mergeCell ref="B23:J23"/>
    <mergeCell ref="B24:C24"/>
    <mergeCell ref="D24:E24"/>
    <mergeCell ref="H24:J24"/>
    <mergeCell ref="A1:K1"/>
    <mergeCell ref="A2:K2"/>
    <mergeCell ref="A3:D3"/>
    <mergeCell ref="E3:K3"/>
    <mergeCell ref="B4:G4"/>
    <mergeCell ref="J4:J5"/>
  </mergeCells>
  <hyperlinks>
    <hyperlink ref="A27" r:id="rId1" display="http://www.microplustiming.com/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CLS-ASX-10KM-FINALE-02</dc:title>
  <dc:creator>Destefanis</dc:creator>
  <cp:lastModifiedBy>Alex Meyer</cp:lastModifiedBy>
  <dcterms:created xsi:type="dcterms:W3CDTF">2022-04-06T17:33:31Z</dcterms:created>
  <dcterms:modified xsi:type="dcterms:W3CDTF">2022-04-06T18:00:56Z</dcterms:modified>
</cp:coreProperties>
</file>