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excels\"/>
    </mc:Choice>
  </mc:AlternateContent>
  <xr:revisionPtr revIDLastSave="0" documentId="13_ncr:1_{7C11AA68-CA4C-4F28-A1C5-7DEF5F2039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66" i="1" l="1"/>
  <c r="Z66" i="1"/>
  <c r="R66" i="1"/>
  <c r="O66" i="1"/>
  <c r="Q66" i="1" s="1"/>
  <c r="N66" i="1"/>
  <c r="AA65" i="1"/>
  <c r="Z65" i="1"/>
  <c r="R65" i="1"/>
  <c r="O65" i="1"/>
  <c r="Q65" i="1" s="1"/>
  <c r="N65" i="1"/>
  <c r="AA64" i="1"/>
  <c r="Z64" i="1"/>
  <c r="R64" i="1"/>
  <c r="O64" i="1"/>
  <c r="Q64" i="1" s="1"/>
  <c r="N64" i="1"/>
  <c r="AA63" i="1"/>
  <c r="Z63" i="1"/>
  <c r="R63" i="1"/>
  <c r="O63" i="1"/>
  <c r="Q63" i="1" s="1"/>
  <c r="N63" i="1"/>
  <c r="AA62" i="1"/>
  <c r="Z62" i="1"/>
  <c r="R62" i="1"/>
  <c r="O62" i="1"/>
  <c r="Q62" i="1" s="1"/>
  <c r="N62" i="1"/>
  <c r="AA61" i="1"/>
  <c r="Z61" i="1"/>
  <c r="R61" i="1"/>
  <c r="Q61" i="1"/>
  <c r="O61" i="1"/>
  <c r="N61" i="1"/>
  <c r="AA60" i="1"/>
  <c r="Z60" i="1"/>
  <c r="R60" i="1"/>
  <c r="O60" i="1"/>
  <c r="N60" i="1"/>
  <c r="Q60" i="1" s="1"/>
  <c r="AA59" i="1"/>
  <c r="Z59" i="1"/>
  <c r="R59" i="1"/>
  <c r="O59" i="1"/>
  <c r="Q59" i="1" s="1"/>
  <c r="N59" i="1"/>
  <c r="AA58" i="1"/>
  <c r="Z58" i="1"/>
  <c r="R58" i="1"/>
  <c r="O58" i="1"/>
  <c r="Q58" i="1" s="1"/>
  <c r="N58" i="1"/>
  <c r="AA57" i="1"/>
  <c r="Z57" i="1"/>
  <c r="R57" i="1"/>
  <c r="Q57" i="1"/>
  <c r="O57" i="1"/>
  <c r="N57" i="1"/>
  <c r="AA56" i="1"/>
  <c r="Z56" i="1"/>
  <c r="R56" i="1"/>
  <c r="O56" i="1"/>
  <c r="N56" i="1"/>
  <c r="Q56" i="1" s="1"/>
  <c r="AA55" i="1"/>
  <c r="Z55" i="1"/>
  <c r="R55" i="1"/>
  <c r="O55" i="1"/>
  <c r="Q55" i="1" s="1"/>
  <c r="N55" i="1"/>
  <c r="AA54" i="1"/>
  <c r="Z54" i="1"/>
  <c r="R54" i="1"/>
  <c r="O54" i="1"/>
  <c r="Q54" i="1" s="1"/>
  <c r="N54" i="1"/>
  <c r="AA53" i="1"/>
  <c r="Z53" i="1"/>
  <c r="R53" i="1"/>
  <c r="Q53" i="1"/>
  <c r="O53" i="1"/>
  <c r="N53" i="1"/>
  <c r="AA52" i="1"/>
  <c r="Z52" i="1"/>
  <c r="R52" i="1"/>
  <c r="O52" i="1"/>
  <c r="N52" i="1"/>
  <c r="Q52" i="1" s="1"/>
  <c r="AA51" i="1"/>
  <c r="Z51" i="1"/>
  <c r="R51" i="1"/>
  <c r="O51" i="1"/>
  <c r="Q51" i="1" s="1"/>
  <c r="N51" i="1"/>
  <c r="AA50" i="1"/>
  <c r="Z50" i="1"/>
  <c r="R50" i="1"/>
  <c r="O50" i="1"/>
  <c r="Q50" i="1" s="1"/>
  <c r="N50" i="1"/>
  <c r="AA49" i="1"/>
  <c r="Z49" i="1"/>
  <c r="R49" i="1"/>
  <c r="Q49" i="1"/>
  <c r="O49" i="1"/>
  <c r="N49" i="1"/>
  <c r="AA48" i="1"/>
  <c r="Z48" i="1"/>
  <c r="R48" i="1"/>
  <c r="O48" i="1"/>
  <c r="N48" i="1"/>
  <c r="Q48" i="1" s="1"/>
  <c r="AA47" i="1"/>
  <c r="Z47" i="1"/>
  <c r="R47" i="1"/>
  <c r="O47" i="1"/>
  <c r="Q47" i="1" s="1"/>
  <c r="N47" i="1"/>
  <c r="AA46" i="1"/>
  <c r="Z46" i="1"/>
  <c r="R46" i="1"/>
  <c r="O46" i="1"/>
  <c r="Q46" i="1" s="1"/>
  <c r="N46" i="1"/>
  <c r="AA45" i="1"/>
  <c r="Z45" i="1"/>
  <c r="R45" i="1"/>
  <c r="Q45" i="1"/>
  <c r="O45" i="1"/>
  <c r="N45" i="1"/>
  <c r="AA44" i="1"/>
  <c r="Z44" i="1"/>
  <c r="R44" i="1"/>
  <c r="O44" i="1"/>
  <c r="Q44" i="1" s="1"/>
  <c r="N44" i="1"/>
  <c r="AA43" i="1"/>
  <c r="Z43" i="1"/>
  <c r="R43" i="1"/>
  <c r="O43" i="1"/>
  <c r="Q43" i="1" s="1"/>
  <c r="N43" i="1"/>
  <c r="AA42" i="1"/>
  <c r="Z42" i="1"/>
  <c r="R42" i="1"/>
  <c r="O42" i="1"/>
  <c r="Q42" i="1" s="1"/>
  <c r="N42" i="1"/>
  <c r="AA41" i="1"/>
  <c r="Z41" i="1"/>
  <c r="R41" i="1"/>
  <c r="O41" i="1"/>
  <c r="Q41" i="1" s="1"/>
  <c r="N41" i="1"/>
  <c r="AA36" i="1"/>
  <c r="Z36" i="1"/>
  <c r="R36" i="1"/>
  <c r="O36" i="1"/>
  <c r="Q36" i="1" s="1"/>
  <c r="N36" i="1"/>
  <c r="AA35" i="1"/>
  <c r="Z35" i="1"/>
  <c r="R35" i="1"/>
  <c r="O35" i="1"/>
  <c r="Q35" i="1" s="1"/>
  <c r="N35" i="1"/>
  <c r="AA34" i="1"/>
  <c r="Z34" i="1"/>
  <c r="R34" i="1"/>
  <c r="O34" i="1"/>
  <c r="N34" i="1"/>
  <c r="Q34" i="1" s="1"/>
  <c r="AA33" i="1"/>
  <c r="Z33" i="1"/>
  <c r="R33" i="1"/>
  <c r="O33" i="1"/>
  <c r="N33" i="1"/>
  <c r="Q33" i="1" s="1"/>
  <c r="AA32" i="1"/>
  <c r="Z32" i="1"/>
  <c r="R32" i="1"/>
  <c r="O32" i="1"/>
  <c r="Q32" i="1" s="1"/>
  <c r="N32" i="1"/>
  <c r="AA31" i="1"/>
  <c r="Z31" i="1"/>
  <c r="R31" i="1"/>
  <c r="Q31" i="1"/>
  <c r="O31" i="1"/>
  <c r="N31" i="1"/>
  <c r="AA30" i="1"/>
  <c r="Z30" i="1"/>
  <c r="R30" i="1"/>
  <c r="O30" i="1"/>
  <c r="N30" i="1"/>
  <c r="Q30" i="1" s="1"/>
  <c r="AA29" i="1"/>
  <c r="Z29" i="1"/>
  <c r="R29" i="1"/>
  <c r="O29" i="1"/>
  <c r="N29" i="1"/>
  <c r="Q29" i="1" s="1"/>
  <c r="AA28" i="1"/>
  <c r="Z28" i="1"/>
  <c r="R28" i="1"/>
  <c r="O28" i="1"/>
  <c r="Q28" i="1" s="1"/>
  <c r="N28" i="1"/>
  <c r="AA27" i="1"/>
  <c r="Z27" i="1"/>
  <c r="R27" i="1"/>
  <c r="Q27" i="1"/>
  <c r="O27" i="1"/>
  <c r="N27" i="1"/>
  <c r="AA26" i="1"/>
  <c r="Z26" i="1"/>
  <c r="R26" i="1"/>
  <c r="O26" i="1"/>
  <c r="N26" i="1"/>
  <c r="Q26" i="1" s="1"/>
  <c r="AA25" i="1"/>
  <c r="Z25" i="1"/>
  <c r="R25" i="1"/>
  <c r="O25" i="1"/>
  <c r="N25" i="1"/>
  <c r="Q25" i="1" s="1"/>
  <c r="AA24" i="1"/>
  <c r="Z24" i="1"/>
  <c r="R24" i="1"/>
  <c r="O24" i="1"/>
  <c r="Q24" i="1" s="1"/>
  <c r="N24" i="1"/>
  <c r="AA23" i="1"/>
  <c r="Z23" i="1"/>
  <c r="R23" i="1"/>
  <c r="Q23" i="1"/>
  <c r="O23" i="1"/>
  <c r="N23" i="1"/>
  <c r="AA22" i="1"/>
  <c r="Z22" i="1"/>
  <c r="R22" i="1"/>
  <c r="O22" i="1"/>
  <c r="N22" i="1"/>
  <c r="Q22" i="1" s="1"/>
  <c r="AA21" i="1"/>
  <c r="Z21" i="1"/>
  <c r="R21" i="1"/>
  <c r="O21" i="1"/>
  <c r="N21" i="1"/>
  <c r="Q21" i="1" s="1"/>
  <c r="AA20" i="1"/>
  <c r="Z20" i="1"/>
  <c r="R20" i="1"/>
  <c r="O20" i="1"/>
  <c r="Q20" i="1" s="1"/>
  <c r="N20" i="1"/>
  <c r="AA19" i="1"/>
  <c r="Z19" i="1"/>
  <c r="R19" i="1"/>
  <c r="Q19" i="1"/>
  <c r="O19" i="1"/>
  <c r="N19" i="1"/>
  <c r="AA18" i="1"/>
  <c r="Z18" i="1"/>
  <c r="R18" i="1"/>
  <c r="O18" i="1"/>
  <c r="N18" i="1"/>
  <c r="Q18" i="1" s="1"/>
  <c r="AA17" i="1"/>
  <c r="Z17" i="1"/>
  <c r="R17" i="1"/>
  <c r="O17" i="1"/>
  <c r="N17" i="1"/>
  <c r="Q17" i="1" s="1"/>
  <c r="AA16" i="1"/>
  <c r="Z16" i="1"/>
  <c r="R16" i="1"/>
  <c r="O16" i="1"/>
  <c r="Q16" i="1" s="1"/>
  <c r="N16" i="1"/>
  <c r="AA15" i="1"/>
  <c r="Z15" i="1"/>
  <c r="R15" i="1"/>
  <c r="Q15" i="1"/>
  <c r="O15" i="1"/>
  <c r="N15" i="1"/>
  <c r="AA14" i="1"/>
  <c r="Z14" i="1"/>
  <c r="R14" i="1"/>
  <c r="O14" i="1"/>
  <c r="N14" i="1"/>
  <c r="Q14" i="1" s="1"/>
  <c r="AA13" i="1"/>
  <c r="Z13" i="1"/>
  <c r="R13" i="1"/>
  <c r="O13" i="1"/>
  <c r="N13" i="1"/>
  <c r="Q13" i="1" s="1"/>
  <c r="AA12" i="1"/>
  <c r="Z12" i="1"/>
  <c r="R12" i="1"/>
  <c r="O12" i="1"/>
  <c r="Q12" i="1" s="1"/>
  <c r="N12" i="1"/>
  <c r="AA11" i="1"/>
  <c r="Z11" i="1"/>
  <c r="R11" i="1"/>
  <c r="Q11" i="1"/>
  <c r="O11" i="1"/>
  <c r="N11" i="1"/>
  <c r="AA10" i="1"/>
  <c r="Z10" i="1"/>
  <c r="R10" i="1"/>
  <c r="O10" i="1"/>
  <c r="N10" i="1"/>
  <c r="Q10" i="1" s="1"/>
  <c r="AA9" i="1"/>
  <c r="Z9" i="1"/>
  <c r="R9" i="1"/>
  <c r="O9" i="1"/>
  <c r="N9" i="1"/>
  <c r="Q9" i="1" s="1"/>
  <c r="AA8" i="1"/>
  <c r="Z8" i="1"/>
  <c r="R8" i="1"/>
  <c r="O8" i="1"/>
  <c r="Q8" i="1" s="1"/>
  <c r="N8" i="1"/>
  <c r="AA7" i="1"/>
  <c r="Z7" i="1"/>
  <c r="R7" i="1"/>
  <c r="Q7" i="1"/>
  <c r="O7" i="1"/>
  <c r="N7" i="1"/>
  <c r="AA6" i="1"/>
  <c r="Z6" i="1"/>
  <c r="R6" i="1"/>
  <c r="O6" i="1"/>
  <c r="N6" i="1"/>
  <c r="Q6" i="1" s="1"/>
  <c r="AA5" i="1"/>
  <c r="Z5" i="1"/>
  <c r="R5" i="1"/>
  <c r="O5" i="1"/>
  <c r="N5" i="1"/>
  <c r="Q5" i="1" s="1"/>
  <c r="AA4" i="1"/>
  <c r="Z4" i="1"/>
  <c r="R4" i="1"/>
  <c r="O4" i="1"/>
  <c r="Q4" i="1" s="1"/>
  <c r="N4" i="1"/>
</calcChain>
</file>

<file path=xl/sharedStrings.xml><?xml version="1.0" encoding="utf-8"?>
<sst xmlns="http://schemas.openxmlformats.org/spreadsheetml/2006/main" count="426" uniqueCount="126">
  <si>
    <r>
      <rPr>
        <i/>
        <sz val="7"/>
        <rFont val="Arial"/>
        <family val="2"/>
      </rPr>
      <t>RANK     BIB       SURNAME  &amp;  NAME                          NOC                  BORN         CLUB                                                                                          FINISH               GAP</t>
    </r>
  </si>
  <si>
    <r>
      <rPr>
        <b/>
        <sz val="7"/>
        <rFont val="Arial"/>
        <family val="2"/>
      </rPr>
      <t>20/05/2022 - 10:00</t>
    </r>
  </si>
  <si>
    <r>
      <rPr>
        <b/>
        <sz val="12"/>
        <rFont val="Arial"/>
        <family val="2"/>
      </rPr>
      <t xml:space="preserve">10 Km
</t>
    </r>
    <r>
      <rPr>
        <b/>
        <sz val="12"/>
        <rFont val="Arial"/>
        <family val="2"/>
      </rPr>
      <t>Final</t>
    </r>
  </si>
  <si>
    <r>
      <rPr>
        <b/>
        <sz val="12"/>
        <rFont val="Arial"/>
        <family val="2"/>
      </rPr>
      <t>Men</t>
    </r>
  </si>
  <si>
    <r>
      <rPr>
        <b/>
        <sz val="7"/>
        <rFont val="Arial"/>
        <family val="2"/>
      </rPr>
      <t>PALTRINIERI Gregorio</t>
    </r>
  </si>
  <si>
    <r>
      <rPr>
        <sz val="7"/>
        <rFont val="Arial"/>
        <family val="2"/>
      </rPr>
      <t>ITA</t>
    </r>
  </si>
  <si>
    <r>
      <rPr>
        <b/>
        <sz val="7"/>
        <rFont val="Arial"/>
        <family val="2"/>
      </rPr>
      <t>ACERENZA Domenico</t>
    </r>
  </si>
  <si>
    <r>
      <rPr>
        <b/>
        <sz val="7"/>
        <rFont val="Arial"/>
        <family val="2"/>
      </rPr>
      <t>GUIDI Marcello</t>
    </r>
  </si>
  <si>
    <r>
      <rPr>
        <b/>
        <sz val="7"/>
        <rFont val="Arial"/>
        <family val="2"/>
      </rPr>
      <t>MANZI Andrea</t>
    </r>
  </si>
  <si>
    <r>
      <rPr>
        <b/>
        <sz val="7"/>
        <rFont val="Arial"/>
        <family val="2"/>
      </rPr>
      <t>SANZULLO Mario</t>
    </r>
  </si>
  <si>
    <r>
      <rPr>
        <b/>
        <sz val="7"/>
        <rFont val="Arial"/>
        <family val="2"/>
      </rPr>
      <t>RODITI Matan</t>
    </r>
  </si>
  <si>
    <r>
      <rPr>
        <sz val="7"/>
        <rFont val="Arial"/>
        <family val="2"/>
      </rPr>
      <t>ISR</t>
    </r>
  </si>
  <si>
    <r>
      <rPr>
        <b/>
        <sz val="7"/>
        <rFont val="Arial"/>
        <family val="2"/>
      </rPr>
      <t>KYNIGAKIS Athanasios Cha</t>
    </r>
  </si>
  <si>
    <r>
      <rPr>
        <sz val="7"/>
        <rFont val="Arial"/>
        <family val="2"/>
      </rPr>
      <t>GRE</t>
    </r>
  </si>
  <si>
    <r>
      <rPr>
        <b/>
        <sz val="7"/>
        <rFont val="Arial"/>
        <family val="2"/>
      </rPr>
      <t>CHMIELEWSKI Krzysztof</t>
    </r>
  </si>
  <si>
    <r>
      <rPr>
        <sz val="7"/>
        <rFont val="Arial"/>
        <family val="2"/>
      </rPr>
      <t>POL</t>
    </r>
  </si>
  <si>
    <r>
      <rPr>
        <b/>
        <sz val="7"/>
        <rFont val="Arial"/>
        <family val="2"/>
      </rPr>
      <t>FURLAN Matteo</t>
    </r>
  </si>
  <si>
    <r>
      <rPr>
        <b/>
        <sz val="7"/>
        <rFont val="Arial"/>
        <family val="2"/>
      </rPr>
      <t>VERANI Dario</t>
    </r>
  </si>
  <si>
    <r>
      <rPr>
        <b/>
        <sz val="7"/>
        <rFont val="Arial"/>
        <family val="2"/>
      </rPr>
      <t>KOZUBEK Matej</t>
    </r>
  </si>
  <si>
    <r>
      <rPr>
        <sz val="7"/>
        <rFont val="Arial"/>
        <family val="2"/>
      </rPr>
      <t>CZE</t>
    </r>
  </si>
  <si>
    <r>
      <rPr>
        <b/>
        <sz val="7"/>
        <rFont val="Arial"/>
        <family val="2"/>
      </rPr>
      <t>STRAKA Martin</t>
    </r>
  </si>
  <si>
    <r>
      <rPr>
        <b/>
        <sz val="7"/>
        <rFont val="Arial"/>
        <family val="2"/>
      </rPr>
      <t>DALU Fabio</t>
    </r>
  </si>
  <si>
    <r>
      <rPr>
        <b/>
        <sz val="7"/>
        <rFont val="Arial"/>
        <family val="2"/>
      </rPr>
      <t>RUFFINI Simone</t>
    </r>
  </si>
  <si>
    <r>
      <rPr>
        <b/>
        <sz val="7"/>
        <rFont val="Arial"/>
        <family val="2"/>
      </rPr>
      <t>SANZULLO Pasquale</t>
    </r>
  </si>
  <si>
    <r>
      <rPr>
        <b/>
        <sz val="7"/>
        <rFont val="Arial"/>
        <family val="2"/>
      </rPr>
      <t>MARCHELLO Davide</t>
    </r>
  </si>
  <si>
    <r>
      <rPr>
        <b/>
        <sz val="7"/>
        <rFont val="Arial"/>
        <family val="2"/>
      </rPr>
      <t>HAMBARDZUMYAN Arshak</t>
    </r>
  </si>
  <si>
    <r>
      <rPr>
        <sz val="7"/>
        <rFont val="Arial"/>
        <family val="2"/>
      </rPr>
      <t>HUN</t>
    </r>
  </si>
  <si>
    <r>
      <rPr>
        <sz val="6.5"/>
        <rFont val="Arial"/>
        <family val="2"/>
      </rPr>
      <t>1:31.6</t>
    </r>
  </si>
  <si>
    <r>
      <rPr>
        <b/>
        <sz val="7"/>
        <rFont val="Arial"/>
        <family val="2"/>
      </rPr>
      <t>GIOVANNONI Ivan</t>
    </r>
  </si>
  <si>
    <r>
      <rPr>
        <sz val="6.5"/>
        <rFont val="Arial"/>
        <family val="2"/>
      </rPr>
      <t>1:39.1</t>
    </r>
  </si>
  <si>
    <r>
      <rPr>
        <b/>
        <sz val="7"/>
        <rFont val="Arial"/>
        <family val="2"/>
      </rPr>
      <t>DALDOGIANNIS Asterios</t>
    </r>
  </si>
  <si>
    <r>
      <rPr>
        <sz val="6.5"/>
        <rFont val="Arial"/>
        <family val="2"/>
      </rPr>
      <t>1:39.6</t>
    </r>
  </si>
  <si>
    <r>
      <rPr>
        <b/>
        <sz val="7"/>
        <rFont val="Arial"/>
        <family val="2"/>
      </rPr>
      <t>DIASITIS Michail</t>
    </r>
  </si>
  <si>
    <r>
      <rPr>
        <sz val="6.5"/>
        <rFont val="Arial"/>
        <family val="2"/>
      </rPr>
      <t>1:40.5</t>
    </r>
  </si>
  <si>
    <r>
      <rPr>
        <b/>
        <sz val="7"/>
        <rFont val="Arial"/>
        <family val="2"/>
      </rPr>
      <t>COHEN Ziv</t>
    </r>
  </si>
  <si>
    <r>
      <rPr>
        <sz val="6.5"/>
        <rFont val="Arial"/>
        <family val="2"/>
      </rPr>
      <t>1:41.7</t>
    </r>
  </si>
  <si>
    <r>
      <rPr>
        <b/>
        <sz val="7"/>
        <rFont val="Arial"/>
        <family val="2"/>
      </rPr>
      <t>ZACH Ondrej</t>
    </r>
  </si>
  <si>
    <r>
      <rPr>
        <sz val="6.5"/>
        <rFont val="Arial"/>
        <family val="2"/>
      </rPr>
      <t>2:24.7</t>
    </r>
  </si>
  <si>
    <r>
      <rPr>
        <b/>
        <sz val="7"/>
        <rFont val="Arial"/>
        <family val="2"/>
      </rPr>
      <t>GAL Ido</t>
    </r>
  </si>
  <si>
    <r>
      <rPr>
        <sz val="6.5"/>
        <rFont val="Arial"/>
        <family val="2"/>
      </rPr>
      <t>2:31.9</t>
    </r>
  </si>
  <si>
    <r>
      <rPr>
        <b/>
        <sz val="7"/>
        <rFont val="Arial"/>
        <family val="2"/>
      </rPr>
      <t>KHUDJAKOV Vitaliy</t>
    </r>
  </si>
  <si>
    <r>
      <rPr>
        <sz val="7"/>
        <rFont val="Arial"/>
        <family val="2"/>
      </rPr>
      <t>KAZ</t>
    </r>
  </si>
  <si>
    <r>
      <rPr>
        <sz val="6.5"/>
        <rFont val="Arial"/>
        <family val="2"/>
      </rPr>
      <t>2:34.5</t>
    </r>
  </si>
  <si>
    <r>
      <rPr>
        <b/>
        <sz val="7"/>
        <rFont val="Arial"/>
        <family val="2"/>
      </rPr>
      <t>MARKOS Dimitrios</t>
    </r>
  </si>
  <si>
    <r>
      <rPr>
        <sz val="6.5"/>
        <rFont val="Arial"/>
        <family val="2"/>
      </rPr>
      <t>2:40.1</t>
    </r>
  </si>
  <si>
    <r>
      <rPr>
        <b/>
        <sz val="7"/>
        <rFont val="Arial"/>
        <family val="2"/>
      </rPr>
      <t>VILLARINHO Diogo</t>
    </r>
  </si>
  <si>
    <r>
      <rPr>
        <sz val="7"/>
        <rFont val="Arial"/>
        <family val="2"/>
      </rPr>
      <t>BRA</t>
    </r>
  </si>
  <si>
    <r>
      <rPr>
        <sz val="6.5"/>
        <rFont val="Arial"/>
        <family val="2"/>
      </rPr>
      <t>3:33.3</t>
    </r>
  </si>
  <si>
    <r>
      <rPr>
        <b/>
        <sz val="7"/>
        <rFont val="Arial"/>
        <family val="2"/>
      </rPr>
      <t>CHEREPANOV Lev</t>
    </r>
  </si>
  <si>
    <r>
      <rPr>
        <sz val="6.5"/>
        <rFont val="Arial"/>
        <family val="2"/>
      </rPr>
      <t>4:59.6</t>
    </r>
  </si>
  <si>
    <r>
      <rPr>
        <b/>
        <sz val="7"/>
        <rFont val="Arial"/>
        <family val="2"/>
      </rPr>
      <t>MATOUSEK Marek</t>
    </r>
  </si>
  <si>
    <r>
      <rPr>
        <sz val="6.5"/>
        <rFont val="Arial"/>
        <family val="2"/>
      </rPr>
      <t>6:55.1</t>
    </r>
  </si>
  <si>
    <r>
      <rPr>
        <b/>
        <sz val="7"/>
        <rFont val="Arial"/>
        <family val="2"/>
      </rPr>
      <t>ANDREADIS Spyridon</t>
    </r>
  </si>
  <si>
    <r>
      <rPr>
        <sz val="6.5"/>
        <rFont val="Arial"/>
        <family val="2"/>
      </rPr>
      <t>6:55.3</t>
    </r>
  </si>
  <si>
    <r>
      <rPr>
        <b/>
        <sz val="7"/>
        <rFont val="Arial"/>
        <family val="2"/>
      </rPr>
      <t>INGLIMA Marco</t>
    </r>
  </si>
  <si>
    <r>
      <rPr>
        <sz val="6.5"/>
        <rFont val="Arial"/>
        <family val="2"/>
      </rPr>
      <t>9:15.8</t>
    </r>
  </si>
  <si>
    <r>
      <rPr>
        <b/>
        <sz val="7"/>
        <rFont val="Arial"/>
        <family val="2"/>
      </rPr>
      <t>BOROVKA Denis</t>
    </r>
  </si>
  <si>
    <r>
      <rPr>
        <sz val="6.5"/>
        <rFont val="Arial"/>
        <family val="2"/>
      </rPr>
      <t>10:34.2</t>
    </r>
  </si>
  <si>
    <r>
      <rPr>
        <b/>
        <sz val="7"/>
        <rFont val="Arial"/>
        <family val="2"/>
      </rPr>
      <t>KAITATZIS Dimitrios</t>
    </r>
  </si>
  <si>
    <r>
      <rPr>
        <sz val="6.5"/>
        <rFont val="Arial"/>
        <family val="2"/>
      </rPr>
      <t>10:49.5</t>
    </r>
  </si>
  <si>
    <r>
      <rPr>
        <b/>
        <sz val="7"/>
        <rFont val="Arial"/>
        <family val="2"/>
      </rPr>
      <t>LUDVIK David</t>
    </r>
  </si>
  <si>
    <r>
      <rPr>
        <sz val="6.5"/>
        <rFont val="Arial"/>
        <family val="2"/>
      </rPr>
      <t>14:05.9</t>
    </r>
  </si>
  <si>
    <r>
      <rPr>
        <b/>
        <i/>
        <sz val="7"/>
        <rFont val="Arial"/>
        <family val="2"/>
      </rPr>
      <t>Issued: 20/05/2022 at 12:37</t>
    </r>
  </si>
  <si>
    <r>
      <rPr>
        <b/>
        <sz val="12"/>
        <rFont val="Arial"/>
        <family val="2"/>
      </rPr>
      <t>Women</t>
    </r>
  </si>
  <si>
    <r>
      <rPr>
        <b/>
        <sz val="7"/>
        <rFont val="Arial"/>
        <family val="2"/>
      </rPr>
      <t>SZIMCSAK Mira</t>
    </r>
  </si>
  <si>
    <r>
      <rPr>
        <b/>
        <sz val="7"/>
        <rFont val="Arial"/>
        <family val="2"/>
      </rPr>
      <t>JUNGBLUT Vivian</t>
    </r>
  </si>
  <si>
    <r>
      <rPr>
        <b/>
        <sz val="7"/>
        <rFont val="Arial"/>
        <family val="2"/>
      </rPr>
      <t>BRUNI Rachele</t>
    </r>
  </si>
  <si>
    <r>
      <rPr>
        <b/>
        <sz val="7"/>
        <rFont val="Arial"/>
        <family val="2"/>
      </rPr>
      <t>GABBRIELLESCHI Giulia</t>
    </r>
  </si>
  <si>
    <r>
      <rPr>
        <b/>
        <sz val="7"/>
        <rFont val="Arial"/>
        <family val="2"/>
      </rPr>
      <t>POZZOBON Barbara</t>
    </r>
  </si>
  <si>
    <r>
      <rPr>
        <b/>
        <sz val="7"/>
        <rFont val="Arial"/>
        <family val="2"/>
      </rPr>
      <t>TADDEUCCI Ginevra</t>
    </r>
  </si>
  <si>
    <r>
      <rPr>
        <b/>
        <sz val="7"/>
        <rFont val="Arial"/>
        <family val="2"/>
      </rPr>
      <t>CALLO Sofie</t>
    </r>
  </si>
  <si>
    <r>
      <rPr>
        <b/>
        <sz val="7"/>
        <rFont val="Arial"/>
        <family val="2"/>
      </rPr>
      <t>CICCARELLA Silvia</t>
    </r>
  </si>
  <si>
    <r>
      <rPr>
        <b/>
        <sz val="7"/>
        <rFont val="Arial"/>
        <family val="2"/>
      </rPr>
      <t>OLASZ Anna</t>
    </r>
  </si>
  <si>
    <r>
      <rPr>
        <b/>
        <sz val="7"/>
        <rFont val="Arial"/>
        <family val="2"/>
      </rPr>
      <t>BERTON Giulia</t>
    </r>
  </si>
  <si>
    <r>
      <rPr>
        <b/>
        <sz val="7"/>
        <rFont val="Arial"/>
        <family val="2"/>
      </rPr>
      <t>ROHACS Reka</t>
    </r>
  </si>
  <si>
    <r>
      <rPr>
        <b/>
        <sz val="7"/>
        <rFont val="Arial"/>
        <family val="2"/>
      </rPr>
      <t>SANTONI Veronica</t>
    </r>
  </si>
  <si>
    <r>
      <rPr>
        <b/>
        <sz val="7"/>
        <rFont val="Arial"/>
        <family val="2"/>
      </rPr>
      <t>BENESOVA Alena</t>
    </r>
  </si>
  <si>
    <r>
      <rPr>
        <b/>
        <sz val="7"/>
        <rFont val="Arial"/>
        <family val="2"/>
      </rPr>
      <t>TARASIEWICZ Klaudia</t>
    </r>
  </si>
  <si>
    <r>
      <rPr>
        <sz val="6.5"/>
        <rFont val="Arial"/>
        <family val="2"/>
      </rPr>
      <t>2:27.8</t>
    </r>
  </si>
  <si>
    <r>
      <rPr>
        <b/>
        <sz val="7"/>
        <rFont val="Arial"/>
        <family val="2"/>
      </rPr>
      <t>NETT Vivien</t>
    </r>
  </si>
  <si>
    <r>
      <rPr>
        <sz val="6.5"/>
        <rFont val="Arial"/>
        <family val="2"/>
      </rPr>
      <t>2:28.8</t>
    </r>
  </si>
  <si>
    <r>
      <rPr>
        <b/>
        <sz val="7"/>
        <rFont val="Arial"/>
        <family val="2"/>
      </rPr>
      <t>STERBOVA Lenka</t>
    </r>
  </si>
  <si>
    <r>
      <rPr>
        <sz val="6.5"/>
        <rFont val="Arial"/>
        <family val="2"/>
      </rPr>
      <t>2:42.4</t>
    </r>
  </si>
  <si>
    <r>
      <rPr>
        <b/>
        <sz val="7"/>
        <rFont val="Arial"/>
        <family val="2"/>
      </rPr>
      <t>GIANNOPOULOU Nefeli Evan</t>
    </r>
  </si>
  <si>
    <r>
      <rPr>
        <sz val="6.5"/>
        <rFont val="Arial"/>
        <family val="2"/>
      </rPr>
      <t>2:45.5</t>
    </r>
  </si>
  <si>
    <r>
      <rPr>
        <b/>
        <sz val="7"/>
        <rFont val="Arial"/>
        <family val="2"/>
      </rPr>
      <t>PLESKOTOVA Julie</t>
    </r>
  </si>
  <si>
    <r>
      <rPr>
        <sz val="6.5"/>
        <rFont val="Arial"/>
        <family val="2"/>
      </rPr>
      <t>2:46.2</t>
    </r>
  </si>
  <si>
    <r>
      <rPr>
        <b/>
        <sz val="7"/>
        <rFont val="Arial"/>
        <family val="2"/>
      </rPr>
      <t>TASZHANOVA Diana</t>
    </r>
  </si>
  <si>
    <r>
      <rPr>
        <sz val="6.5"/>
        <rFont val="Arial"/>
        <family val="2"/>
      </rPr>
      <t>2:47.1</t>
    </r>
  </si>
  <si>
    <r>
      <rPr>
        <b/>
        <sz val="7"/>
        <rFont val="Arial"/>
        <family val="2"/>
      </rPr>
      <t>FABIAN Eva Mariel</t>
    </r>
  </si>
  <si>
    <r>
      <rPr>
        <sz val="6.5"/>
        <rFont val="Arial"/>
        <family val="2"/>
      </rPr>
      <t>3:35.4</t>
    </r>
  </si>
  <si>
    <r>
      <rPr>
        <b/>
        <sz val="7"/>
        <rFont val="Arial"/>
        <family val="2"/>
      </rPr>
      <t>VAS Luca</t>
    </r>
  </si>
  <si>
    <r>
      <rPr>
        <sz val="6.5"/>
        <rFont val="Arial"/>
        <family val="2"/>
      </rPr>
      <t>3:54.0</t>
    </r>
  </si>
  <si>
    <r>
      <rPr>
        <b/>
        <sz val="7"/>
        <rFont val="Arial"/>
        <family val="2"/>
      </rPr>
      <t>ZUBALIKOVA Lucie</t>
    </r>
  </si>
  <si>
    <r>
      <rPr>
        <sz val="6.5"/>
        <rFont val="Arial"/>
        <family val="2"/>
      </rPr>
      <t>4:32.3</t>
    </r>
  </si>
  <si>
    <r>
      <rPr>
        <b/>
        <sz val="7"/>
        <rFont val="Arial"/>
        <family val="2"/>
      </rPr>
      <t>TRIANTAFYLLIDI Marina</t>
    </r>
  </si>
  <si>
    <r>
      <rPr>
        <sz val="6.5"/>
        <rFont val="Arial"/>
        <family val="2"/>
      </rPr>
      <t>10:15.2</t>
    </r>
  </si>
  <si>
    <r>
      <rPr>
        <b/>
        <sz val="7"/>
        <rFont val="Arial"/>
        <family val="2"/>
      </rPr>
      <t>VALLONI Arianna</t>
    </r>
  </si>
  <si>
    <r>
      <rPr>
        <sz val="7"/>
        <rFont val="Arial"/>
        <family val="2"/>
      </rPr>
      <t>SMR</t>
    </r>
  </si>
  <si>
    <r>
      <rPr>
        <sz val="6.5"/>
        <rFont val="Arial"/>
        <family val="2"/>
      </rPr>
      <t>10:16.0</t>
    </r>
  </si>
  <si>
    <r>
      <rPr>
        <b/>
        <sz val="7"/>
        <rFont val="Arial"/>
        <family val="2"/>
      </rPr>
      <t>VARGA Zsofia</t>
    </r>
  </si>
  <si>
    <r>
      <rPr>
        <sz val="6.5"/>
        <rFont val="Arial"/>
        <family val="2"/>
      </rPr>
      <t>12:32.7</t>
    </r>
  </si>
  <si>
    <r>
      <rPr>
        <b/>
        <sz val="7"/>
        <rFont val="Arial"/>
        <family val="2"/>
      </rPr>
      <t>BENTLEY Hazel</t>
    </r>
  </si>
  <si>
    <r>
      <rPr>
        <sz val="7"/>
        <rFont val="Arial"/>
        <family val="2"/>
      </rPr>
      <t>IRL</t>
    </r>
  </si>
  <si>
    <r>
      <rPr>
        <sz val="6.5"/>
        <rFont val="Arial"/>
        <family val="2"/>
      </rPr>
      <t>14:52.1</t>
    </r>
  </si>
  <si>
    <r>
      <rPr>
        <sz val="8"/>
        <rFont val="Arial"/>
        <family val="2"/>
      </rPr>
      <t>NOT  CLASSIFIED</t>
    </r>
  </si>
  <si>
    <r>
      <rPr>
        <b/>
        <sz val="7"/>
        <rFont val="Arial"/>
        <family val="2"/>
      </rPr>
      <t>DE MEMME Martina</t>
    </r>
  </si>
  <si>
    <r>
      <rPr>
        <b/>
        <sz val="7"/>
        <rFont val="Arial"/>
        <family val="2"/>
      </rPr>
      <t>DNF</t>
    </r>
  </si>
  <si>
    <r>
      <rPr>
        <b/>
        <sz val="7"/>
        <rFont val="Arial"/>
        <family val="2"/>
      </rPr>
      <t>ROMANCHUK Xeniya</t>
    </r>
  </si>
  <si>
    <r>
      <rPr>
        <b/>
        <sz val="7"/>
        <rFont val="Arial"/>
        <family val="2"/>
      </rPr>
      <t>SEBESTOVA Lucie</t>
    </r>
  </si>
  <si>
    <r>
      <rPr>
        <b/>
        <i/>
        <sz val="7"/>
        <rFont val="Arial"/>
        <family val="2"/>
      </rPr>
      <t>Issued: 20/05/2022 at 12:20</t>
    </r>
  </si>
  <si>
    <t>athlete_name</t>
  </si>
  <si>
    <t>country</t>
  </si>
  <si>
    <t>date</t>
  </si>
  <si>
    <t>event</t>
  </si>
  <si>
    <t>location</t>
  </si>
  <si>
    <t>distance</t>
  </si>
  <si>
    <t>wetsuit</t>
  </si>
  <si>
    <t>condition</t>
  </si>
  <si>
    <t>field_size</t>
  </si>
  <si>
    <t>time</t>
  </si>
  <si>
    <t>place</t>
  </si>
  <si>
    <t>LEN Cup</t>
  </si>
  <si>
    <t>NW</t>
  </si>
  <si>
    <t>Neutral</t>
  </si>
  <si>
    <t>Alghero, 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</si>
</sst>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.0;@"/>
    <numFmt numFmtId="165" formatCode="0.0"/>
    <numFmt numFmtId="166" formatCode="mm/dd/yyyy"/>
  </numFmts>
  <fonts count="18" x14ac:knownFonts="1">
    <font>
      <sz val="10"/>
      <color rgb="FF000000"/>
      <name val="Times New Roman"/>
      <charset val="204"/>
    </font>
    <font>
      <i/>
      <sz val="7"/>
      <name val="Arial"/>
    </font>
    <font>
      <b/>
      <sz val="7"/>
      <name val="Arial"/>
    </font>
    <font>
      <b/>
      <sz val="12"/>
      <name val="Arial"/>
    </font>
    <font>
      <sz val="7"/>
      <color rgb="FF000000"/>
      <name val="Arial"/>
      <family val="2"/>
    </font>
    <font>
      <sz val="7"/>
      <name val="Arial"/>
    </font>
    <font>
      <b/>
      <sz val="7"/>
      <color rgb="FF000000"/>
      <name val="Arial"/>
      <family val="2"/>
    </font>
    <font>
      <sz val="6.5"/>
      <color rgb="FF000000"/>
      <name val="Arial"/>
      <family val="2"/>
    </font>
    <font>
      <sz val="6.5"/>
      <name val="Arial"/>
    </font>
    <font>
      <b/>
      <i/>
      <sz val="7"/>
      <name val="Arial"/>
    </font>
    <font>
      <sz val="8"/>
      <name val="Arial"/>
    </font>
    <font>
      <i/>
      <sz val="7"/>
      <name val="Arial"/>
      <family val="2"/>
    </font>
    <font>
      <b/>
      <sz val="7"/>
      <name val="Arial"/>
      <family val="2"/>
    </font>
    <font>
      <b/>
      <sz val="12"/>
      <name val="Arial"/>
      <family val="2"/>
    </font>
    <font>
      <sz val="7"/>
      <name val="Arial"/>
      <family val="2"/>
    </font>
    <font>
      <sz val="6.5"/>
      <name val="Arial"/>
      <family val="2"/>
    </font>
    <font>
      <b/>
      <i/>
      <sz val="7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 wrapText="1" indent="2"/>
    </xf>
    <xf numFmtId="1" fontId="4" fillId="0" borderId="0" xfId="0" applyNumberFormat="1" applyFont="1" applyFill="1" applyBorder="1" applyAlignment="1">
      <alignment horizontal="right" vertical="center" indent="1" shrinkToFit="1"/>
    </xf>
    <xf numFmtId="0" fontId="5" fillId="0" borderId="0" xfId="0" applyFont="1" applyFill="1" applyBorder="1" applyAlignment="1">
      <alignment horizontal="right" vertical="center" wrapText="1" indent="2"/>
    </xf>
    <xf numFmtId="1" fontId="4" fillId="0" borderId="0" xfId="0" applyNumberFormat="1" applyFont="1" applyFill="1" applyBorder="1" applyAlignment="1">
      <alignment horizontal="right" vertical="center" shrinkToFit="1"/>
    </xf>
    <xf numFmtId="164" fontId="6" fillId="0" borderId="0" xfId="0" applyNumberFormat="1" applyFont="1" applyFill="1" applyBorder="1" applyAlignment="1">
      <alignment horizontal="right" vertical="center" indent="1" shrinkToFit="1"/>
    </xf>
    <xf numFmtId="0" fontId="0" fillId="0" borderId="0" xfId="0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right" vertical="top" indent="1" shrinkToFit="1"/>
    </xf>
    <xf numFmtId="0" fontId="5" fillId="0" borderId="0" xfId="0" applyFont="1" applyFill="1" applyBorder="1" applyAlignment="1">
      <alignment horizontal="right" vertical="top" wrapText="1" indent="2"/>
    </xf>
    <xf numFmtId="1" fontId="4" fillId="0" borderId="0" xfId="0" applyNumberFormat="1" applyFont="1" applyFill="1" applyBorder="1" applyAlignment="1">
      <alignment horizontal="right" vertical="top" shrinkToFit="1"/>
    </xf>
    <xf numFmtId="164" fontId="6" fillId="0" borderId="0" xfId="0" applyNumberFormat="1" applyFont="1" applyFill="1" applyBorder="1" applyAlignment="1">
      <alignment horizontal="right" vertical="top" indent="1" shrinkToFit="1"/>
    </xf>
    <xf numFmtId="165" fontId="7" fillId="0" borderId="0" xfId="0" applyNumberFormat="1" applyFont="1" applyFill="1" applyBorder="1" applyAlignment="1">
      <alignment horizontal="right" vertical="top" shrinkToFit="1"/>
    </xf>
    <xf numFmtId="0" fontId="8" fillId="0" borderId="0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horizontal="left" vertical="center" shrinkToFit="1"/>
    </xf>
    <xf numFmtId="1" fontId="4" fillId="0" borderId="0" xfId="0" applyNumberFormat="1" applyFont="1" applyFill="1" applyBorder="1" applyAlignment="1">
      <alignment horizontal="left" vertical="top" shrinkToFit="1"/>
    </xf>
    <xf numFmtId="0" fontId="0" fillId="0" borderId="0" xfId="0" applyAlignment="1">
      <alignment horizontal="left" vertical="top"/>
    </xf>
    <xf numFmtId="0" fontId="0" fillId="0" borderId="0" xfId="0"/>
    <xf numFmtId="166" fontId="0" fillId="0" borderId="0" xfId="0" applyNumberFormat="1"/>
    <xf numFmtId="14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 wrapText="1" indent="1"/>
    </xf>
    <xf numFmtId="0" fontId="10" fillId="0" borderId="0" xfId="0" applyFont="1" applyFill="1" applyBorder="1" applyAlignment="1">
      <alignment horizontal="left" vertical="top" wrapText="1" indent="2"/>
    </xf>
    <xf numFmtId="1" fontId="4" fillId="0" borderId="0" xfId="0" applyNumberFormat="1" applyFont="1" applyFill="1" applyBorder="1" applyAlignment="1">
      <alignment horizontal="left" vertical="top" indent="3" shrinkToFit="1"/>
    </xf>
    <xf numFmtId="0" fontId="2" fillId="0" borderId="0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right" vertical="top" wrapText="1" indent="7"/>
    </xf>
    <xf numFmtId="1" fontId="4" fillId="0" borderId="0" xfId="0" applyNumberFormat="1" applyFont="1" applyFill="1" applyBorder="1" applyAlignment="1">
      <alignment horizontal="right" vertical="top" indent="1" shrinkToFit="1"/>
    </xf>
    <xf numFmtId="0" fontId="1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center" wrapText="1"/>
    </xf>
    <xf numFmtId="1" fontId="4" fillId="0" borderId="0" xfId="0" applyNumberFormat="1" applyFont="1" applyFill="1" applyBorder="1" applyAlignment="1">
      <alignment horizontal="right" vertical="center" indent="1" shrinkToFi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1148968</xdr:rowOff>
    </xdr:from>
    <xdr:ext cx="7210425" cy="317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7210425" cy="3175"/>
        </a:xfrm>
        <a:custGeom>
          <a:avLst/>
          <a:gdLst/>
          <a:ahLst/>
          <a:cxnLst/>
          <a:rect l="0" t="0" r="0" b="0"/>
          <a:pathLst>
            <a:path w="7210425" h="3175">
              <a:moveTo>
                <a:pt x="7210044" y="0"/>
              </a:moveTo>
              <a:lnTo>
                <a:pt x="7208520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208520" y="3048"/>
              </a:lnTo>
              <a:lnTo>
                <a:pt x="7210044" y="3048"/>
              </a:lnTo>
              <a:lnTo>
                <a:pt x="7210044" y="1524"/>
              </a:lnTo>
              <a:lnTo>
                <a:pt x="72100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37</xdr:row>
      <xdr:rowOff>1148968</xdr:rowOff>
    </xdr:from>
    <xdr:ext cx="7210425" cy="3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7210425" cy="3175"/>
        </a:xfrm>
        <a:custGeom>
          <a:avLst/>
          <a:gdLst/>
          <a:ahLst/>
          <a:cxnLst/>
          <a:rect l="0" t="0" r="0" b="0"/>
          <a:pathLst>
            <a:path w="7210425" h="3175">
              <a:moveTo>
                <a:pt x="7210044" y="0"/>
              </a:moveTo>
              <a:lnTo>
                <a:pt x="7208520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208520" y="3048"/>
              </a:lnTo>
              <a:lnTo>
                <a:pt x="7210044" y="3048"/>
              </a:lnTo>
              <a:lnTo>
                <a:pt x="7210044" y="1524"/>
              </a:lnTo>
              <a:lnTo>
                <a:pt x="7210044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1"/>
  <sheetViews>
    <sheetView tabSelected="1" topLeftCell="A42" workbookViewId="0">
      <selection activeCell="J45" sqref="J45"/>
    </sheetView>
  </sheetViews>
  <sheetFormatPr defaultRowHeight="13.2" x14ac:dyDescent="0.25"/>
  <cols>
    <col min="1" max="1" width="2.21875" customWidth="1"/>
    <col min="2" max="2" width="4.6640625" customWidth="1"/>
    <col min="3" max="3" width="1.109375" customWidth="1"/>
    <col min="4" max="5" width="3.33203125" customWidth="1"/>
    <col min="6" max="6" width="23.33203125" customWidth="1"/>
    <col min="7" max="7" width="11.5546875" customWidth="1"/>
    <col min="8" max="8" width="9.33203125" customWidth="1"/>
    <col min="9" max="9" width="30.21875" customWidth="1"/>
    <col min="10" max="10" width="26.6640625" customWidth="1"/>
    <col min="11" max="11" width="8" customWidth="1"/>
    <col min="12" max="12" width="10.44140625" customWidth="1"/>
    <col min="19" max="19" width="9.109375" bestFit="1" customWidth="1"/>
  </cols>
  <sheetData>
    <row r="1" spans="1:27" ht="129.75" customHeight="1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27" ht="56.55" customHeight="1" x14ac:dyDescent="0.25">
      <c r="A2" s="30" t="s">
        <v>1</v>
      </c>
      <c r="B2" s="30"/>
      <c r="C2" s="30"/>
      <c r="D2" s="30"/>
      <c r="E2" s="30"/>
      <c r="F2" s="31" t="s">
        <v>2</v>
      </c>
      <c r="G2" s="31"/>
      <c r="H2" s="31"/>
      <c r="I2" s="31"/>
      <c r="J2" s="31"/>
      <c r="K2" s="31"/>
      <c r="L2" s="31"/>
    </row>
    <row r="3" spans="1:27" ht="22.95" customHeight="1" x14ac:dyDescent="0.25">
      <c r="A3" s="1"/>
      <c r="B3" s="32"/>
      <c r="C3" s="32"/>
      <c r="D3" s="32"/>
      <c r="E3" s="32"/>
      <c r="F3" s="32"/>
      <c r="G3" s="32"/>
      <c r="H3" s="32"/>
      <c r="I3" s="2" t="s">
        <v>3</v>
      </c>
      <c r="J3" s="1"/>
      <c r="K3" s="35"/>
      <c r="L3" s="1"/>
      <c r="Q3" s="18" t="s">
        <v>111</v>
      </c>
      <c r="R3" s="18" t="s">
        <v>112</v>
      </c>
      <c r="S3" s="19" t="s">
        <v>113</v>
      </c>
      <c r="T3" s="18" t="s">
        <v>114</v>
      </c>
      <c r="U3" s="18" t="s">
        <v>115</v>
      </c>
      <c r="V3" s="18" t="s">
        <v>116</v>
      </c>
      <c r="W3" s="18" t="s">
        <v>117</v>
      </c>
      <c r="X3" s="18" t="s">
        <v>118</v>
      </c>
      <c r="Y3" s="18" t="s">
        <v>119</v>
      </c>
      <c r="Z3" s="18" t="s">
        <v>120</v>
      </c>
      <c r="AA3" s="18" t="s">
        <v>121</v>
      </c>
    </row>
    <row r="4" spans="1:27" ht="21" customHeight="1" x14ac:dyDescent="0.25">
      <c r="A4" s="1"/>
      <c r="B4" s="3">
        <v>1</v>
      </c>
      <c r="C4" s="33">
        <v>25</v>
      </c>
      <c r="D4" s="33"/>
      <c r="E4" s="34" t="s">
        <v>4</v>
      </c>
      <c r="F4" s="34"/>
      <c r="G4" s="4" t="s">
        <v>5</v>
      </c>
      <c r="H4" s="5">
        <v>1994</v>
      </c>
      <c r="I4" s="1"/>
      <c r="J4" s="6">
        <v>7.6215359999999996E-2</v>
      </c>
      <c r="K4" s="35"/>
      <c r="L4" s="1"/>
      <c r="N4" s="17" t="str">
        <f>LEFT(E4,SEARCH(" ",E4)-1)</f>
        <v>PALTRINIERI</v>
      </c>
      <c r="O4" s="17" t="str">
        <f>RIGHT(E4,LEN(E4)-SEARCH(" ",E4))</f>
        <v>Gregorio</v>
      </c>
      <c r="P4" s="17"/>
      <c r="Q4" s="17" t="str">
        <f>TRIM(PROPER(O4&amp;" "&amp;N4))</f>
        <v>Gregorio Paltrinieri</v>
      </c>
      <c r="R4" t="str">
        <f>G4</f>
        <v>ITA</v>
      </c>
      <c r="S4" s="20">
        <v>44701</v>
      </c>
      <c r="T4" t="s">
        <v>122</v>
      </c>
      <c r="U4" t="s">
        <v>125</v>
      </c>
      <c r="V4">
        <v>10</v>
      </c>
      <c r="W4" t="s">
        <v>123</v>
      </c>
      <c r="X4" t="s">
        <v>124</v>
      </c>
      <c r="Y4">
        <v>33</v>
      </c>
      <c r="Z4" s="21">
        <f>J4*86400</f>
        <v>6585.0071039999993</v>
      </c>
      <c r="AA4" s="22">
        <f>B4</f>
        <v>1</v>
      </c>
    </row>
    <row r="5" spans="1:27" x14ac:dyDescent="0.25">
      <c r="A5" s="7"/>
      <c r="B5" s="8">
        <v>2</v>
      </c>
      <c r="C5" s="28">
        <v>1</v>
      </c>
      <c r="D5" s="28"/>
      <c r="E5" s="26" t="s">
        <v>6</v>
      </c>
      <c r="F5" s="26"/>
      <c r="G5" s="9" t="s">
        <v>5</v>
      </c>
      <c r="H5" s="10">
        <v>1995</v>
      </c>
      <c r="I5" s="7"/>
      <c r="J5" s="11">
        <v>7.6226909999999995E-2</v>
      </c>
      <c r="K5" s="12">
        <v>0.8</v>
      </c>
      <c r="L5" s="7"/>
      <c r="N5" s="17" t="str">
        <f t="shared" ref="N5:N36" si="0">LEFT(E5,SEARCH(" ",E5)-1)</f>
        <v>ACERENZA</v>
      </c>
      <c r="O5" s="17" t="str">
        <f t="shared" ref="O5:O36" si="1">RIGHT(E5,LEN(E5)-SEARCH(" ",E5))</f>
        <v>Domenico</v>
      </c>
      <c r="P5" s="17"/>
      <c r="Q5" s="17" t="str">
        <f t="shared" ref="Q5:Q36" si="2">TRIM(PROPER(O5&amp;" "&amp;N5))</f>
        <v>Domenico Acerenza</v>
      </c>
      <c r="R5" t="str">
        <f t="shared" ref="R5:R36" si="3">G5</f>
        <v>ITA</v>
      </c>
      <c r="S5" s="20">
        <v>44701</v>
      </c>
      <c r="T5" t="s">
        <v>122</v>
      </c>
      <c r="U5" t="s">
        <v>125</v>
      </c>
      <c r="V5">
        <v>10</v>
      </c>
      <c r="W5" t="s">
        <v>123</v>
      </c>
      <c r="X5" t="s">
        <v>124</v>
      </c>
      <c r="Y5">
        <v>33</v>
      </c>
      <c r="Z5" s="21">
        <f t="shared" ref="Z5:Z36" si="4">J5*86400</f>
        <v>6586.0050239999991</v>
      </c>
      <c r="AA5" s="22">
        <f t="shared" ref="AA5:AA36" si="5">B5</f>
        <v>2</v>
      </c>
    </row>
    <row r="6" spans="1:27" x14ac:dyDescent="0.25">
      <c r="A6" s="7"/>
      <c r="B6" s="8">
        <v>3</v>
      </c>
      <c r="C6" s="28">
        <v>14</v>
      </c>
      <c r="D6" s="28"/>
      <c r="E6" s="26" t="s">
        <v>7</v>
      </c>
      <c r="F6" s="26"/>
      <c r="G6" s="9" t="s">
        <v>5</v>
      </c>
      <c r="H6" s="10">
        <v>1997</v>
      </c>
      <c r="I6" s="7"/>
      <c r="J6" s="11">
        <v>7.6423720000000001E-2</v>
      </c>
      <c r="K6" s="12">
        <v>18.2</v>
      </c>
      <c r="L6" s="7"/>
      <c r="N6" s="17" t="str">
        <f t="shared" si="0"/>
        <v>GUIDI</v>
      </c>
      <c r="O6" s="17" t="str">
        <f t="shared" si="1"/>
        <v>Marcello</v>
      </c>
      <c r="P6" s="17"/>
      <c r="Q6" s="17" t="str">
        <f t="shared" si="2"/>
        <v>Marcello Guidi</v>
      </c>
      <c r="R6" t="str">
        <f t="shared" si="3"/>
        <v>ITA</v>
      </c>
      <c r="S6" s="20">
        <v>44701</v>
      </c>
      <c r="T6" t="s">
        <v>122</v>
      </c>
      <c r="U6" t="s">
        <v>125</v>
      </c>
      <c r="V6">
        <v>10</v>
      </c>
      <c r="W6" t="s">
        <v>123</v>
      </c>
      <c r="X6" t="s">
        <v>124</v>
      </c>
      <c r="Y6">
        <v>33</v>
      </c>
      <c r="Z6" s="21">
        <f t="shared" si="4"/>
        <v>6603.0094079999999</v>
      </c>
      <c r="AA6" s="22">
        <f t="shared" si="5"/>
        <v>3</v>
      </c>
    </row>
    <row r="7" spans="1:27" x14ac:dyDescent="0.25">
      <c r="A7" s="7"/>
      <c r="B7" s="8">
        <v>4</v>
      </c>
      <c r="C7" s="28">
        <v>21</v>
      </c>
      <c r="D7" s="28"/>
      <c r="E7" s="26" t="s">
        <v>8</v>
      </c>
      <c r="F7" s="26"/>
      <c r="G7" s="9" t="s">
        <v>5</v>
      </c>
      <c r="H7" s="10">
        <v>1997</v>
      </c>
      <c r="I7" s="7"/>
      <c r="J7" s="11">
        <v>7.6655089999999995E-2</v>
      </c>
      <c r="K7" s="12">
        <v>37.299999999999997</v>
      </c>
      <c r="L7" s="7"/>
      <c r="N7" s="17" t="str">
        <f t="shared" si="0"/>
        <v>MANZI</v>
      </c>
      <c r="O7" s="17" t="str">
        <f t="shared" si="1"/>
        <v>Andrea</v>
      </c>
      <c r="P7" s="17"/>
      <c r="Q7" s="17" t="str">
        <f t="shared" si="2"/>
        <v>Andrea Manzi</v>
      </c>
      <c r="R7" t="str">
        <f t="shared" si="3"/>
        <v>ITA</v>
      </c>
      <c r="S7" s="20">
        <v>44701</v>
      </c>
      <c r="T7" t="s">
        <v>122</v>
      </c>
      <c r="U7" t="s">
        <v>125</v>
      </c>
      <c r="V7">
        <v>10</v>
      </c>
      <c r="W7" t="s">
        <v>123</v>
      </c>
      <c r="X7" t="s">
        <v>124</v>
      </c>
      <c r="Y7">
        <v>33</v>
      </c>
      <c r="Z7" s="21">
        <f t="shared" si="4"/>
        <v>6622.9997759999997</v>
      </c>
      <c r="AA7" s="22">
        <f t="shared" si="5"/>
        <v>4</v>
      </c>
    </row>
    <row r="8" spans="1:27" x14ac:dyDescent="0.25">
      <c r="A8" s="7"/>
      <c r="B8" s="8">
        <v>5</v>
      </c>
      <c r="C8" s="28">
        <v>28</v>
      </c>
      <c r="D8" s="28"/>
      <c r="E8" s="26" t="s">
        <v>9</v>
      </c>
      <c r="F8" s="26"/>
      <c r="G8" s="9" t="s">
        <v>5</v>
      </c>
      <c r="H8" s="10">
        <v>1993</v>
      </c>
      <c r="I8" s="7"/>
      <c r="J8" s="11">
        <v>7.6666709999999999E-2</v>
      </c>
      <c r="K8" s="12">
        <v>38.700000000000003</v>
      </c>
      <c r="L8" s="7"/>
      <c r="N8" s="17" t="str">
        <f t="shared" si="0"/>
        <v>SANZULLO</v>
      </c>
      <c r="O8" s="17" t="str">
        <f t="shared" si="1"/>
        <v>Mario</v>
      </c>
      <c r="P8" s="17"/>
      <c r="Q8" s="17" t="str">
        <f t="shared" si="2"/>
        <v>Mario Sanzullo</v>
      </c>
      <c r="R8" t="str">
        <f t="shared" si="3"/>
        <v>ITA</v>
      </c>
      <c r="S8" s="20">
        <v>44701</v>
      </c>
      <c r="T8" t="s">
        <v>122</v>
      </c>
      <c r="U8" t="s">
        <v>125</v>
      </c>
      <c r="V8">
        <v>10</v>
      </c>
      <c r="W8" t="s">
        <v>123</v>
      </c>
      <c r="X8" t="s">
        <v>124</v>
      </c>
      <c r="Y8">
        <v>33</v>
      </c>
      <c r="Z8" s="21">
        <f t="shared" si="4"/>
        <v>6624.0037439999996</v>
      </c>
      <c r="AA8" s="22">
        <f t="shared" si="5"/>
        <v>5</v>
      </c>
    </row>
    <row r="9" spans="1:27" x14ac:dyDescent="0.25">
      <c r="A9" s="7"/>
      <c r="B9" s="8">
        <v>6</v>
      </c>
      <c r="C9" s="28">
        <v>26</v>
      </c>
      <c r="D9" s="28"/>
      <c r="E9" s="26" t="s">
        <v>10</v>
      </c>
      <c r="F9" s="26"/>
      <c r="G9" s="9" t="s">
        <v>11</v>
      </c>
      <c r="H9" s="10">
        <v>1998</v>
      </c>
      <c r="I9" s="7"/>
      <c r="J9" s="11">
        <v>7.6678339999999998E-2</v>
      </c>
      <c r="K9" s="12">
        <v>40.200000000000003</v>
      </c>
      <c r="L9" s="7"/>
      <c r="N9" s="17" t="str">
        <f t="shared" si="0"/>
        <v>RODITI</v>
      </c>
      <c r="O9" s="17" t="str">
        <f t="shared" si="1"/>
        <v>Matan</v>
      </c>
      <c r="P9" s="17"/>
      <c r="Q9" s="17" t="str">
        <f t="shared" si="2"/>
        <v>Matan Roditi</v>
      </c>
      <c r="R9" t="str">
        <f t="shared" si="3"/>
        <v>ISR</v>
      </c>
      <c r="S9" s="20">
        <v>44701</v>
      </c>
      <c r="T9" t="s">
        <v>122</v>
      </c>
      <c r="U9" t="s">
        <v>125</v>
      </c>
      <c r="V9">
        <v>10</v>
      </c>
      <c r="W9" t="s">
        <v>123</v>
      </c>
      <c r="X9" t="s">
        <v>124</v>
      </c>
      <c r="Y9">
        <v>33</v>
      </c>
      <c r="Z9" s="21">
        <f t="shared" si="4"/>
        <v>6625.0085760000002</v>
      </c>
      <c r="AA9" s="22">
        <f t="shared" si="5"/>
        <v>6</v>
      </c>
    </row>
    <row r="10" spans="1:27" x14ac:dyDescent="0.25">
      <c r="A10" s="7"/>
      <c r="B10" s="8">
        <v>7</v>
      </c>
      <c r="C10" s="28">
        <v>19</v>
      </c>
      <c r="D10" s="28"/>
      <c r="E10" s="26" t="s">
        <v>12</v>
      </c>
      <c r="F10" s="26"/>
      <c r="G10" s="9" t="s">
        <v>13</v>
      </c>
      <c r="H10" s="10">
        <v>1998</v>
      </c>
      <c r="I10" s="7"/>
      <c r="J10" s="11">
        <v>7.6701489999999997E-2</v>
      </c>
      <c r="K10" s="12">
        <v>42.2</v>
      </c>
      <c r="L10" s="7"/>
      <c r="N10" s="17" t="str">
        <f t="shared" si="0"/>
        <v>KYNIGAKIS</v>
      </c>
      <c r="O10" s="17" t="str">
        <f t="shared" si="1"/>
        <v>Athanasios Cha</v>
      </c>
      <c r="P10" s="17"/>
      <c r="Q10" s="17" t="str">
        <f t="shared" si="2"/>
        <v>Athanasios Cha Kynigakis</v>
      </c>
      <c r="R10" t="str">
        <f t="shared" si="3"/>
        <v>GRE</v>
      </c>
      <c r="S10" s="20">
        <v>44701</v>
      </c>
      <c r="T10" t="s">
        <v>122</v>
      </c>
      <c r="U10" t="s">
        <v>125</v>
      </c>
      <c r="V10">
        <v>10</v>
      </c>
      <c r="W10" t="s">
        <v>123</v>
      </c>
      <c r="X10" t="s">
        <v>124</v>
      </c>
      <c r="Y10">
        <v>33</v>
      </c>
      <c r="Z10" s="21">
        <f t="shared" si="4"/>
        <v>6627.0087359999998</v>
      </c>
      <c r="AA10" s="22">
        <f t="shared" si="5"/>
        <v>7</v>
      </c>
    </row>
    <row r="11" spans="1:27" x14ac:dyDescent="0.25">
      <c r="A11" s="7"/>
      <c r="B11" s="8">
        <v>8</v>
      </c>
      <c r="C11" s="28">
        <v>6</v>
      </c>
      <c r="D11" s="28"/>
      <c r="E11" s="26" t="s">
        <v>14</v>
      </c>
      <c r="F11" s="26"/>
      <c r="G11" s="9" t="s">
        <v>15</v>
      </c>
      <c r="H11" s="10">
        <v>2004</v>
      </c>
      <c r="I11" s="7"/>
      <c r="J11" s="11">
        <v>7.6736219999999994E-2</v>
      </c>
      <c r="K11" s="12">
        <v>45.2</v>
      </c>
      <c r="L11" s="7"/>
      <c r="N11" s="17" t="str">
        <f t="shared" si="0"/>
        <v>CHMIELEWSKI</v>
      </c>
      <c r="O11" s="17" t="str">
        <f t="shared" si="1"/>
        <v>Krzysztof</v>
      </c>
      <c r="P11" s="17"/>
      <c r="Q11" s="17" t="str">
        <f t="shared" si="2"/>
        <v>Krzysztof Chmielewski</v>
      </c>
      <c r="R11" t="str">
        <f t="shared" si="3"/>
        <v>POL</v>
      </c>
      <c r="S11" s="20">
        <v>44701</v>
      </c>
      <c r="T11" t="s">
        <v>122</v>
      </c>
      <c r="U11" t="s">
        <v>125</v>
      </c>
      <c r="V11">
        <v>10</v>
      </c>
      <c r="W11" t="s">
        <v>123</v>
      </c>
      <c r="X11" t="s">
        <v>124</v>
      </c>
      <c r="Y11">
        <v>33</v>
      </c>
      <c r="Z11" s="21">
        <f t="shared" si="4"/>
        <v>6630.0094079999999</v>
      </c>
      <c r="AA11" s="22">
        <f t="shared" si="5"/>
        <v>8</v>
      </c>
    </row>
    <row r="12" spans="1:27" x14ac:dyDescent="0.25">
      <c r="A12" s="7"/>
      <c r="B12" s="8">
        <v>9</v>
      </c>
      <c r="C12" s="28">
        <v>11</v>
      </c>
      <c r="D12" s="28"/>
      <c r="E12" s="26" t="s">
        <v>16</v>
      </c>
      <c r="F12" s="26"/>
      <c r="G12" s="9" t="s">
        <v>5</v>
      </c>
      <c r="H12" s="10">
        <v>1989</v>
      </c>
      <c r="I12" s="7"/>
      <c r="J12" s="11">
        <v>7.6747720000000005E-2</v>
      </c>
      <c r="K12" s="12">
        <v>45.6</v>
      </c>
      <c r="L12" s="7"/>
      <c r="N12" s="17" t="str">
        <f t="shared" si="0"/>
        <v>FURLAN</v>
      </c>
      <c r="O12" s="17" t="str">
        <f t="shared" si="1"/>
        <v>Matteo</v>
      </c>
      <c r="P12" s="17"/>
      <c r="Q12" s="17" t="str">
        <f t="shared" si="2"/>
        <v>Matteo Furlan</v>
      </c>
      <c r="R12" t="str">
        <f t="shared" si="3"/>
        <v>ITA</v>
      </c>
      <c r="S12" s="20">
        <v>44701</v>
      </c>
      <c r="T12" t="s">
        <v>122</v>
      </c>
      <c r="U12" t="s">
        <v>125</v>
      </c>
      <c r="V12">
        <v>10</v>
      </c>
      <c r="W12" t="s">
        <v>123</v>
      </c>
      <c r="X12" t="s">
        <v>124</v>
      </c>
      <c r="Y12">
        <v>33</v>
      </c>
      <c r="Z12" s="21">
        <f t="shared" si="4"/>
        <v>6631.0030080000006</v>
      </c>
      <c r="AA12" s="22">
        <f t="shared" si="5"/>
        <v>9</v>
      </c>
    </row>
    <row r="13" spans="1:27" x14ac:dyDescent="0.25">
      <c r="A13" s="7"/>
      <c r="B13" s="8">
        <v>10</v>
      </c>
      <c r="C13" s="28">
        <v>31</v>
      </c>
      <c r="D13" s="28"/>
      <c r="E13" s="26" t="s">
        <v>17</v>
      </c>
      <c r="F13" s="26"/>
      <c r="G13" s="9" t="s">
        <v>5</v>
      </c>
      <c r="H13" s="10">
        <v>1995</v>
      </c>
      <c r="I13" s="7"/>
      <c r="J13" s="11">
        <v>7.6805659999999998E-2</v>
      </c>
      <c r="K13" s="12">
        <v>51.2</v>
      </c>
      <c r="L13" s="7"/>
      <c r="N13" s="17" t="str">
        <f t="shared" si="0"/>
        <v>VERANI</v>
      </c>
      <c r="O13" s="17" t="str">
        <f t="shared" si="1"/>
        <v>Dario</v>
      </c>
      <c r="P13" s="17"/>
      <c r="Q13" s="17" t="str">
        <f t="shared" si="2"/>
        <v>Dario Verani</v>
      </c>
      <c r="R13" t="str">
        <f t="shared" si="3"/>
        <v>ITA</v>
      </c>
      <c r="S13" s="20">
        <v>44701</v>
      </c>
      <c r="T13" t="s">
        <v>122</v>
      </c>
      <c r="U13" t="s">
        <v>125</v>
      </c>
      <c r="V13">
        <v>10</v>
      </c>
      <c r="W13" t="s">
        <v>123</v>
      </c>
      <c r="X13" t="s">
        <v>124</v>
      </c>
      <c r="Y13">
        <v>33</v>
      </c>
      <c r="Z13" s="21">
        <f t="shared" si="4"/>
        <v>6636.009024</v>
      </c>
      <c r="AA13" s="22">
        <f t="shared" si="5"/>
        <v>10</v>
      </c>
    </row>
    <row r="14" spans="1:27" x14ac:dyDescent="0.25">
      <c r="A14" s="7"/>
      <c r="B14" s="8">
        <v>11</v>
      </c>
      <c r="C14" s="28">
        <v>18</v>
      </c>
      <c r="D14" s="28"/>
      <c r="E14" s="26" t="s">
        <v>18</v>
      </c>
      <c r="F14" s="26"/>
      <c r="G14" s="9" t="s">
        <v>19</v>
      </c>
      <c r="H14" s="10">
        <v>1996</v>
      </c>
      <c r="I14" s="7"/>
      <c r="J14" s="11">
        <v>7.6817150000000001E-2</v>
      </c>
      <c r="K14" s="12">
        <v>51.5</v>
      </c>
      <c r="L14" s="7"/>
      <c r="N14" s="17" t="str">
        <f t="shared" si="0"/>
        <v>KOZUBEK</v>
      </c>
      <c r="O14" s="17" t="str">
        <f t="shared" si="1"/>
        <v>Matej</v>
      </c>
      <c r="P14" s="17"/>
      <c r="Q14" s="17" t="str">
        <f t="shared" si="2"/>
        <v>Matej Kozubek</v>
      </c>
      <c r="R14" t="str">
        <f t="shared" si="3"/>
        <v>CZE</v>
      </c>
      <c r="S14" s="20">
        <v>44701</v>
      </c>
      <c r="T14" t="s">
        <v>122</v>
      </c>
      <c r="U14" t="s">
        <v>125</v>
      </c>
      <c r="V14">
        <v>10</v>
      </c>
      <c r="W14" t="s">
        <v>123</v>
      </c>
      <c r="X14" t="s">
        <v>124</v>
      </c>
      <c r="Y14">
        <v>33</v>
      </c>
      <c r="Z14" s="21">
        <f t="shared" si="4"/>
        <v>6637.0017600000001</v>
      </c>
      <c r="AA14" s="22">
        <f t="shared" si="5"/>
        <v>11</v>
      </c>
    </row>
    <row r="15" spans="1:27" x14ac:dyDescent="0.25">
      <c r="A15" s="7"/>
      <c r="B15" s="8">
        <v>12</v>
      </c>
      <c r="C15" s="28">
        <v>30</v>
      </c>
      <c r="D15" s="28"/>
      <c r="E15" s="26" t="s">
        <v>20</v>
      </c>
      <c r="F15" s="26"/>
      <c r="G15" s="9" t="s">
        <v>19</v>
      </c>
      <c r="H15" s="10">
        <v>2000</v>
      </c>
      <c r="I15" s="7"/>
      <c r="J15" s="11">
        <v>7.6817179999999999E-2</v>
      </c>
      <c r="K15" s="12">
        <v>51.7</v>
      </c>
      <c r="L15" s="7"/>
      <c r="N15" s="17" t="str">
        <f t="shared" si="0"/>
        <v>STRAKA</v>
      </c>
      <c r="O15" s="17" t="str">
        <f t="shared" si="1"/>
        <v>Martin</v>
      </c>
      <c r="P15" s="17"/>
      <c r="Q15" s="17" t="str">
        <f t="shared" si="2"/>
        <v>Martin Straka</v>
      </c>
      <c r="R15" t="str">
        <f t="shared" si="3"/>
        <v>CZE</v>
      </c>
      <c r="S15" s="20">
        <v>44701</v>
      </c>
      <c r="T15" t="s">
        <v>122</v>
      </c>
      <c r="U15" t="s">
        <v>125</v>
      </c>
      <c r="V15">
        <v>10</v>
      </c>
      <c r="W15" t="s">
        <v>123</v>
      </c>
      <c r="X15" t="s">
        <v>124</v>
      </c>
      <c r="Y15">
        <v>33</v>
      </c>
      <c r="Z15" s="21">
        <f t="shared" si="4"/>
        <v>6637.0043519999999</v>
      </c>
      <c r="AA15" s="22">
        <f t="shared" si="5"/>
        <v>12</v>
      </c>
    </row>
    <row r="16" spans="1:27" x14ac:dyDescent="0.25">
      <c r="A16" s="7"/>
      <c r="B16" s="8">
        <v>13</v>
      </c>
      <c r="C16" s="28">
        <v>9</v>
      </c>
      <c r="D16" s="28"/>
      <c r="E16" s="26" t="s">
        <v>21</v>
      </c>
      <c r="F16" s="26"/>
      <c r="G16" s="9" t="s">
        <v>5</v>
      </c>
      <c r="H16" s="7"/>
      <c r="I16" s="7"/>
      <c r="J16" s="11">
        <v>7.6817200000000002E-2</v>
      </c>
      <c r="K16" s="12">
        <v>51.9</v>
      </c>
      <c r="L16" s="7"/>
      <c r="N16" s="17" t="str">
        <f t="shared" si="0"/>
        <v>DALU</v>
      </c>
      <c r="O16" s="17" t="str">
        <f t="shared" si="1"/>
        <v>Fabio</v>
      </c>
      <c r="P16" s="17"/>
      <c r="Q16" s="17" t="str">
        <f t="shared" si="2"/>
        <v>Fabio Dalu</v>
      </c>
      <c r="R16" t="str">
        <f t="shared" si="3"/>
        <v>ITA</v>
      </c>
      <c r="S16" s="20">
        <v>44701</v>
      </c>
      <c r="T16" t="s">
        <v>122</v>
      </c>
      <c r="U16" t="s">
        <v>125</v>
      </c>
      <c r="V16">
        <v>10</v>
      </c>
      <c r="W16" t="s">
        <v>123</v>
      </c>
      <c r="X16" t="s">
        <v>124</v>
      </c>
      <c r="Y16">
        <v>33</v>
      </c>
      <c r="Z16" s="21">
        <f t="shared" si="4"/>
        <v>6637.0060800000001</v>
      </c>
      <c r="AA16" s="22">
        <f t="shared" si="5"/>
        <v>13</v>
      </c>
    </row>
    <row r="17" spans="1:27" x14ac:dyDescent="0.25">
      <c r="A17" s="7"/>
      <c r="B17" s="8">
        <v>14</v>
      </c>
      <c r="C17" s="28">
        <v>27</v>
      </c>
      <c r="D17" s="28"/>
      <c r="E17" s="26" t="s">
        <v>22</v>
      </c>
      <c r="F17" s="26"/>
      <c r="G17" s="9" t="s">
        <v>5</v>
      </c>
      <c r="H17" s="10">
        <v>1989</v>
      </c>
      <c r="I17" s="7"/>
      <c r="J17" s="11">
        <v>7.6817220000000005E-2</v>
      </c>
      <c r="K17" s="12">
        <v>52.1</v>
      </c>
      <c r="L17" s="7"/>
      <c r="N17" s="17" t="str">
        <f t="shared" si="0"/>
        <v>RUFFINI</v>
      </c>
      <c r="O17" s="17" t="str">
        <f t="shared" si="1"/>
        <v>Simone</v>
      </c>
      <c r="P17" s="17"/>
      <c r="Q17" s="17" t="str">
        <f t="shared" si="2"/>
        <v>Simone Ruffini</v>
      </c>
      <c r="R17" t="str">
        <f t="shared" si="3"/>
        <v>ITA</v>
      </c>
      <c r="S17" s="20">
        <v>44701</v>
      </c>
      <c r="T17" t="s">
        <v>122</v>
      </c>
      <c r="U17" t="s">
        <v>125</v>
      </c>
      <c r="V17">
        <v>10</v>
      </c>
      <c r="W17" t="s">
        <v>123</v>
      </c>
      <c r="X17" t="s">
        <v>124</v>
      </c>
      <c r="Y17">
        <v>33</v>
      </c>
      <c r="Z17" s="21">
        <f t="shared" si="4"/>
        <v>6637.0078080000003</v>
      </c>
      <c r="AA17" s="22">
        <f t="shared" si="5"/>
        <v>14</v>
      </c>
    </row>
    <row r="18" spans="1:27" x14ac:dyDescent="0.25">
      <c r="A18" s="7"/>
      <c r="B18" s="8">
        <v>15</v>
      </c>
      <c r="C18" s="28">
        <v>29</v>
      </c>
      <c r="D18" s="28"/>
      <c r="E18" s="26" t="s">
        <v>23</v>
      </c>
      <c r="F18" s="26"/>
      <c r="G18" s="9" t="s">
        <v>5</v>
      </c>
      <c r="H18" s="10">
        <v>1998</v>
      </c>
      <c r="I18" s="7"/>
      <c r="J18" s="11">
        <v>7.6840320000000004E-2</v>
      </c>
      <c r="K18" s="12">
        <v>53.7</v>
      </c>
      <c r="L18" s="7"/>
      <c r="N18" s="17" t="str">
        <f t="shared" si="0"/>
        <v>SANZULLO</v>
      </c>
      <c r="O18" s="17" t="str">
        <f t="shared" si="1"/>
        <v>Pasquale</v>
      </c>
      <c r="P18" s="17"/>
      <c r="Q18" s="17" t="str">
        <f t="shared" si="2"/>
        <v>Pasquale Sanzullo</v>
      </c>
      <c r="R18" t="str">
        <f t="shared" si="3"/>
        <v>ITA</v>
      </c>
      <c r="S18" s="20">
        <v>44701</v>
      </c>
      <c r="T18" t="s">
        <v>122</v>
      </c>
      <c r="U18" t="s">
        <v>125</v>
      </c>
      <c r="V18">
        <v>10</v>
      </c>
      <c r="W18" t="s">
        <v>123</v>
      </c>
      <c r="X18" t="s">
        <v>124</v>
      </c>
      <c r="Y18">
        <v>33</v>
      </c>
      <c r="Z18" s="21">
        <f t="shared" si="4"/>
        <v>6639.0036479999999</v>
      </c>
      <c r="AA18" s="22">
        <f t="shared" si="5"/>
        <v>15</v>
      </c>
    </row>
    <row r="19" spans="1:27" x14ac:dyDescent="0.25">
      <c r="A19" s="7"/>
      <c r="B19" s="8">
        <v>16</v>
      </c>
      <c r="C19" s="28">
        <v>22</v>
      </c>
      <c r="D19" s="28"/>
      <c r="E19" s="26" t="s">
        <v>24</v>
      </c>
      <c r="F19" s="26"/>
      <c r="G19" s="9" t="s">
        <v>5</v>
      </c>
      <c r="H19" s="7"/>
      <c r="I19" s="7"/>
      <c r="J19" s="11">
        <v>7.684038E-2</v>
      </c>
      <c r="K19" s="12">
        <v>54.2</v>
      </c>
      <c r="L19" s="7"/>
      <c r="N19" s="17" t="str">
        <f t="shared" si="0"/>
        <v>MARCHELLO</v>
      </c>
      <c r="O19" s="17" t="str">
        <f t="shared" si="1"/>
        <v>Davide</v>
      </c>
      <c r="P19" s="17"/>
      <c r="Q19" s="17" t="str">
        <f t="shared" si="2"/>
        <v>Davide Marchello</v>
      </c>
      <c r="R19" t="str">
        <f t="shared" si="3"/>
        <v>ITA</v>
      </c>
      <c r="S19" s="20">
        <v>44701</v>
      </c>
      <c r="T19" t="s">
        <v>122</v>
      </c>
      <c r="U19" t="s">
        <v>125</v>
      </c>
      <c r="V19">
        <v>10</v>
      </c>
      <c r="W19" t="s">
        <v>123</v>
      </c>
      <c r="X19" t="s">
        <v>124</v>
      </c>
      <c r="Y19">
        <v>33</v>
      </c>
      <c r="Z19" s="21">
        <f t="shared" si="4"/>
        <v>6639.0088319999995</v>
      </c>
      <c r="AA19" s="22">
        <f t="shared" si="5"/>
        <v>16</v>
      </c>
    </row>
    <row r="20" spans="1:27" x14ac:dyDescent="0.25">
      <c r="A20" s="7"/>
      <c r="B20" s="8">
        <v>17</v>
      </c>
      <c r="C20" s="28">
        <v>33</v>
      </c>
      <c r="D20" s="28"/>
      <c r="E20" s="26" t="s">
        <v>25</v>
      </c>
      <c r="F20" s="26"/>
      <c r="G20" s="9" t="s">
        <v>26</v>
      </c>
      <c r="H20" s="7"/>
      <c r="I20" s="7"/>
      <c r="J20" s="11">
        <v>7.7280130000000002E-2</v>
      </c>
      <c r="K20" s="13" t="s">
        <v>27</v>
      </c>
      <c r="L20" s="7"/>
      <c r="N20" s="17" t="str">
        <f t="shared" si="0"/>
        <v>HAMBARDZUMYAN</v>
      </c>
      <c r="O20" s="17" t="str">
        <f t="shared" si="1"/>
        <v>Arshak</v>
      </c>
      <c r="P20" s="17"/>
      <c r="Q20" s="17" t="str">
        <f t="shared" si="2"/>
        <v>Arshak Hambardzumyan</v>
      </c>
      <c r="R20" t="str">
        <f t="shared" si="3"/>
        <v>HUN</v>
      </c>
      <c r="S20" s="20">
        <v>44701</v>
      </c>
      <c r="T20" t="s">
        <v>122</v>
      </c>
      <c r="U20" t="s">
        <v>125</v>
      </c>
      <c r="V20">
        <v>10</v>
      </c>
      <c r="W20" t="s">
        <v>123</v>
      </c>
      <c r="X20" t="s">
        <v>124</v>
      </c>
      <c r="Y20">
        <v>33</v>
      </c>
      <c r="Z20" s="21">
        <f t="shared" si="4"/>
        <v>6677.003232</v>
      </c>
      <c r="AA20" s="22">
        <f t="shared" si="5"/>
        <v>17</v>
      </c>
    </row>
    <row r="21" spans="1:27" x14ac:dyDescent="0.25">
      <c r="A21" s="7"/>
      <c r="B21" s="8">
        <v>18</v>
      </c>
      <c r="C21" s="28">
        <v>13</v>
      </c>
      <c r="D21" s="28"/>
      <c r="E21" s="26" t="s">
        <v>28</v>
      </c>
      <c r="F21" s="26"/>
      <c r="G21" s="9" t="s">
        <v>5</v>
      </c>
      <c r="H21" s="7"/>
      <c r="I21" s="7"/>
      <c r="J21" s="11">
        <v>7.7361200000000005E-2</v>
      </c>
      <c r="K21" s="13" t="s">
        <v>29</v>
      </c>
      <c r="L21" s="7"/>
      <c r="N21" s="17" t="str">
        <f t="shared" si="0"/>
        <v>GIOVANNONI</v>
      </c>
      <c r="O21" s="17" t="str">
        <f t="shared" si="1"/>
        <v>Ivan</v>
      </c>
      <c r="P21" s="17"/>
      <c r="Q21" s="17" t="str">
        <f t="shared" si="2"/>
        <v>Ivan Giovannoni</v>
      </c>
      <c r="R21" t="str">
        <f t="shared" si="3"/>
        <v>ITA</v>
      </c>
      <c r="S21" s="20">
        <v>44701</v>
      </c>
      <c r="T21" t="s">
        <v>122</v>
      </c>
      <c r="U21" t="s">
        <v>125</v>
      </c>
      <c r="V21">
        <v>10</v>
      </c>
      <c r="W21" t="s">
        <v>123</v>
      </c>
      <c r="X21" t="s">
        <v>124</v>
      </c>
      <c r="Y21">
        <v>33</v>
      </c>
      <c r="Z21" s="21">
        <f t="shared" si="4"/>
        <v>6684.0076800000006</v>
      </c>
      <c r="AA21" s="22">
        <f t="shared" si="5"/>
        <v>18</v>
      </c>
    </row>
    <row r="22" spans="1:27" x14ac:dyDescent="0.25">
      <c r="A22" s="7"/>
      <c r="B22" s="8">
        <v>19</v>
      </c>
      <c r="C22" s="28">
        <v>8</v>
      </c>
      <c r="D22" s="28"/>
      <c r="E22" s="26" t="s">
        <v>30</v>
      </c>
      <c r="F22" s="26"/>
      <c r="G22" s="9" t="s">
        <v>13</v>
      </c>
      <c r="H22" s="10">
        <v>1997</v>
      </c>
      <c r="I22" s="7"/>
      <c r="J22" s="11">
        <v>7.7372720000000006E-2</v>
      </c>
      <c r="K22" s="13" t="s">
        <v>31</v>
      </c>
      <c r="L22" s="7"/>
      <c r="N22" s="17" t="str">
        <f t="shared" si="0"/>
        <v>DALDOGIANNIS</v>
      </c>
      <c r="O22" s="17" t="str">
        <f t="shared" si="1"/>
        <v>Asterios</v>
      </c>
      <c r="P22" s="17"/>
      <c r="Q22" s="17" t="str">
        <f t="shared" si="2"/>
        <v>Asterios Daldogiannis</v>
      </c>
      <c r="R22" t="str">
        <f t="shared" si="3"/>
        <v>GRE</v>
      </c>
      <c r="S22" s="20">
        <v>44701</v>
      </c>
      <c r="T22" t="s">
        <v>122</v>
      </c>
      <c r="U22" t="s">
        <v>125</v>
      </c>
      <c r="V22">
        <v>10</v>
      </c>
      <c r="W22" t="s">
        <v>123</v>
      </c>
      <c r="X22" t="s">
        <v>124</v>
      </c>
      <c r="Y22">
        <v>33</v>
      </c>
      <c r="Z22" s="21">
        <f t="shared" si="4"/>
        <v>6685.0030080000006</v>
      </c>
      <c r="AA22" s="22">
        <f t="shared" si="5"/>
        <v>19</v>
      </c>
    </row>
    <row r="23" spans="1:27" x14ac:dyDescent="0.25">
      <c r="A23" s="7"/>
      <c r="B23" s="8">
        <v>20</v>
      </c>
      <c r="C23" s="28">
        <v>10</v>
      </c>
      <c r="D23" s="28"/>
      <c r="E23" s="26" t="s">
        <v>32</v>
      </c>
      <c r="F23" s="26"/>
      <c r="G23" s="9" t="s">
        <v>13</v>
      </c>
      <c r="H23" s="10">
        <v>2002</v>
      </c>
      <c r="I23" s="7"/>
      <c r="J23" s="11">
        <v>7.738428E-2</v>
      </c>
      <c r="K23" s="13" t="s">
        <v>33</v>
      </c>
      <c r="L23" s="7"/>
      <c r="N23" s="17" t="str">
        <f t="shared" si="0"/>
        <v>DIASITIS</v>
      </c>
      <c r="O23" s="17" t="str">
        <f t="shared" si="1"/>
        <v>Michail</v>
      </c>
      <c r="P23" s="17"/>
      <c r="Q23" s="17" t="str">
        <f t="shared" si="2"/>
        <v>Michail Diasitis</v>
      </c>
      <c r="R23" t="str">
        <f t="shared" si="3"/>
        <v>GRE</v>
      </c>
      <c r="S23" s="20">
        <v>44701</v>
      </c>
      <c r="T23" t="s">
        <v>122</v>
      </c>
      <c r="U23" t="s">
        <v>125</v>
      </c>
      <c r="V23">
        <v>10</v>
      </c>
      <c r="W23" t="s">
        <v>123</v>
      </c>
      <c r="X23" t="s">
        <v>124</v>
      </c>
      <c r="Y23">
        <v>33</v>
      </c>
      <c r="Z23" s="21">
        <f t="shared" si="4"/>
        <v>6686.001792</v>
      </c>
      <c r="AA23" s="22">
        <f t="shared" si="5"/>
        <v>20</v>
      </c>
    </row>
    <row r="24" spans="1:27" x14ac:dyDescent="0.25">
      <c r="A24" s="7"/>
      <c r="B24" s="8">
        <v>21</v>
      </c>
      <c r="C24" s="28">
        <v>7</v>
      </c>
      <c r="D24" s="28"/>
      <c r="E24" s="26" t="s">
        <v>34</v>
      </c>
      <c r="F24" s="26"/>
      <c r="G24" s="9" t="s">
        <v>11</v>
      </c>
      <c r="H24" s="10">
        <v>2002</v>
      </c>
      <c r="I24" s="7"/>
      <c r="J24" s="11">
        <v>7.739588E-2</v>
      </c>
      <c r="K24" s="13" t="s">
        <v>35</v>
      </c>
      <c r="L24" s="7"/>
      <c r="N24" s="17" t="str">
        <f t="shared" si="0"/>
        <v>COHEN</v>
      </c>
      <c r="O24" s="17" t="str">
        <f t="shared" si="1"/>
        <v>Ziv</v>
      </c>
      <c r="P24" s="17"/>
      <c r="Q24" s="17" t="str">
        <f t="shared" si="2"/>
        <v>Ziv Cohen</v>
      </c>
      <c r="R24" t="str">
        <f t="shared" si="3"/>
        <v>ISR</v>
      </c>
      <c r="S24" s="20">
        <v>44701</v>
      </c>
      <c r="T24" t="s">
        <v>122</v>
      </c>
      <c r="U24" t="s">
        <v>125</v>
      </c>
      <c r="V24">
        <v>10</v>
      </c>
      <c r="W24" t="s">
        <v>123</v>
      </c>
      <c r="X24" t="s">
        <v>124</v>
      </c>
      <c r="Y24">
        <v>33</v>
      </c>
      <c r="Z24" s="21">
        <f t="shared" si="4"/>
        <v>6687.0040319999998</v>
      </c>
      <c r="AA24" s="22">
        <f t="shared" si="5"/>
        <v>21</v>
      </c>
    </row>
    <row r="25" spans="1:27" x14ac:dyDescent="0.25">
      <c r="A25" s="7"/>
      <c r="B25" s="8">
        <v>22</v>
      </c>
      <c r="C25" s="28">
        <v>32</v>
      </c>
      <c r="D25" s="28"/>
      <c r="E25" s="26" t="s">
        <v>36</v>
      </c>
      <c r="F25" s="26"/>
      <c r="G25" s="9" t="s">
        <v>19</v>
      </c>
      <c r="H25" s="10">
        <v>1997</v>
      </c>
      <c r="I25" s="7"/>
      <c r="J25" s="11">
        <v>7.7893560000000001E-2</v>
      </c>
      <c r="K25" s="13" t="s">
        <v>37</v>
      </c>
      <c r="L25" s="7"/>
      <c r="N25" s="17" t="str">
        <f t="shared" si="0"/>
        <v>ZACH</v>
      </c>
      <c r="O25" s="17" t="str">
        <f t="shared" si="1"/>
        <v>Ondrej</v>
      </c>
      <c r="P25" s="17"/>
      <c r="Q25" s="17" t="str">
        <f t="shared" si="2"/>
        <v>Ondrej Zach</v>
      </c>
      <c r="R25" t="str">
        <f t="shared" si="3"/>
        <v>CZE</v>
      </c>
      <c r="S25" s="20">
        <v>44701</v>
      </c>
      <c r="T25" t="s">
        <v>122</v>
      </c>
      <c r="U25" t="s">
        <v>125</v>
      </c>
      <c r="V25">
        <v>10</v>
      </c>
      <c r="W25" t="s">
        <v>123</v>
      </c>
      <c r="X25" t="s">
        <v>124</v>
      </c>
      <c r="Y25">
        <v>33</v>
      </c>
      <c r="Z25" s="21">
        <f t="shared" si="4"/>
        <v>6730.003584</v>
      </c>
      <c r="AA25" s="22">
        <f t="shared" si="5"/>
        <v>22</v>
      </c>
    </row>
    <row r="26" spans="1:27" x14ac:dyDescent="0.25">
      <c r="A26" s="7"/>
      <c r="B26" s="8">
        <v>23</v>
      </c>
      <c r="C26" s="28">
        <v>12</v>
      </c>
      <c r="D26" s="28"/>
      <c r="E26" s="26" t="s">
        <v>38</v>
      </c>
      <c r="F26" s="26"/>
      <c r="G26" s="9" t="s">
        <v>11</v>
      </c>
      <c r="H26" s="10">
        <v>2000</v>
      </c>
      <c r="I26" s="7"/>
      <c r="J26" s="11">
        <v>7.797461E-2</v>
      </c>
      <c r="K26" s="13" t="s">
        <v>39</v>
      </c>
      <c r="L26" s="7"/>
      <c r="N26" s="17" t="str">
        <f t="shared" si="0"/>
        <v>GAL</v>
      </c>
      <c r="O26" s="17" t="str">
        <f t="shared" si="1"/>
        <v>Ido</v>
      </c>
      <c r="P26" s="17"/>
      <c r="Q26" s="17" t="str">
        <f t="shared" si="2"/>
        <v>Ido Gal</v>
      </c>
      <c r="R26" t="str">
        <f t="shared" si="3"/>
        <v>ISR</v>
      </c>
      <c r="S26" s="20">
        <v>44701</v>
      </c>
      <c r="T26" t="s">
        <v>122</v>
      </c>
      <c r="U26" t="s">
        <v>125</v>
      </c>
      <c r="V26">
        <v>10</v>
      </c>
      <c r="W26" t="s">
        <v>123</v>
      </c>
      <c r="X26" t="s">
        <v>124</v>
      </c>
      <c r="Y26">
        <v>33</v>
      </c>
      <c r="Z26" s="21">
        <f t="shared" si="4"/>
        <v>6737.0063039999995</v>
      </c>
      <c r="AA26" s="22">
        <f t="shared" si="5"/>
        <v>23</v>
      </c>
    </row>
    <row r="27" spans="1:27" x14ac:dyDescent="0.25">
      <c r="A27" s="7"/>
      <c r="B27" s="8">
        <v>24</v>
      </c>
      <c r="C27" s="28">
        <v>17</v>
      </c>
      <c r="D27" s="28"/>
      <c r="E27" s="26" t="s">
        <v>40</v>
      </c>
      <c r="F27" s="26"/>
      <c r="G27" s="9" t="s">
        <v>41</v>
      </c>
      <c r="H27" s="10">
        <v>1994</v>
      </c>
      <c r="I27" s="7"/>
      <c r="J27" s="11">
        <v>7.800928E-2</v>
      </c>
      <c r="K27" s="13" t="s">
        <v>42</v>
      </c>
      <c r="L27" s="7"/>
      <c r="N27" s="17" t="str">
        <f t="shared" si="0"/>
        <v>KHUDJAKOV</v>
      </c>
      <c r="O27" s="17" t="str">
        <f t="shared" si="1"/>
        <v>Vitaliy</v>
      </c>
      <c r="P27" s="17"/>
      <c r="Q27" s="17" t="str">
        <f t="shared" si="2"/>
        <v>Vitaliy Khudjakov</v>
      </c>
      <c r="R27" t="str">
        <f t="shared" si="3"/>
        <v>KAZ</v>
      </c>
      <c r="S27" s="20">
        <v>44701</v>
      </c>
      <c r="T27" t="s">
        <v>122</v>
      </c>
      <c r="U27" t="s">
        <v>125</v>
      </c>
      <c r="V27">
        <v>10</v>
      </c>
      <c r="W27" t="s">
        <v>123</v>
      </c>
      <c r="X27" t="s">
        <v>124</v>
      </c>
      <c r="Y27">
        <v>33</v>
      </c>
      <c r="Z27" s="21">
        <f t="shared" si="4"/>
        <v>6740.001792</v>
      </c>
      <c r="AA27" s="22">
        <f t="shared" si="5"/>
        <v>24</v>
      </c>
    </row>
    <row r="28" spans="1:27" x14ac:dyDescent="0.25">
      <c r="A28" s="7"/>
      <c r="B28" s="8">
        <v>25</v>
      </c>
      <c r="C28" s="28">
        <v>23</v>
      </c>
      <c r="D28" s="28"/>
      <c r="E28" s="26" t="s">
        <v>43</v>
      </c>
      <c r="F28" s="26"/>
      <c r="G28" s="9" t="s">
        <v>13</v>
      </c>
      <c r="H28" s="10">
        <v>2001</v>
      </c>
      <c r="I28" s="7"/>
      <c r="J28" s="11">
        <v>7.8067220000000007E-2</v>
      </c>
      <c r="K28" s="13" t="s">
        <v>44</v>
      </c>
      <c r="L28" s="7"/>
      <c r="N28" s="17" t="str">
        <f t="shared" si="0"/>
        <v>MARKOS</v>
      </c>
      <c r="O28" s="17" t="str">
        <f t="shared" si="1"/>
        <v>Dimitrios</v>
      </c>
      <c r="P28" s="17"/>
      <c r="Q28" s="17" t="str">
        <f t="shared" si="2"/>
        <v>Dimitrios Markos</v>
      </c>
      <c r="R28" t="str">
        <f t="shared" si="3"/>
        <v>GRE</v>
      </c>
      <c r="S28" s="20">
        <v>44701</v>
      </c>
      <c r="T28" t="s">
        <v>122</v>
      </c>
      <c r="U28" t="s">
        <v>125</v>
      </c>
      <c r="V28">
        <v>10</v>
      </c>
      <c r="W28" t="s">
        <v>123</v>
      </c>
      <c r="X28" t="s">
        <v>124</v>
      </c>
      <c r="Y28">
        <v>33</v>
      </c>
      <c r="Z28" s="21">
        <f t="shared" si="4"/>
        <v>6745.0078080000003</v>
      </c>
      <c r="AA28" s="22">
        <f t="shared" si="5"/>
        <v>25</v>
      </c>
    </row>
    <row r="29" spans="1:27" x14ac:dyDescent="0.25">
      <c r="A29" s="7"/>
      <c r="B29" s="8">
        <v>26</v>
      </c>
      <c r="C29" s="28">
        <v>2</v>
      </c>
      <c r="D29" s="28"/>
      <c r="E29" s="26" t="s">
        <v>45</v>
      </c>
      <c r="F29" s="26"/>
      <c r="G29" s="9" t="s">
        <v>46</v>
      </c>
      <c r="H29" s="10">
        <v>1994</v>
      </c>
      <c r="I29" s="7"/>
      <c r="J29" s="11">
        <v>7.8692129999999999E-2</v>
      </c>
      <c r="K29" s="13" t="s">
        <v>47</v>
      </c>
      <c r="L29" s="7"/>
      <c r="N29" s="17" t="str">
        <f t="shared" si="0"/>
        <v>VILLARINHO</v>
      </c>
      <c r="O29" s="17" t="str">
        <f t="shared" si="1"/>
        <v>Diogo</v>
      </c>
      <c r="P29" s="17"/>
      <c r="Q29" s="17" t="str">
        <f t="shared" si="2"/>
        <v>Diogo Villarinho</v>
      </c>
      <c r="R29" t="str">
        <f t="shared" si="3"/>
        <v>BRA</v>
      </c>
      <c r="S29" s="20">
        <v>44701</v>
      </c>
      <c r="T29" t="s">
        <v>122</v>
      </c>
      <c r="U29" t="s">
        <v>125</v>
      </c>
      <c r="V29">
        <v>10</v>
      </c>
      <c r="W29" t="s">
        <v>123</v>
      </c>
      <c r="X29" t="s">
        <v>124</v>
      </c>
      <c r="Y29">
        <v>33</v>
      </c>
      <c r="Z29" s="21">
        <f t="shared" si="4"/>
        <v>6799.0000319999999</v>
      </c>
      <c r="AA29" s="22">
        <f t="shared" si="5"/>
        <v>26</v>
      </c>
    </row>
    <row r="30" spans="1:27" x14ac:dyDescent="0.25">
      <c r="A30" s="7"/>
      <c r="B30" s="8">
        <v>27</v>
      </c>
      <c r="C30" s="28">
        <v>5</v>
      </c>
      <c r="D30" s="28"/>
      <c r="E30" s="26" t="s">
        <v>48</v>
      </c>
      <c r="F30" s="26"/>
      <c r="G30" s="9" t="s">
        <v>41</v>
      </c>
      <c r="H30" s="10">
        <v>2001</v>
      </c>
      <c r="I30" s="7"/>
      <c r="J30" s="11">
        <v>7.9687530000000006E-2</v>
      </c>
      <c r="K30" s="13" t="s">
        <v>49</v>
      </c>
      <c r="L30" s="7"/>
      <c r="N30" s="17" t="str">
        <f t="shared" si="0"/>
        <v>CHEREPANOV</v>
      </c>
      <c r="O30" s="17" t="str">
        <f t="shared" si="1"/>
        <v>Lev</v>
      </c>
      <c r="P30" s="17"/>
      <c r="Q30" s="17" t="str">
        <f t="shared" si="2"/>
        <v>Lev Cherepanov</v>
      </c>
      <c r="R30" t="str">
        <f t="shared" si="3"/>
        <v>KAZ</v>
      </c>
      <c r="S30" s="20">
        <v>44701</v>
      </c>
      <c r="T30" t="s">
        <v>122</v>
      </c>
      <c r="U30" t="s">
        <v>125</v>
      </c>
      <c r="V30">
        <v>10</v>
      </c>
      <c r="W30" t="s">
        <v>123</v>
      </c>
      <c r="X30" t="s">
        <v>124</v>
      </c>
      <c r="Y30">
        <v>33</v>
      </c>
      <c r="Z30" s="21">
        <f t="shared" si="4"/>
        <v>6885.0025920000007</v>
      </c>
      <c r="AA30" s="22">
        <f t="shared" si="5"/>
        <v>27</v>
      </c>
    </row>
    <row r="31" spans="1:27" x14ac:dyDescent="0.25">
      <c r="A31" s="7"/>
      <c r="B31" s="8">
        <v>28</v>
      </c>
      <c r="C31" s="28">
        <v>24</v>
      </c>
      <c r="D31" s="28"/>
      <c r="E31" s="26" t="s">
        <v>50</v>
      </c>
      <c r="F31" s="26"/>
      <c r="G31" s="9" t="s">
        <v>19</v>
      </c>
      <c r="H31" s="10">
        <v>2003</v>
      </c>
      <c r="I31" s="7"/>
      <c r="J31" s="11">
        <v>8.1018610000000005E-2</v>
      </c>
      <c r="K31" s="13" t="s">
        <v>51</v>
      </c>
      <c r="L31" s="7"/>
      <c r="N31" s="17" t="str">
        <f t="shared" si="0"/>
        <v>MATOUSEK</v>
      </c>
      <c r="O31" s="17" t="str">
        <f t="shared" si="1"/>
        <v>Marek</v>
      </c>
      <c r="P31" s="17"/>
      <c r="Q31" s="17" t="str">
        <f t="shared" si="2"/>
        <v>Marek Matousek</v>
      </c>
      <c r="R31" t="str">
        <f t="shared" si="3"/>
        <v>CZE</v>
      </c>
      <c r="S31" s="20">
        <v>44701</v>
      </c>
      <c r="T31" t="s">
        <v>122</v>
      </c>
      <c r="U31" t="s">
        <v>125</v>
      </c>
      <c r="V31">
        <v>10</v>
      </c>
      <c r="W31" t="s">
        <v>123</v>
      </c>
      <c r="X31" t="s">
        <v>124</v>
      </c>
      <c r="Y31">
        <v>33</v>
      </c>
      <c r="Z31" s="21">
        <f t="shared" si="4"/>
        <v>7000.0079040000001</v>
      </c>
      <c r="AA31" s="22">
        <f t="shared" si="5"/>
        <v>28</v>
      </c>
    </row>
    <row r="32" spans="1:27" x14ac:dyDescent="0.25">
      <c r="A32" s="7"/>
      <c r="B32" s="8">
        <v>29</v>
      </c>
      <c r="C32" s="28">
        <v>3</v>
      </c>
      <c r="D32" s="28"/>
      <c r="E32" s="26" t="s">
        <v>52</v>
      </c>
      <c r="F32" s="26"/>
      <c r="G32" s="9" t="s">
        <v>13</v>
      </c>
      <c r="H32" s="10">
        <v>2002</v>
      </c>
      <c r="I32" s="7"/>
      <c r="J32" s="11">
        <v>8.1030089999999999E-2</v>
      </c>
      <c r="K32" s="13" t="s">
        <v>53</v>
      </c>
      <c r="L32" s="7"/>
      <c r="N32" s="17" t="str">
        <f t="shared" si="0"/>
        <v>ANDREADIS</v>
      </c>
      <c r="O32" s="17" t="str">
        <f t="shared" si="1"/>
        <v>Spyridon</v>
      </c>
      <c r="P32" s="17"/>
      <c r="Q32" s="17" t="str">
        <f t="shared" si="2"/>
        <v>Spyridon Andreadis</v>
      </c>
      <c r="R32" t="str">
        <f t="shared" si="3"/>
        <v>GRE</v>
      </c>
      <c r="S32" s="20">
        <v>44701</v>
      </c>
      <c r="T32" t="s">
        <v>122</v>
      </c>
      <c r="U32" t="s">
        <v>125</v>
      </c>
      <c r="V32">
        <v>10</v>
      </c>
      <c r="W32" t="s">
        <v>123</v>
      </c>
      <c r="X32" t="s">
        <v>124</v>
      </c>
      <c r="Y32">
        <v>33</v>
      </c>
      <c r="Z32" s="21">
        <f t="shared" si="4"/>
        <v>7000.9997759999997</v>
      </c>
      <c r="AA32" s="22">
        <f t="shared" si="5"/>
        <v>29</v>
      </c>
    </row>
    <row r="33" spans="1:27" x14ac:dyDescent="0.25">
      <c r="A33" s="7"/>
      <c r="B33" s="8">
        <v>30</v>
      </c>
      <c r="C33" s="28">
        <v>15</v>
      </c>
      <c r="D33" s="28"/>
      <c r="E33" s="26" t="s">
        <v>54</v>
      </c>
      <c r="F33" s="26"/>
      <c r="G33" s="9" t="s">
        <v>5</v>
      </c>
      <c r="H33" s="7"/>
      <c r="I33" s="7"/>
      <c r="J33" s="11">
        <v>8.2650520000000005E-2</v>
      </c>
      <c r="K33" s="13" t="s">
        <v>55</v>
      </c>
      <c r="L33" s="7"/>
      <c r="N33" s="17" t="str">
        <f t="shared" si="0"/>
        <v>INGLIMA</v>
      </c>
      <c r="O33" s="17" t="str">
        <f t="shared" si="1"/>
        <v>Marco</v>
      </c>
      <c r="P33" s="17"/>
      <c r="Q33" s="17" t="str">
        <f t="shared" si="2"/>
        <v>Marco Inglima</v>
      </c>
      <c r="R33" t="str">
        <f t="shared" si="3"/>
        <v>ITA</v>
      </c>
      <c r="S33" s="20">
        <v>44701</v>
      </c>
      <c r="T33" t="s">
        <v>122</v>
      </c>
      <c r="U33" t="s">
        <v>125</v>
      </c>
      <c r="V33">
        <v>10</v>
      </c>
      <c r="W33" t="s">
        <v>123</v>
      </c>
      <c r="X33" t="s">
        <v>124</v>
      </c>
      <c r="Y33">
        <v>33</v>
      </c>
      <c r="Z33" s="21">
        <f t="shared" si="4"/>
        <v>7141.0049280000003</v>
      </c>
      <c r="AA33" s="22">
        <f t="shared" si="5"/>
        <v>30</v>
      </c>
    </row>
    <row r="34" spans="1:27" x14ac:dyDescent="0.25">
      <c r="A34" s="7"/>
      <c r="B34" s="8">
        <v>31</v>
      </c>
      <c r="C34" s="28">
        <v>4</v>
      </c>
      <c r="D34" s="28"/>
      <c r="E34" s="26" t="s">
        <v>56</v>
      </c>
      <c r="F34" s="26"/>
      <c r="G34" s="9" t="s">
        <v>19</v>
      </c>
      <c r="H34" s="10">
        <v>2005</v>
      </c>
      <c r="I34" s="7"/>
      <c r="J34" s="11">
        <v>8.3553340000000004E-2</v>
      </c>
      <c r="K34" s="13" t="s">
        <v>57</v>
      </c>
      <c r="L34" s="7"/>
      <c r="N34" s="17" t="str">
        <f t="shared" si="0"/>
        <v>BOROVKA</v>
      </c>
      <c r="O34" s="17" t="str">
        <f t="shared" si="1"/>
        <v>Denis</v>
      </c>
      <c r="P34" s="17"/>
      <c r="Q34" s="17" t="str">
        <f t="shared" si="2"/>
        <v>Denis Borovka</v>
      </c>
      <c r="R34" t="str">
        <f t="shared" si="3"/>
        <v>CZE</v>
      </c>
      <c r="S34" s="20">
        <v>44701</v>
      </c>
      <c r="T34" t="s">
        <v>122</v>
      </c>
      <c r="U34" t="s">
        <v>125</v>
      </c>
      <c r="V34">
        <v>10</v>
      </c>
      <c r="W34" t="s">
        <v>123</v>
      </c>
      <c r="X34" t="s">
        <v>124</v>
      </c>
      <c r="Y34">
        <v>33</v>
      </c>
      <c r="Z34" s="21">
        <f t="shared" si="4"/>
        <v>7219.0085760000002</v>
      </c>
      <c r="AA34" s="22">
        <f t="shared" si="5"/>
        <v>31</v>
      </c>
    </row>
    <row r="35" spans="1:27" x14ac:dyDescent="0.25">
      <c r="A35" s="7"/>
      <c r="B35" s="8">
        <v>32</v>
      </c>
      <c r="C35" s="28">
        <v>16</v>
      </c>
      <c r="D35" s="28"/>
      <c r="E35" s="26" t="s">
        <v>58</v>
      </c>
      <c r="F35" s="26"/>
      <c r="G35" s="9" t="s">
        <v>13</v>
      </c>
      <c r="H35" s="10">
        <v>2001</v>
      </c>
      <c r="I35" s="7"/>
      <c r="J35" s="11">
        <v>8.3738450000000006E-2</v>
      </c>
      <c r="K35" s="13" t="s">
        <v>59</v>
      </c>
      <c r="L35" s="7"/>
      <c r="N35" s="17" t="str">
        <f t="shared" si="0"/>
        <v>KAITATZIS</v>
      </c>
      <c r="O35" s="17" t="str">
        <f t="shared" si="1"/>
        <v>Dimitrios</v>
      </c>
      <c r="P35" s="17"/>
      <c r="Q35" s="17" t="str">
        <f t="shared" si="2"/>
        <v>Dimitrios Kaitatzis</v>
      </c>
      <c r="R35" t="str">
        <f t="shared" si="3"/>
        <v>GRE</v>
      </c>
      <c r="S35" s="20">
        <v>44701</v>
      </c>
      <c r="T35" t="s">
        <v>122</v>
      </c>
      <c r="U35" t="s">
        <v>125</v>
      </c>
      <c r="V35">
        <v>10</v>
      </c>
      <c r="W35" t="s">
        <v>123</v>
      </c>
      <c r="X35" t="s">
        <v>124</v>
      </c>
      <c r="Y35">
        <v>33</v>
      </c>
      <c r="Z35" s="21">
        <f t="shared" si="4"/>
        <v>7235.0020800000002</v>
      </c>
      <c r="AA35" s="22">
        <f t="shared" si="5"/>
        <v>32</v>
      </c>
    </row>
    <row r="36" spans="1:27" x14ac:dyDescent="0.25">
      <c r="A36" s="1"/>
      <c r="B36" s="8">
        <v>33</v>
      </c>
      <c r="C36" s="28">
        <v>20</v>
      </c>
      <c r="D36" s="28"/>
      <c r="E36" s="26" t="s">
        <v>60</v>
      </c>
      <c r="F36" s="26"/>
      <c r="G36" s="9" t="s">
        <v>19</v>
      </c>
      <c r="H36" s="10">
        <v>2002</v>
      </c>
      <c r="I36" s="1"/>
      <c r="J36" s="11">
        <v>8.6007009999999995E-2</v>
      </c>
      <c r="K36" s="13" t="s">
        <v>61</v>
      </c>
      <c r="L36" s="1"/>
      <c r="N36" s="17" t="str">
        <f t="shared" si="0"/>
        <v>LUDVIK</v>
      </c>
      <c r="O36" s="17" t="str">
        <f t="shared" si="1"/>
        <v>David</v>
      </c>
      <c r="P36" s="17"/>
      <c r="Q36" s="17" t="str">
        <f t="shared" si="2"/>
        <v>David Ludvik</v>
      </c>
      <c r="R36" t="str">
        <f t="shared" si="3"/>
        <v>CZE</v>
      </c>
      <c r="S36" s="20">
        <v>44701</v>
      </c>
      <c r="T36" t="s">
        <v>122</v>
      </c>
      <c r="U36" t="s">
        <v>125</v>
      </c>
      <c r="V36">
        <v>10</v>
      </c>
      <c r="W36" t="s">
        <v>123</v>
      </c>
      <c r="X36" t="s">
        <v>124</v>
      </c>
      <c r="Y36">
        <v>33</v>
      </c>
      <c r="Z36" s="21">
        <f t="shared" si="4"/>
        <v>7431.0056639999993</v>
      </c>
      <c r="AA36" s="22">
        <f t="shared" si="5"/>
        <v>33</v>
      </c>
    </row>
    <row r="37" spans="1:27" ht="9" customHeight="1" x14ac:dyDescent="0.25">
      <c r="A37" s="23" t="s">
        <v>62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1:27" ht="129.75" customHeight="1" x14ac:dyDescent="0.2">
      <c r="A38" s="29" t="s">
        <v>0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</row>
    <row r="39" spans="1:27" ht="56.55" customHeight="1" x14ac:dyDescent="0.25">
      <c r="A39" s="30" t="s">
        <v>1</v>
      </c>
      <c r="B39" s="30"/>
      <c r="C39" s="30"/>
      <c r="D39" s="30"/>
      <c r="E39" s="30"/>
      <c r="F39" s="31" t="s">
        <v>2</v>
      </c>
      <c r="G39" s="31"/>
      <c r="H39" s="31"/>
      <c r="I39" s="31"/>
      <c r="J39" s="31"/>
      <c r="K39" s="31"/>
      <c r="L39" s="31"/>
    </row>
    <row r="40" spans="1:27" ht="15.6" x14ac:dyDescent="0.25">
      <c r="A40" s="1"/>
      <c r="B40" s="32"/>
      <c r="C40" s="32"/>
      <c r="D40" s="1"/>
      <c r="E40" s="32"/>
      <c r="F40" s="32"/>
      <c r="G40" s="1"/>
      <c r="H40" s="1"/>
      <c r="I40" s="14" t="s">
        <v>63</v>
      </c>
      <c r="J40" s="1"/>
      <c r="K40" s="1"/>
      <c r="L40" s="1"/>
      <c r="Q40" s="18" t="s">
        <v>111</v>
      </c>
      <c r="R40" s="18" t="s">
        <v>112</v>
      </c>
      <c r="S40" s="19" t="s">
        <v>113</v>
      </c>
      <c r="T40" s="18" t="s">
        <v>114</v>
      </c>
      <c r="U40" s="18" t="s">
        <v>115</v>
      </c>
      <c r="V40" s="18" t="s">
        <v>116</v>
      </c>
      <c r="W40" s="18" t="s">
        <v>117</v>
      </c>
      <c r="X40" s="18" t="s">
        <v>118</v>
      </c>
      <c r="Y40" s="18" t="s">
        <v>119</v>
      </c>
      <c r="Z40" s="18" t="s">
        <v>120</v>
      </c>
      <c r="AA40" s="18" t="s">
        <v>121</v>
      </c>
    </row>
    <row r="41" spans="1:27" x14ac:dyDescent="0.25">
      <c r="A41" s="1"/>
      <c r="B41" s="33">
        <v>1</v>
      </c>
      <c r="C41" s="33"/>
      <c r="D41" s="15">
        <v>60</v>
      </c>
      <c r="E41" s="34" t="s">
        <v>64</v>
      </c>
      <c r="F41" s="34"/>
      <c r="G41" s="4" t="s">
        <v>26</v>
      </c>
      <c r="H41" s="5">
        <v>2006</v>
      </c>
      <c r="I41" s="1"/>
      <c r="J41" s="6">
        <v>8.2361119999999996E-2</v>
      </c>
      <c r="K41" s="1"/>
      <c r="L41" s="1"/>
      <c r="N41" s="17" t="str">
        <f>LEFT(E41,SEARCH(" ",E41)-1)</f>
        <v>SZIMCSAK</v>
      </c>
      <c r="O41" s="17" t="str">
        <f>RIGHT(E41,LEN(E41)-SEARCH(" ",E41))</f>
        <v>Mira</v>
      </c>
      <c r="P41" s="17"/>
      <c r="Q41" s="17" t="str">
        <f>TRIM(PROPER(O41&amp;" "&amp;N41))</f>
        <v>Mira Szimcsak</v>
      </c>
      <c r="R41" t="str">
        <f>G41</f>
        <v>HUN</v>
      </c>
      <c r="S41" s="20">
        <v>44701</v>
      </c>
      <c r="T41" t="s">
        <v>122</v>
      </c>
      <c r="U41" t="s">
        <v>125</v>
      </c>
      <c r="V41">
        <v>10</v>
      </c>
      <c r="W41" t="s">
        <v>123</v>
      </c>
      <c r="X41" t="s">
        <v>124</v>
      </c>
      <c r="Y41">
        <v>29</v>
      </c>
      <c r="Z41" s="21">
        <f>J41*86400</f>
        <v>7116.0007679999999</v>
      </c>
      <c r="AA41" s="22">
        <f>B41</f>
        <v>1</v>
      </c>
    </row>
    <row r="42" spans="1:27" x14ac:dyDescent="0.25">
      <c r="A42" s="7"/>
      <c r="B42" s="28">
        <v>2</v>
      </c>
      <c r="C42" s="28"/>
      <c r="D42" s="16">
        <v>49</v>
      </c>
      <c r="E42" s="26" t="s">
        <v>65</v>
      </c>
      <c r="F42" s="26"/>
      <c r="G42" s="9" t="s">
        <v>46</v>
      </c>
      <c r="H42" s="7"/>
      <c r="I42" s="7"/>
      <c r="J42" s="11">
        <v>8.2361130000000005E-2</v>
      </c>
      <c r="K42" s="12">
        <v>0.1</v>
      </c>
      <c r="L42" s="7"/>
      <c r="N42" s="17" t="str">
        <f t="shared" ref="N42:N66" si="6">LEFT(E42,SEARCH(" ",E42)-1)</f>
        <v>JUNGBLUT</v>
      </c>
      <c r="O42" s="17" t="str">
        <f t="shared" ref="O42:O66" si="7">RIGHT(E42,LEN(E42)-SEARCH(" ",E42))</f>
        <v>Vivian</v>
      </c>
      <c r="P42" s="17"/>
      <c r="Q42" s="17" t="str">
        <f t="shared" ref="Q42:Q66" si="8">TRIM(PROPER(O42&amp;" "&amp;N42))</f>
        <v>Vivian Jungblut</v>
      </c>
      <c r="R42" t="str">
        <f t="shared" ref="R42:R66" si="9">G42</f>
        <v>BRA</v>
      </c>
      <c r="S42" s="20">
        <v>44701</v>
      </c>
      <c r="T42" t="s">
        <v>122</v>
      </c>
      <c r="U42" t="s">
        <v>125</v>
      </c>
      <c r="V42">
        <v>10</v>
      </c>
      <c r="W42" t="s">
        <v>123</v>
      </c>
      <c r="X42" t="s">
        <v>124</v>
      </c>
      <c r="Y42">
        <v>29</v>
      </c>
      <c r="Z42" s="21">
        <f t="shared" ref="Z42:Z66" si="10">J42*86400</f>
        <v>7116.0016320000004</v>
      </c>
      <c r="AA42" s="22">
        <f t="shared" ref="AA42:AA66" si="11">B42</f>
        <v>2</v>
      </c>
    </row>
    <row r="43" spans="1:27" x14ac:dyDescent="0.25">
      <c r="A43" s="7"/>
      <c r="B43" s="28">
        <v>3</v>
      </c>
      <c r="C43" s="28"/>
      <c r="D43" s="16">
        <v>43</v>
      </c>
      <c r="E43" s="26" t="s">
        <v>66</v>
      </c>
      <c r="F43" s="26"/>
      <c r="G43" s="9" t="s">
        <v>5</v>
      </c>
      <c r="H43" s="10">
        <v>1990</v>
      </c>
      <c r="I43" s="7"/>
      <c r="J43" s="11">
        <v>8.2361149999999994E-2</v>
      </c>
      <c r="K43" s="12">
        <v>0.2</v>
      </c>
      <c r="L43" s="7"/>
      <c r="N43" s="17" t="str">
        <f t="shared" si="6"/>
        <v>BRUNI</v>
      </c>
      <c r="O43" s="17" t="str">
        <f t="shared" si="7"/>
        <v>Rachele</v>
      </c>
      <c r="P43" s="17"/>
      <c r="Q43" s="17" t="str">
        <f t="shared" si="8"/>
        <v>Rachele Bruni</v>
      </c>
      <c r="R43" t="str">
        <f t="shared" si="9"/>
        <v>ITA</v>
      </c>
      <c r="S43" s="20">
        <v>44701</v>
      </c>
      <c r="T43" t="s">
        <v>122</v>
      </c>
      <c r="U43" t="s">
        <v>125</v>
      </c>
      <c r="V43">
        <v>10</v>
      </c>
      <c r="W43" t="s">
        <v>123</v>
      </c>
      <c r="X43" t="s">
        <v>124</v>
      </c>
      <c r="Y43">
        <v>29</v>
      </c>
      <c r="Z43" s="21">
        <f t="shared" si="10"/>
        <v>7116.0033599999997</v>
      </c>
      <c r="AA43" s="22">
        <f t="shared" si="11"/>
        <v>3</v>
      </c>
    </row>
    <row r="44" spans="1:27" x14ac:dyDescent="0.25">
      <c r="A44" s="7"/>
      <c r="B44" s="28">
        <v>4</v>
      </c>
      <c r="C44" s="28"/>
      <c r="D44" s="16">
        <v>47</v>
      </c>
      <c r="E44" s="26" t="s">
        <v>67</v>
      </c>
      <c r="F44" s="26"/>
      <c r="G44" s="9" t="s">
        <v>5</v>
      </c>
      <c r="H44" s="10">
        <v>1996</v>
      </c>
      <c r="I44" s="7"/>
      <c r="J44" s="11">
        <v>8.2372780000000007E-2</v>
      </c>
      <c r="K44" s="12">
        <v>1.7</v>
      </c>
      <c r="L44" s="7"/>
      <c r="N44" s="17" t="str">
        <f t="shared" si="6"/>
        <v>GABBRIELLESCHI</v>
      </c>
      <c r="O44" s="17" t="str">
        <f t="shared" si="7"/>
        <v>Giulia</v>
      </c>
      <c r="P44" s="17"/>
      <c r="Q44" s="17" t="str">
        <f t="shared" si="8"/>
        <v>Giulia Gabbrielleschi</v>
      </c>
      <c r="R44" t="str">
        <f t="shared" si="9"/>
        <v>ITA</v>
      </c>
      <c r="S44" s="20">
        <v>44701</v>
      </c>
      <c r="T44" t="s">
        <v>122</v>
      </c>
      <c r="U44" t="s">
        <v>125</v>
      </c>
      <c r="V44">
        <v>10</v>
      </c>
      <c r="W44" t="s">
        <v>123</v>
      </c>
      <c r="X44" t="s">
        <v>124</v>
      </c>
      <c r="Y44">
        <v>29</v>
      </c>
      <c r="Z44" s="21">
        <f t="shared" si="10"/>
        <v>7117.0081920000002</v>
      </c>
      <c r="AA44" s="22">
        <f t="shared" si="11"/>
        <v>4</v>
      </c>
    </row>
    <row r="45" spans="1:27" x14ac:dyDescent="0.25">
      <c r="A45" s="7"/>
      <c r="B45" s="28">
        <v>5</v>
      </c>
      <c r="C45" s="28"/>
      <c r="D45" s="16">
        <v>53</v>
      </c>
      <c r="E45" s="26" t="s">
        <v>68</v>
      </c>
      <c r="F45" s="26"/>
      <c r="G45" s="9" t="s">
        <v>5</v>
      </c>
      <c r="H45" s="10">
        <v>1993</v>
      </c>
      <c r="I45" s="7"/>
      <c r="J45" s="11">
        <v>8.2384269999999996E-2</v>
      </c>
      <c r="K45" s="12">
        <v>2</v>
      </c>
      <c r="L45" s="7"/>
      <c r="N45" s="17" t="str">
        <f t="shared" si="6"/>
        <v>POZZOBON</v>
      </c>
      <c r="O45" s="17" t="str">
        <f t="shared" si="7"/>
        <v>Barbara</v>
      </c>
      <c r="P45" s="17"/>
      <c r="Q45" s="17" t="str">
        <f t="shared" si="8"/>
        <v>Barbara Pozzobon</v>
      </c>
      <c r="R45" t="str">
        <f t="shared" si="9"/>
        <v>ITA</v>
      </c>
      <c r="S45" s="20">
        <v>44701</v>
      </c>
      <c r="T45" t="s">
        <v>122</v>
      </c>
      <c r="U45" t="s">
        <v>125</v>
      </c>
      <c r="V45">
        <v>10</v>
      </c>
      <c r="W45" t="s">
        <v>123</v>
      </c>
      <c r="X45" t="s">
        <v>124</v>
      </c>
      <c r="Y45">
        <v>29</v>
      </c>
      <c r="Z45" s="21">
        <f t="shared" si="10"/>
        <v>7118.0009279999995</v>
      </c>
      <c r="AA45" s="22">
        <f t="shared" si="11"/>
        <v>5</v>
      </c>
    </row>
    <row r="46" spans="1:27" x14ac:dyDescent="0.25">
      <c r="A46" s="7"/>
      <c r="B46" s="28">
        <v>6</v>
      </c>
      <c r="C46" s="28"/>
      <c r="D46" s="16">
        <v>61</v>
      </c>
      <c r="E46" s="26" t="s">
        <v>69</v>
      </c>
      <c r="F46" s="26"/>
      <c r="G46" s="9" t="s">
        <v>5</v>
      </c>
      <c r="H46" s="10">
        <v>1997</v>
      </c>
      <c r="I46" s="7"/>
      <c r="J46" s="11">
        <v>8.2384280000000004E-2</v>
      </c>
      <c r="K46" s="12">
        <v>2.1</v>
      </c>
      <c r="L46" s="7"/>
      <c r="N46" s="17" t="str">
        <f t="shared" si="6"/>
        <v>TADDEUCCI</v>
      </c>
      <c r="O46" s="17" t="str">
        <f t="shared" si="7"/>
        <v>Ginevra</v>
      </c>
      <c r="P46" s="17"/>
      <c r="Q46" s="17" t="str">
        <f t="shared" si="8"/>
        <v>Ginevra Taddeucci</v>
      </c>
      <c r="R46" t="str">
        <f t="shared" si="9"/>
        <v>ITA</v>
      </c>
      <c r="S46" s="20">
        <v>44701</v>
      </c>
      <c r="T46" t="s">
        <v>122</v>
      </c>
      <c r="U46" t="s">
        <v>125</v>
      </c>
      <c r="V46">
        <v>10</v>
      </c>
      <c r="W46" t="s">
        <v>123</v>
      </c>
      <c r="X46" t="s">
        <v>124</v>
      </c>
      <c r="Y46">
        <v>29</v>
      </c>
      <c r="Z46" s="21">
        <f t="shared" si="10"/>
        <v>7118.001792</v>
      </c>
      <c r="AA46" s="22">
        <f t="shared" si="11"/>
        <v>6</v>
      </c>
    </row>
    <row r="47" spans="1:27" x14ac:dyDescent="0.25">
      <c r="A47" s="7"/>
      <c r="B47" s="28">
        <v>7</v>
      </c>
      <c r="C47" s="28"/>
      <c r="D47" s="16">
        <v>58</v>
      </c>
      <c r="E47" s="26" t="s">
        <v>70</v>
      </c>
      <c r="F47" s="26"/>
      <c r="G47" s="9" t="s">
        <v>5</v>
      </c>
      <c r="H47" s="7"/>
      <c r="I47" s="7"/>
      <c r="J47" s="11">
        <v>8.2407430000000004E-2</v>
      </c>
      <c r="K47" s="12">
        <v>4.0999999999999996</v>
      </c>
      <c r="L47" s="7"/>
      <c r="N47" s="17" t="str">
        <f t="shared" si="6"/>
        <v>CALLO</v>
      </c>
      <c r="O47" s="17" t="str">
        <f t="shared" si="7"/>
        <v>Sofie</v>
      </c>
      <c r="P47" s="17"/>
      <c r="Q47" s="17" t="str">
        <f t="shared" si="8"/>
        <v>Sofie Callo</v>
      </c>
      <c r="R47" t="str">
        <f t="shared" si="9"/>
        <v>ITA</v>
      </c>
      <c r="S47" s="20">
        <v>44701</v>
      </c>
      <c r="T47" t="s">
        <v>122</v>
      </c>
      <c r="U47" t="s">
        <v>125</v>
      </c>
      <c r="V47">
        <v>10</v>
      </c>
      <c r="W47" t="s">
        <v>123</v>
      </c>
      <c r="X47" t="s">
        <v>124</v>
      </c>
      <c r="Y47">
        <v>29</v>
      </c>
      <c r="Z47" s="21">
        <f t="shared" si="10"/>
        <v>7120.0019520000005</v>
      </c>
      <c r="AA47" s="22">
        <f t="shared" si="11"/>
        <v>7</v>
      </c>
    </row>
    <row r="48" spans="1:27" x14ac:dyDescent="0.25">
      <c r="A48" s="7"/>
      <c r="B48" s="28">
        <v>8</v>
      </c>
      <c r="C48" s="28"/>
      <c r="D48" s="16">
        <v>44</v>
      </c>
      <c r="E48" s="26" t="s">
        <v>71</v>
      </c>
      <c r="F48" s="26"/>
      <c r="G48" s="9" t="s">
        <v>5</v>
      </c>
      <c r="H48" s="7"/>
      <c r="I48" s="7"/>
      <c r="J48" s="11">
        <v>8.2407480000000005E-2</v>
      </c>
      <c r="K48" s="12">
        <v>4.5</v>
      </c>
      <c r="L48" s="7"/>
      <c r="N48" s="17" t="str">
        <f t="shared" si="6"/>
        <v>CICCARELLA</v>
      </c>
      <c r="O48" s="17" t="str">
        <f t="shared" si="7"/>
        <v>Silvia</v>
      </c>
      <c r="P48" s="17"/>
      <c r="Q48" s="17" t="str">
        <f t="shared" si="8"/>
        <v>Silvia Ciccarella</v>
      </c>
      <c r="R48" t="str">
        <f t="shared" si="9"/>
        <v>ITA</v>
      </c>
      <c r="S48" s="20">
        <v>44701</v>
      </c>
      <c r="T48" t="s">
        <v>122</v>
      </c>
      <c r="U48" t="s">
        <v>125</v>
      </c>
      <c r="V48">
        <v>10</v>
      </c>
      <c r="W48" t="s">
        <v>123</v>
      </c>
      <c r="X48" t="s">
        <v>124</v>
      </c>
      <c r="Y48">
        <v>29</v>
      </c>
      <c r="Z48" s="21">
        <f t="shared" si="10"/>
        <v>7120.0062720000005</v>
      </c>
      <c r="AA48" s="22">
        <f t="shared" si="11"/>
        <v>8</v>
      </c>
    </row>
    <row r="49" spans="1:27" x14ac:dyDescent="0.25">
      <c r="A49" s="7"/>
      <c r="B49" s="28">
        <v>9</v>
      </c>
      <c r="C49" s="28"/>
      <c r="D49" s="16">
        <v>51</v>
      </c>
      <c r="E49" s="26" t="s">
        <v>72</v>
      </c>
      <c r="F49" s="26"/>
      <c r="G49" s="9" t="s">
        <v>26</v>
      </c>
      <c r="H49" s="10">
        <v>1993</v>
      </c>
      <c r="I49" s="7"/>
      <c r="J49" s="11">
        <v>8.2418989999999998E-2</v>
      </c>
      <c r="K49" s="12">
        <v>5</v>
      </c>
      <c r="L49" s="7"/>
      <c r="N49" s="17" t="str">
        <f t="shared" si="6"/>
        <v>OLASZ</v>
      </c>
      <c r="O49" s="17" t="str">
        <f t="shared" si="7"/>
        <v>Anna</v>
      </c>
      <c r="P49" s="17"/>
      <c r="Q49" s="17" t="str">
        <f t="shared" si="8"/>
        <v>Anna Olasz</v>
      </c>
      <c r="R49" t="str">
        <f t="shared" si="9"/>
        <v>HUN</v>
      </c>
      <c r="S49" s="20">
        <v>44701</v>
      </c>
      <c r="T49" t="s">
        <v>122</v>
      </c>
      <c r="U49" t="s">
        <v>125</v>
      </c>
      <c r="V49">
        <v>10</v>
      </c>
      <c r="W49" t="s">
        <v>123</v>
      </c>
      <c r="X49" t="s">
        <v>124</v>
      </c>
      <c r="Y49">
        <v>29</v>
      </c>
      <c r="Z49" s="21">
        <f t="shared" si="10"/>
        <v>7121.000736</v>
      </c>
      <c r="AA49" s="22">
        <f t="shared" si="11"/>
        <v>9</v>
      </c>
    </row>
    <row r="50" spans="1:27" x14ac:dyDescent="0.25">
      <c r="A50" s="7"/>
      <c r="B50" s="28">
        <v>10</v>
      </c>
      <c r="C50" s="28"/>
      <c r="D50" s="16">
        <v>42</v>
      </c>
      <c r="E50" s="26" t="s">
        <v>73</v>
      </c>
      <c r="F50" s="26"/>
      <c r="G50" s="9" t="s">
        <v>5</v>
      </c>
      <c r="H50" s="10">
        <v>2001</v>
      </c>
      <c r="I50" s="7"/>
      <c r="J50" s="11">
        <v>8.2662109999999997E-2</v>
      </c>
      <c r="K50" s="12">
        <v>26.5</v>
      </c>
      <c r="L50" s="7"/>
      <c r="N50" s="17" t="str">
        <f t="shared" si="6"/>
        <v>BERTON</v>
      </c>
      <c r="O50" s="17" t="str">
        <f t="shared" si="7"/>
        <v>Giulia</v>
      </c>
      <c r="P50" s="17"/>
      <c r="Q50" s="17" t="str">
        <f t="shared" si="8"/>
        <v>Giulia Berton</v>
      </c>
      <c r="R50" t="str">
        <f t="shared" si="9"/>
        <v>ITA</v>
      </c>
      <c r="S50" s="20">
        <v>44701</v>
      </c>
      <c r="T50" t="s">
        <v>122</v>
      </c>
      <c r="U50" t="s">
        <v>125</v>
      </c>
      <c r="V50">
        <v>10</v>
      </c>
      <c r="W50" t="s">
        <v>123</v>
      </c>
      <c r="X50" t="s">
        <v>124</v>
      </c>
      <c r="Y50">
        <v>29</v>
      </c>
      <c r="Z50" s="21">
        <f t="shared" si="10"/>
        <v>7142.0063039999995</v>
      </c>
      <c r="AA50" s="22">
        <f t="shared" si="11"/>
        <v>10</v>
      </c>
    </row>
    <row r="51" spans="1:27" x14ac:dyDescent="0.25">
      <c r="A51" s="7"/>
      <c r="B51" s="28">
        <v>11</v>
      </c>
      <c r="C51" s="28"/>
      <c r="D51" s="16">
        <v>54</v>
      </c>
      <c r="E51" s="26" t="s">
        <v>74</v>
      </c>
      <c r="F51" s="26"/>
      <c r="G51" s="9" t="s">
        <v>26</v>
      </c>
      <c r="H51" s="10">
        <v>2000</v>
      </c>
      <c r="I51" s="7"/>
      <c r="J51" s="11">
        <v>8.2685220000000004E-2</v>
      </c>
      <c r="K51" s="12">
        <v>28.2</v>
      </c>
      <c r="L51" s="7"/>
      <c r="N51" s="17" t="str">
        <f t="shared" si="6"/>
        <v>ROHACS</v>
      </c>
      <c r="O51" s="17" t="str">
        <f t="shared" si="7"/>
        <v>Reka</v>
      </c>
      <c r="P51" s="17"/>
      <c r="Q51" s="17" t="str">
        <f t="shared" si="8"/>
        <v>Reka Rohacs</v>
      </c>
      <c r="R51" t="str">
        <f t="shared" si="9"/>
        <v>HUN</v>
      </c>
      <c r="S51" s="20">
        <v>44701</v>
      </c>
      <c r="T51" t="s">
        <v>122</v>
      </c>
      <c r="U51" t="s">
        <v>125</v>
      </c>
      <c r="V51">
        <v>10</v>
      </c>
      <c r="W51" t="s">
        <v>123</v>
      </c>
      <c r="X51" t="s">
        <v>124</v>
      </c>
      <c r="Y51">
        <v>29</v>
      </c>
      <c r="Z51" s="21">
        <f t="shared" si="10"/>
        <v>7144.0030080000006</v>
      </c>
      <c r="AA51" s="22">
        <f t="shared" si="11"/>
        <v>11</v>
      </c>
    </row>
    <row r="52" spans="1:27" x14ac:dyDescent="0.25">
      <c r="A52" s="7"/>
      <c r="B52" s="28">
        <v>12</v>
      </c>
      <c r="C52" s="28"/>
      <c r="D52" s="16">
        <v>56</v>
      </c>
      <c r="E52" s="26" t="s">
        <v>75</v>
      </c>
      <c r="F52" s="26"/>
      <c r="G52" s="9" t="s">
        <v>5</v>
      </c>
      <c r="H52" s="10">
        <v>1998</v>
      </c>
      <c r="I52" s="7"/>
      <c r="J52" s="11">
        <v>8.2685270000000005E-2</v>
      </c>
      <c r="K52" s="12">
        <v>28.6</v>
      </c>
      <c r="L52" s="7"/>
      <c r="N52" s="17" t="str">
        <f t="shared" si="6"/>
        <v>SANTONI</v>
      </c>
      <c r="O52" s="17" t="str">
        <f t="shared" si="7"/>
        <v>Veronica</v>
      </c>
      <c r="P52" s="17"/>
      <c r="Q52" s="17" t="str">
        <f t="shared" si="8"/>
        <v>Veronica Santoni</v>
      </c>
      <c r="R52" t="str">
        <f t="shared" si="9"/>
        <v>ITA</v>
      </c>
      <c r="S52" s="20">
        <v>44701</v>
      </c>
      <c r="T52" t="s">
        <v>122</v>
      </c>
      <c r="U52" t="s">
        <v>125</v>
      </c>
      <c r="V52">
        <v>10</v>
      </c>
      <c r="W52" t="s">
        <v>123</v>
      </c>
      <c r="X52" t="s">
        <v>124</v>
      </c>
      <c r="Y52">
        <v>29</v>
      </c>
      <c r="Z52" s="21">
        <f t="shared" si="10"/>
        <v>7144.0073280000006</v>
      </c>
      <c r="AA52" s="22">
        <f t="shared" si="11"/>
        <v>12</v>
      </c>
    </row>
    <row r="53" spans="1:27" x14ac:dyDescent="0.25">
      <c r="A53" s="7"/>
      <c r="B53" s="28">
        <v>13</v>
      </c>
      <c r="C53" s="28"/>
      <c r="D53" s="16">
        <v>40</v>
      </c>
      <c r="E53" s="26" t="s">
        <v>76</v>
      </c>
      <c r="F53" s="26"/>
      <c r="G53" s="9" t="s">
        <v>19</v>
      </c>
      <c r="H53" s="10">
        <v>1998</v>
      </c>
      <c r="I53" s="7"/>
      <c r="J53" s="11">
        <v>8.2905190000000004E-2</v>
      </c>
      <c r="K53" s="12">
        <v>47.7</v>
      </c>
      <c r="L53" s="7"/>
      <c r="N53" s="17" t="str">
        <f t="shared" si="6"/>
        <v>BENESOVA</v>
      </c>
      <c r="O53" s="17" t="str">
        <f t="shared" si="7"/>
        <v>Alena</v>
      </c>
      <c r="P53" s="17"/>
      <c r="Q53" s="17" t="str">
        <f t="shared" si="8"/>
        <v>Alena Benesova</v>
      </c>
      <c r="R53" t="str">
        <f t="shared" si="9"/>
        <v>CZE</v>
      </c>
      <c r="S53" s="20">
        <v>44701</v>
      </c>
      <c r="T53" t="s">
        <v>122</v>
      </c>
      <c r="U53" t="s">
        <v>125</v>
      </c>
      <c r="V53">
        <v>10</v>
      </c>
      <c r="W53" t="s">
        <v>123</v>
      </c>
      <c r="X53" t="s">
        <v>124</v>
      </c>
      <c r="Y53">
        <v>29</v>
      </c>
      <c r="Z53" s="21">
        <f t="shared" si="10"/>
        <v>7163.0084160000006</v>
      </c>
      <c r="AA53" s="22">
        <f t="shared" si="11"/>
        <v>13</v>
      </c>
    </row>
    <row r="54" spans="1:27" x14ac:dyDescent="0.25">
      <c r="A54" s="7"/>
      <c r="B54" s="28">
        <v>14</v>
      </c>
      <c r="C54" s="28"/>
      <c r="D54" s="16">
        <v>62</v>
      </c>
      <c r="E54" s="26" t="s">
        <v>77</v>
      </c>
      <c r="F54" s="26"/>
      <c r="G54" s="9" t="s">
        <v>15</v>
      </c>
      <c r="H54" s="10">
        <v>2004</v>
      </c>
      <c r="I54" s="7"/>
      <c r="J54" s="11">
        <v>8.4062600000000001E-2</v>
      </c>
      <c r="K54" s="13" t="s">
        <v>78</v>
      </c>
      <c r="L54" s="7"/>
      <c r="N54" s="17" t="str">
        <f t="shared" si="6"/>
        <v>TARASIEWICZ</v>
      </c>
      <c r="O54" s="17" t="str">
        <f t="shared" si="7"/>
        <v>Klaudia</v>
      </c>
      <c r="P54" s="17"/>
      <c r="Q54" s="17" t="str">
        <f t="shared" si="8"/>
        <v>Klaudia Tarasiewicz</v>
      </c>
      <c r="R54" t="str">
        <f t="shared" si="9"/>
        <v>POL</v>
      </c>
      <c r="S54" s="20">
        <v>44701</v>
      </c>
      <c r="T54" t="s">
        <v>122</v>
      </c>
      <c r="U54" t="s">
        <v>125</v>
      </c>
      <c r="V54">
        <v>10</v>
      </c>
      <c r="W54" t="s">
        <v>123</v>
      </c>
      <c r="X54" t="s">
        <v>124</v>
      </c>
      <c r="Y54">
        <v>29</v>
      </c>
      <c r="Z54" s="21">
        <f t="shared" si="10"/>
        <v>7263.00864</v>
      </c>
      <c r="AA54" s="22">
        <f t="shared" si="11"/>
        <v>14</v>
      </c>
    </row>
    <row r="55" spans="1:27" x14ac:dyDescent="0.25">
      <c r="A55" s="7"/>
      <c r="B55" s="28">
        <v>15</v>
      </c>
      <c r="C55" s="28"/>
      <c r="D55" s="16">
        <v>50</v>
      </c>
      <c r="E55" s="26" t="s">
        <v>79</v>
      </c>
      <c r="F55" s="26"/>
      <c r="G55" s="9" t="s">
        <v>26</v>
      </c>
      <c r="H55" s="10">
        <v>2006</v>
      </c>
      <c r="I55" s="7"/>
      <c r="J55" s="11">
        <v>8.4074179999999998E-2</v>
      </c>
      <c r="K55" s="13" t="s">
        <v>80</v>
      </c>
      <c r="L55" s="7"/>
      <c r="N55" s="17" t="str">
        <f t="shared" si="6"/>
        <v>NETT</v>
      </c>
      <c r="O55" s="17" t="str">
        <f t="shared" si="7"/>
        <v>Vivien</v>
      </c>
      <c r="P55" s="17"/>
      <c r="Q55" s="17" t="str">
        <f t="shared" si="8"/>
        <v>Vivien Nett</v>
      </c>
      <c r="R55" t="str">
        <f t="shared" si="9"/>
        <v>HUN</v>
      </c>
      <c r="S55" s="20">
        <v>44701</v>
      </c>
      <c r="T55" t="s">
        <v>122</v>
      </c>
      <c r="U55" t="s">
        <v>125</v>
      </c>
      <c r="V55">
        <v>10</v>
      </c>
      <c r="W55" t="s">
        <v>123</v>
      </c>
      <c r="X55" t="s">
        <v>124</v>
      </c>
      <c r="Y55">
        <v>29</v>
      </c>
      <c r="Z55" s="21">
        <f t="shared" si="10"/>
        <v>7264.0091519999996</v>
      </c>
      <c r="AA55" s="22">
        <f t="shared" si="11"/>
        <v>15</v>
      </c>
    </row>
    <row r="56" spans="1:27" x14ac:dyDescent="0.25">
      <c r="A56" s="7"/>
      <c r="B56" s="28">
        <v>16</v>
      </c>
      <c r="C56" s="28"/>
      <c r="D56" s="16">
        <v>59</v>
      </c>
      <c r="E56" s="26" t="s">
        <v>81</v>
      </c>
      <c r="F56" s="26"/>
      <c r="G56" s="9" t="s">
        <v>19</v>
      </c>
      <c r="H56" s="10">
        <v>1994</v>
      </c>
      <c r="I56" s="7"/>
      <c r="J56" s="11">
        <v>8.4236169999999999E-2</v>
      </c>
      <c r="K56" s="13" t="s">
        <v>82</v>
      </c>
      <c r="L56" s="7"/>
      <c r="N56" s="17" t="str">
        <f t="shared" si="6"/>
        <v>STERBOVA</v>
      </c>
      <c r="O56" s="17" t="str">
        <f t="shared" si="7"/>
        <v>Lenka</v>
      </c>
      <c r="P56" s="17"/>
      <c r="Q56" s="17" t="str">
        <f t="shared" si="8"/>
        <v>Lenka Sterbova</v>
      </c>
      <c r="R56" t="str">
        <f t="shared" si="9"/>
        <v>CZE</v>
      </c>
      <c r="S56" s="20">
        <v>44701</v>
      </c>
      <c r="T56" t="s">
        <v>122</v>
      </c>
      <c r="U56" t="s">
        <v>125</v>
      </c>
      <c r="V56">
        <v>10</v>
      </c>
      <c r="W56" t="s">
        <v>123</v>
      </c>
      <c r="X56" t="s">
        <v>124</v>
      </c>
      <c r="Y56">
        <v>29</v>
      </c>
      <c r="Z56" s="21">
        <f t="shared" si="10"/>
        <v>7278.0050879999999</v>
      </c>
      <c r="AA56" s="22">
        <f t="shared" si="11"/>
        <v>16</v>
      </c>
    </row>
    <row r="57" spans="1:27" x14ac:dyDescent="0.25">
      <c r="A57" s="7"/>
      <c r="B57" s="28">
        <v>17</v>
      </c>
      <c r="C57" s="28"/>
      <c r="D57" s="16">
        <v>48</v>
      </c>
      <c r="E57" s="26" t="s">
        <v>83</v>
      </c>
      <c r="F57" s="26"/>
      <c r="G57" s="9" t="s">
        <v>13</v>
      </c>
      <c r="H57" s="10">
        <v>2001</v>
      </c>
      <c r="I57" s="7"/>
      <c r="J57" s="11">
        <v>8.4270899999999996E-2</v>
      </c>
      <c r="K57" s="13" t="s">
        <v>84</v>
      </c>
      <c r="L57" s="7"/>
      <c r="N57" s="17" t="str">
        <f t="shared" si="6"/>
        <v>GIANNOPOULOU</v>
      </c>
      <c r="O57" s="17" t="str">
        <f t="shared" si="7"/>
        <v>Nefeli Evan</v>
      </c>
      <c r="P57" s="17"/>
      <c r="Q57" s="17" t="str">
        <f t="shared" si="8"/>
        <v>Nefeli Evan Giannopoulou</v>
      </c>
      <c r="R57" t="str">
        <f t="shared" si="9"/>
        <v>GRE</v>
      </c>
      <c r="S57" s="20">
        <v>44701</v>
      </c>
      <c r="T57" t="s">
        <v>122</v>
      </c>
      <c r="U57" t="s">
        <v>125</v>
      </c>
      <c r="V57">
        <v>10</v>
      </c>
      <c r="W57" t="s">
        <v>123</v>
      </c>
      <c r="X57" t="s">
        <v>124</v>
      </c>
      <c r="Y57">
        <v>29</v>
      </c>
      <c r="Z57" s="21">
        <f t="shared" si="10"/>
        <v>7281.00576</v>
      </c>
      <c r="AA57" s="22">
        <f t="shared" si="11"/>
        <v>17</v>
      </c>
    </row>
    <row r="58" spans="1:27" x14ac:dyDescent="0.25">
      <c r="A58" s="7"/>
      <c r="B58" s="28">
        <v>18</v>
      </c>
      <c r="C58" s="28"/>
      <c r="D58" s="16">
        <v>52</v>
      </c>
      <c r="E58" s="26" t="s">
        <v>85</v>
      </c>
      <c r="F58" s="26"/>
      <c r="G58" s="9" t="s">
        <v>19</v>
      </c>
      <c r="H58" s="10">
        <v>2002</v>
      </c>
      <c r="I58" s="7"/>
      <c r="J58" s="11">
        <v>8.428244E-2</v>
      </c>
      <c r="K58" s="13" t="s">
        <v>86</v>
      </c>
      <c r="L58" s="7"/>
      <c r="N58" s="17" t="str">
        <f t="shared" si="6"/>
        <v>PLESKOTOVA</v>
      </c>
      <c r="O58" s="17" t="str">
        <f t="shared" si="7"/>
        <v>Julie</v>
      </c>
      <c r="P58" s="17"/>
      <c r="Q58" s="17" t="str">
        <f t="shared" si="8"/>
        <v>Julie Pleskotova</v>
      </c>
      <c r="R58" t="str">
        <f t="shared" si="9"/>
        <v>CZE</v>
      </c>
      <c r="S58" s="20">
        <v>44701</v>
      </c>
      <c r="T58" t="s">
        <v>122</v>
      </c>
      <c r="U58" t="s">
        <v>125</v>
      </c>
      <c r="V58">
        <v>10</v>
      </c>
      <c r="W58" t="s">
        <v>123</v>
      </c>
      <c r="X58" t="s">
        <v>124</v>
      </c>
      <c r="Y58">
        <v>29</v>
      </c>
      <c r="Z58" s="21">
        <f t="shared" si="10"/>
        <v>7282.0028160000002</v>
      </c>
      <c r="AA58" s="22">
        <f t="shared" si="11"/>
        <v>18</v>
      </c>
    </row>
    <row r="59" spans="1:27" x14ac:dyDescent="0.25">
      <c r="A59" s="7"/>
      <c r="B59" s="28">
        <v>19</v>
      </c>
      <c r="C59" s="28"/>
      <c r="D59" s="16">
        <v>63</v>
      </c>
      <c r="E59" s="26" t="s">
        <v>87</v>
      </c>
      <c r="F59" s="26"/>
      <c r="G59" s="9" t="s">
        <v>41</v>
      </c>
      <c r="H59" s="10">
        <v>2004</v>
      </c>
      <c r="I59" s="7"/>
      <c r="J59" s="11">
        <v>8.4293999999999994E-2</v>
      </c>
      <c r="K59" s="13" t="s">
        <v>88</v>
      </c>
      <c r="L59" s="7"/>
      <c r="N59" s="17" t="str">
        <f t="shared" si="6"/>
        <v>TASZHANOVA</v>
      </c>
      <c r="O59" s="17" t="str">
        <f t="shared" si="7"/>
        <v>Diana</v>
      </c>
      <c r="P59" s="17"/>
      <c r="Q59" s="17" t="str">
        <f t="shared" si="8"/>
        <v>Diana Taszhanova</v>
      </c>
      <c r="R59" t="str">
        <f t="shared" si="9"/>
        <v>KAZ</v>
      </c>
      <c r="S59" s="20">
        <v>44701</v>
      </c>
      <c r="T59" t="s">
        <v>122</v>
      </c>
      <c r="U59" t="s">
        <v>125</v>
      </c>
      <c r="V59">
        <v>10</v>
      </c>
      <c r="W59" t="s">
        <v>123</v>
      </c>
      <c r="X59" t="s">
        <v>124</v>
      </c>
      <c r="Y59">
        <v>29</v>
      </c>
      <c r="Z59" s="21">
        <f t="shared" si="10"/>
        <v>7283.0015999999996</v>
      </c>
      <c r="AA59" s="22">
        <f t="shared" si="11"/>
        <v>19</v>
      </c>
    </row>
    <row r="60" spans="1:27" x14ac:dyDescent="0.25">
      <c r="A60" s="7"/>
      <c r="B60" s="28">
        <v>20</v>
      </c>
      <c r="C60" s="28"/>
      <c r="D60" s="16">
        <v>46</v>
      </c>
      <c r="E60" s="26" t="s">
        <v>89</v>
      </c>
      <c r="F60" s="26"/>
      <c r="G60" s="9" t="s">
        <v>11</v>
      </c>
      <c r="H60" s="10">
        <v>1993</v>
      </c>
      <c r="I60" s="7"/>
      <c r="J60" s="11">
        <v>8.4849590000000003E-2</v>
      </c>
      <c r="K60" s="13" t="s">
        <v>90</v>
      </c>
      <c r="L60" s="7"/>
      <c r="N60" s="17" t="str">
        <f t="shared" si="6"/>
        <v>FABIAN</v>
      </c>
      <c r="O60" s="17" t="str">
        <f t="shared" si="7"/>
        <v>Eva Mariel</v>
      </c>
      <c r="P60" s="17"/>
      <c r="Q60" s="17" t="str">
        <f t="shared" si="8"/>
        <v>Eva Mariel Fabian</v>
      </c>
      <c r="R60" t="str">
        <f t="shared" si="9"/>
        <v>ISR</v>
      </c>
      <c r="S60" s="20">
        <v>44701</v>
      </c>
      <c r="T60" t="s">
        <v>122</v>
      </c>
      <c r="U60" t="s">
        <v>125</v>
      </c>
      <c r="V60">
        <v>10</v>
      </c>
      <c r="W60" t="s">
        <v>123</v>
      </c>
      <c r="X60" t="s">
        <v>124</v>
      </c>
      <c r="Y60">
        <v>29</v>
      </c>
      <c r="Z60" s="21">
        <f t="shared" si="10"/>
        <v>7331.0045760000003</v>
      </c>
      <c r="AA60" s="22">
        <f t="shared" si="11"/>
        <v>20</v>
      </c>
    </row>
    <row r="61" spans="1:27" x14ac:dyDescent="0.25">
      <c r="A61" s="7"/>
      <c r="B61" s="28">
        <v>21</v>
      </c>
      <c r="C61" s="28"/>
      <c r="D61" s="16">
        <v>67</v>
      </c>
      <c r="E61" s="26" t="s">
        <v>91</v>
      </c>
      <c r="F61" s="26"/>
      <c r="G61" s="9" t="s">
        <v>26</v>
      </c>
      <c r="H61" s="10">
        <v>2000</v>
      </c>
      <c r="I61" s="7"/>
      <c r="J61" s="11">
        <v>8.506946E-2</v>
      </c>
      <c r="K61" s="13" t="s">
        <v>92</v>
      </c>
      <c r="L61" s="7"/>
      <c r="N61" s="17" t="str">
        <f t="shared" si="6"/>
        <v>VAS</v>
      </c>
      <c r="O61" s="17" t="str">
        <f t="shared" si="7"/>
        <v>Luca</v>
      </c>
      <c r="P61" s="17"/>
      <c r="Q61" s="17" t="str">
        <f t="shared" si="8"/>
        <v>Luca Vas</v>
      </c>
      <c r="R61" t="str">
        <f t="shared" si="9"/>
        <v>HUN</v>
      </c>
      <c r="S61" s="20">
        <v>44701</v>
      </c>
      <c r="T61" t="s">
        <v>122</v>
      </c>
      <c r="U61" t="s">
        <v>125</v>
      </c>
      <c r="V61">
        <v>10</v>
      </c>
      <c r="W61" t="s">
        <v>123</v>
      </c>
      <c r="X61" t="s">
        <v>124</v>
      </c>
      <c r="Y61">
        <v>29</v>
      </c>
      <c r="Z61" s="21">
        <f t="shared" si="10"/>
        <v>7350.0013440000002</v>
      </c>
      <c r="AA61" s="22">
        <f t="shared" si="11"/>
        <v>21</v>
      </c>
    </row>
    <row r="62" spans="1:27" x14ac:dyDescent="0.25">
      <c r="A62" s="7"/>
      <c r="B62" s="28">
        <v>22</v>
      </c>
      <c r="C62" s="28"/>
      <c r="D62" s="16">
        <v>68</v>
      </c>
      <c r="E62" s="26" t="s">
        <v>93</v>
      </c>
      <c r="F62" s="26"/>
      <c r="G62" s="9" t="s">
        <v>19</v>
      </c>
      <c r="H62" s="10">
        <v>2002</v>
      </c>
      <c r="I62" s="7"/>
      <c r="J62" s="11">
        <v>8.5509310000000005E-2</v>
      </c>
      <c r="K62" s="13" t="s">
        <v>94</v>
      </c>
      <c r="L62" s="7"/>
      <c r="N62" s="17" t="str">
        <f t="shared" si="6"/>
        <v>ZUBALIKOVA</v>
      </c>
      <c r="O62" s="17" t="str">
        <f t="shared" si="7"/>
        <v>Lucie</v>
      </c>
      <c r="P62" s="17"/>
      <c r="Q62" s="17" t="str">
        <f t="shared" si="8"/>
        <v>Lucie Zubalikova</v>
      </c>
      <c r="R62" t="str">
        <f t="shared" si="9"/>
        <v>CZE</v>
      </c>
      <c r="S62" s="20">
        <v>44701</v>
      </c>
      <c r="T62" t="s">
        <v>122</v>
      </c>
      <c r="U62" t="s">
        <v>125</v>
      </c>
      <c r="V62">
        <v>10</v>
      </c>
      <c r="W62" t="s">
        <v>123</v>
      </c>
      <c r="X62" t="s">
        <v>124</v>
      </c>
      <c r="Y62">
        <v>29</v>
      </c>
      <c r="Z62" s="21">
        <f t="shared" si="10"/>
        <v>7388.0043840000008</v>
      </c>
      <c r="AA62" s="22">
        <f t="shared" si="11"/>
        <v>22</v>
      </c>
    </row>
    <row r="63" spans="1:27" x14ac:dyDescent="0.25">
      <c r="A63" s="7"/>
      <c r="B63" s="28">
        <v>23</v>
      </c>
      <c r="C63" s="28"/>
      <c r="D63" s="16">
        <v>64</v>
      </c>
      <c r="E63" s="26" t="s">
        <v>95</v>
      </c>
      <c r="F63" s="26"/>
      <c r="G63" s="9" t="s">
        <v>13</v>
      </c>
      <c r="H63" s="10">
        <v>2002</v>
      </c>
      <c r="I63" s="7"/>
      <c r="J63" s="11">
        <v>8.9479199999999995E-2</v>
      </c>
      <c r="K63" s="13" t="s">
        <v>96</v>
      </c>
      <c r="L63" s="7"/>
      <c r="N63" s="17" t="str">
        <f t="shared" si="6"/>
        <v>TRIANTAFYLLIDI</v>
      </c>
      <c r="O63" s="17" t="str">
        <f t="shared" si="7"/>
        <v>Marina</v>
      </c>
      <c r="P63" s="17"/>
      <c r="Q63" s="17" t="str">
        <f t="shared" si="8"/>
        <v>Marina Triantafyllidi</v>
      </c>
      <c r="R63" t="str">
        <f t="shared" si="9"/>
        <v>GRE</v>
      </c>
      <c r="S63" s="20">
        <v>44701</v>
      </c>
      <c r="T63" t="s">
        <v>122</v>
      </c>
      <c r="U63" t="s">
        <v>125</v>
      </c>
      <c r="V63">
        <v>10</v>
      </c>
      <c r="W63" t="s">
        <v>123</v>
      </c>
      <c r="X63" t="s">
        <v>124</v>
      </c>
      <c r="Y63">
        <v>29</v>
      </c>
      <c r="Z63" s="21">
        <f t="shared" si="10"/>
        <v>7731.00288</v>
      </c>
      <c r="AA63" s="22">
        <f t="shared" si="11"/>
        <v>23</v>
      </c>
    </row>
    <row r="64" spans="1:27" x14ac:dyDescent="0.25">
      <c r="A64" s="7"/>
      <c r="B64" s="28">
        <v>24</v>
      </c>
      <c r="C64" s="28"/>
      <c r="D64" s="16">
        <v>65</v>
      </c>
      <c r="E64" s="26" t="s">
        <v>97</v>
      </c>
      <c r="F64" s="26"/>
      <c r="G64" s="9" t="s">
        <v>98</v>
      </c>
      <c r="H64" s="7"/>
      <c r="I64" s="7"/>
      <c r="J64" s="11">
        <v>8.9490749999999994E-2</v>
      </c>
      <c r="K64" s="13" t="s">
        <v>99</v>
      </c>
      <c r="L64" s="7"/>
      <c r="N64" s="17" t="str">
        <f t="shared" si="6"/>
        <v>VALLONI</v>
      </c>
      <c r="O64" s="17" t="str">
        <f t="shared" si="7"/>
        <v>Arianna</v>
      </c>
      <c r="P64" s="17"/>
      <c r="Q64" s="17" t="str">
        <f t="shared" si="8"/>
        <v>Arianna Valloni</v>
      </c>
      <c r="R64" t="str">
        <f t="shared" si="9"/>
        <v>SMR</v>
      </c>
      <c r="S64" s="20">
        <v>44701</v>
      </c>
      <c r="T64" t="s">
        <v>122</v>
      </c>
      <c r="U64" t="s">
        <v>125</v>
      </c>
      <c r="V64">
        <v>10</v>
      </c>
      <c r="W64" t="s">
        <v>123</v>
      </c>
      <c r="X64" t="s">
        <v>124</v>
      </c>
      <c r="Y64">
        <v>29</v>
      </c>
      <c r="Z64" s="21">
        <f t="shared" si="10"/>
        <v>7732.0007999999998</v>
      </c>
      <c r="AA64" s="22">
        <f t="shared" si="11"/>
        <v>24</v>
      </c>
    </row>
    <row r="65" spans="1:27" x14ac:dyDescent="0.25">
      <c r="A65" s="7"/>
      <c r="B65" s="28">
        <v>25</v>
      </c>
      <c r="C65" s="28"/>
      <c r="D65" s="16">
        <v>66</v>
      </c>
      <c r="E65" s="26" t="s">
        <v>100</v>
      </c>
      <c r="F65" s="26"/>
      <c r="G65" s="9" t="s">
        <v>26</v>
      </c>
      <c r="H65" s="10">
        <v>2006</v>
      </c>
      <c r="I65" s="7"/>
      <c r="J65" s="11">
        <v>9.1064909999999999E-2</v>
      </c>
      <c r="K65" s="13" t="s">
        <v>101</v>
      </c>
      <c r="L65" s="7"/>
      <c r="N65" s="17" t="str">
        <f t="shared" si="6"/>
        <v>VARGA</v>
      </c>
      <c r="O65" s="17" t="str">
        <f t="shared" si="7"/>
        <v>Zsofia</v>
      </c>
      <c r="P65" s="17"/>
      <c r="Q65" s="17" t="str">
        <f t="shared" si="8"/>
        <v>Zsofia Varga</v>
      </c>
      <c r="R65" t="str">
        <f t="shared" si="9"/>
        <v>HUN</v>
      </c>
      <c r="S65" s="20">
        <v>44701</v>
      </c>
      <c r="T65" t="s">
        <v>122</v>
      </c>
      <c r="U65" t="s">
        <v>125</v>
      </c>
      <c r="V65">
        <v>10</v>
      </c>
      <c r="W65" t="s">
        <v>123</v>
      </c>
      <c r="X65" t="s">
        <v>124</v>
      </c>
      <c r="Y65">
        <v>29</v>
      </c>
      <c r="Z65" s="21">
        <f t="shared" si="10"/>
        <v>7868.0082240000002</v>
      </c>
      <c r="AA65" s="22">
        <f t="shared" si="11"/>
        <v>25</v>
      </c>
    </row>
    <row r="66" spans="1:27" x14ac:dyDescent="0.25">
      <c r="A66" s="7"/>
      <c r="B66" s="28">
        <v>26</v>
      </c>
      <c r="C66" s="28"/>
      <c r="D66" s="16">
        <v>41</v>
      </c>
      <c r="E66" s="26" t="s">
        <v>102</v>
      </c>
      <c r="F66" s="26"/>
      <c r="G66" s="9" t="s">
        <v>103</v>
      </c>
      <c r="H66" s="10">
        <v>2004</v>
      </c>
      <c r="I66" s="7"/>
      <c r="J66" s="11">
        <v>9.2685210000000004E-2</v>
      </c>
      <c r="K66" s="13" t="s">
        <v>104</v>
      </c>
      <c r="L66" s="7"/>
      <c r="N66" s="17" t="str">
        <f t="shared" si="6"/>
        <v>BENTLEY</v>
      </c>
      <c r="O66" s="17" t="str">
        <f t="shared" si="7"/>
        <v>Hazel</v>
      </c>
      <c r="P66" s="17"/>
      <c r="Q66" s="17" t="str">
        <f t="shared" si="8"/>
        <v>Hazel Bentley</v>
      </c>
      <c r="R66" t="str">
        <f t="shared" si="9"/>
        <v>IRL</v>
      </c>
      <c r="S66" s="20">
        <v>44701</v>
      </c>
      <c r="T66" t="s">
        <v>122</v>
      </c>
      <c r="U66" t="s">
        <v>125</v>
      </c>
      <c r="V66">
        <v>10</v>
      </c>
      <c r="W66" t="s">
        <v>123</v>
      </c>
      <c r="X66" t="s">
        <v>124</v>
      </c>
      <c r="Y66">
        <v>29</v>
      </c>
      <c r="Z66" s="21">
        <f t="shared" si="10"/>
        <v>8008.002144</v>
      </c>
      <c r="AA66" s="22">
        <f t="shared" si="11"/>
        <v>26</v>
      </c>
    </row>
    <row r="67" spans="1:27" ht="16.95" customHeight="1" x14ac:dyDescent="0.25">
      <c r="A67" s="1"/>
      <c r="B67" s="24" t="s">
        <v>105</v>
      </c>
      <c r="C67" s="24"/>
      <c r="D67" s="24"/>
      <c r="E67" s="24"/>
      <c r="F67" s="24"/>
      <c r="G67" s="24"/>
      <c r="H67" s="24"/>
      <c r="I67" s="24"/>
      <c r="J67" s="24"/>
      <c r="K67" s="24"/>
      <c r="L67" s="1"/>
    </row>
    <row r="68" spans="1:27" ht="10.95" customHeight="1" x14ac:dyDescent="0.25">
      <c r="A68" s="7"/>
      <c r="B68" s="25">
        <v>45</v>
      </c>
      <c r="C68" s="25"/>
      <c r="D68" s="25"/>
      <c r="E68" s="26" t="s">
        <v>106</v>
      </c>
      <c r="F68" s="26"/>
      <c r="G68" s="9" t="s">
        <v>5</v>
      </c>
      <c r="H68" s="10">
        <v>1991</v>
      </c>
      <c r="I68" s="27" t="s">
        <v>107</v>
      </c>
      <c r="J68" s="27"/>
      <c r="K68" s="27"/>
      <c r="L68" s="7"/>
    </row>
    <row r="69" spans="1:27" ht="9" customHeight="1" x14ac:dyDescent="0.25">
      <c r="A69" s="7"/>
      <c r="B69" s="25">
        <v>55</v>
      </c>
      <c r="C69" s="25"/>
      <c r="D69" s="25"/>
      <c r="E69" s="26" t="s">
        <v>108</v>
      </c>
      <c r="F69" s="26"/>
      <c r="G69" s="9" t="s">
        <v>41</v>
      </c>
      <c r="H69" s="10">
        <v>1997</v>
      </c>
      <c r="I69" s="27" t="s">
        <v>107</v>
      </c>
      <c r="J69" s="27"/>
      <c r="K69" s="27"/>
      <c r="L69" s="7"/>
    </row>
    <row r="70" spans="1:27" ht="17.55" customHeight="1" x14ac:dyDescent="0.25">
      <c r="A70" s="1"/>
      <c r="B70" s="25">
        <v>57</v>
      </c>
      <c r="C70" s="25"/>
      <c r="D70" s="25"/>
      <c r="E70" s="26" t="s">
        <v>109</v>
      </c>
      <c r="F70" s="26"/>
      <c r="G70" s="9" t="s">
        <v>19</v>
      </c>
      <c r="H70" s="10">
        <v>2001</v>
      </c>
      <c r="I70" s="27" t="s">
        <v>107</v>
      </c>
      <c r="J70" s="27"/>
      <c r="K70" s="27"/>
      <c r="L70" s="1"/>
    </row>
    <row r="71" spans="1:27" ht="9" customHeight="1" x14ac:dyDescent="0.25">
      <c r="A71" s="23" t="s">
        <v>110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</sheetData>
  <mergeCells count="140">
    <mergeCell ref="A1:L1"/>
    <mergeCell ref="A2:E2"/>
    <mergeCell ref="F2:L2"/>
    <mergeCell ref="B3:H3"/>
    <mergeCell ref="K3:K4"/>
    <mergeCell ref="C4:D4"/>
    <mergeCell ref="E4:F4"/>
    <mergeCell ref="C5:D5"/>
    <mergeCell ref="E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A37:L37"/>
    <mergeCell ref="A38:L38"/>
    <mergeCell ref="A39:E39"/>
    <mergeCell ref="F39:L39"/>
    <mergeCell ref="B40:C40"/>
    <mergeCell ref="E40:F40"/>
    <mergeCell ref="B41:C41"/>
    <mergeCell ref="E41:F41"/>
    <mergeCell ref="B42:C42"/>
    <mergeCell ref="E42:F42"/>
    <mergeCell ref="B43:C43"/>
    <mergeCell ref="E43:F43"/>
    <mergeCell ref="B44:C44"/>
    <mergeCell ref="E44:F44"/>
    <mergeCell ref="B45:C45"/>
    <mergeCell ref="E45:F45"/>
    <mergeCell ref="B46:C46"/>
    <mergeCell ref="E46:F46"/>
    <mergeCell ref="B47:C47"/>
    <mergeCell ref="E47:F47"/>
    <mergeCell ref="B48:C48"/>
    <mergeCell ref="E48:F48"/>
    <mergeCell ref="B49:C49"/>
    <mergeCell ref="E49:F49"/>
    <mergeCell ref="B50:C50"/>
    <mergeCell ref="E50:F50"/>
    <mergeCell ref="B51:C51"/>
    <mergeCell ref="E51:F51"/>
    <mergeCell ref="B52:C52"/>
    <mergeCell ref="E52:F52"/>
    <mergeCell ref="B53:C53"/>
    <mergeCell ref="E53:F53"/>
    <mergeCell ref="B54:C54"/>
    <mergeCell ref="E54:F54"/>
    <mergeCell ref="B55:C55"/>
    <mergeCell ref="E55:F55"/>
    <mergeCell ref="B56:C56"/>
    <mergeCell ref="E56:F56"/>
    <mergeCell ref="B57:C57"/>
    <mergeCell ref="E57:F57"/>
    <mergeCell ref="B58:C58"/>
    <mergeCell ref="E58:F58"/>
    <mergeCell ref="B59:C59"/>
    <mergeCell ref="E59:F59"/>
    <mergeCell ref="B60:C60"/>
    <mergeCell ref="E60:F60"/>
    <mergeCell ref="B61:C61"/>
    <mergeCell ref="E61:F61"/>
    <mergeCell ref="B62:C62"/>
    <mergeCell ref="E62:F62"/>
    <mergeCell ref="B63:C63"/>
    <mergeCell ref="E63:F63"/>
    <mergeCell ref="B64:C64"/>
    <mergeCell ref="E64:F64"/>
    <mergeCell ref="B65:C65"/>
    <mergeCell ref="E65:F65"/>
    <mergeCell ref="B66:C66"/>
    <mergeCell ref="E66:F66"/>
    <mergeCell ref="A71:L71"/>
    <mergeCell ref="B67:K67"/>
    <mergeCell ref="B68:D68"/>
    <mergeCell ref="E68:F68"/>
    <mergeCell ref="I68:K68"/>
    <mergeCell ref="B69:D69"/>
    <mergeCell ref="E69:F69"/>
    <mergeCell ref="I69:K69"/>
    <mergeCell ref="B70:D70"/>
    <mergeCell ref="E70:F70"/>
    <mergeCell ref="I70:K7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Meyer</dc:creator>
  <cp:lastModifiedBy>Alex Meyer</cp:lastModifiedBy>
  <dcterms:created xsi:type="dcterms:W3CDTF">2022-05-24T01:01:25Z</dcterms:created>
  <dcterms:modified xsi:type="dcterms:W3CDTF">2022-05-24T01:52:47Z</dcterms:modified>
</cp:coreProperties>
</file>