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AF671766-E348-424B-AC8D-91897AAB8E9E}" xr6:coauthVersionLast="47" xr6:coauthVersionMax="47" xr10:uidLastSave="{00000000-0000-0000-0000-000000000000}"/>
  <bookViews>
    <workbookView xWindow="-108" yWindow="-108" windowWidth="23256" windowHeight="12576" xr2:uid="{0655BEA8-4F33-47D8-9765-C925525D54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" i="1" l="1"/>
  <c r="O8" i="1"/>
  <c r="O7" i="1"/>
  <c r="O6" i="1"/>
  <c r="O5" i="1"/>
  <c r="O4" i="1"/>
  <c r="O3" i="1"/>
  <c r="O2" i="1"/>
  <c r="X9" i="1"/>
  <c r="W9" i="1"/>
  <c r="M9" i="1"/>
  <c r="L9" i="1"/>
  <c r="X8" i="1"/>
  <c r="W8" i="1"/>
  <c r="M8" i="1"/>
  <c r="L8" i="1"/>
  <c r="X7" i="1"/>
  <c r="W7" i="1"/>
  <c r="M7" i="1"/>
  <c r="L7" i="1"/>
  <c r="X6" i="1"/>
  <c r="W6" i="1"/>
  <c r="M6" i="1"/>
  <c r="L6" i="1"/>
  <c r="X5" i="1"/>
  <c r="W5" i="1"/>
  <c r="M5" i="1"/>
  <c r="L5" i="1"/>
  <c r="X4" i="1"/>
  <c r="W4" i="1"/>
  <c r="M4" i="1"/>
  <c r="L4" i="1"/>
  <c r="X3" i="1"/>
  <c r="W3" i="1"/>
  <c r="M3" i="1"/>
  <c r="L3" i="1"/>
  <c r="X2" i="1"/>
  <c r="W2" i="1"/>
  <c r="M2" i="1"/>
  <c r="L2" i="1"/>
</calcChain>
</file>

<file path=xl/sharedStrings.xml><?xml version="1.0" encoding="utf-8"?>
<sst xmlns="http://schemas.openxmlformats.org/spreadsheetml/2006/main" count="130" uniqueCount="48">
  <si>
    <t>POS</t>
  </si>
  <si>
    <t>BIB</t>
  </si>
  <si>
    <t>NAT</t>
  </si>
  <si>
    <t>SURNAME AND NAME</t>
  </si>
  <si>
    <t>BORN</t>
  </si>
  <si>
    <t>TIME</t>
  </si>
  <si>
    <t>DNF</t>
  </si>
  <si>
    <t>DNS</t>
  </si>
  <si>
    <t xml:space="preserve"> </t>
  </si>
  <si>
    <t xml:space="preserve">FRA FRA </t>
  </si>
  <si>
    <t>AURELLIE Muller</t>
  </si>
  <si>
    <t xml:space="preserve">SLO SLO </t>
  </si>
  <si>
    <t>FAIN Katja</t>
  </si>
  <si>
    <t xml:space="preserve">GBR GBR </t>
  </si>
  <si>
    <t>DYSON Ella</t>
  </si>
  <si>
    <t>LEWIS Fleur</t>
  </si>
  <si>
    <t>LARA Grangeon</t>
  </si>
  <si>
    <t>DENBY Kennedy</t>
  </si>
  <si>
    <t>KINGSLAND Livia</t>
  </si>
  <si>
    <t xml:space="preserve">SRB SRB </t>
  </si>
  <si>
    <t>DIVNA Simsic</t>
  </si>
  <si>
    <t xml:space="preserve">UKR UKR </t>
  </si>
  <si>
    <t>PANCHISKO Krystyna</t>
  </si>
  <si>
    <t>REKA Varga</t>
  </si>
  <si>
    <t>NADJA Lazarevic</t>
  </si>
  <si>
    <t>athlete_name</t>
  </si>
  <si>
    <t>country</t>
  </si>
  <si>
    <t>date</t>
  </si>
  <si>
    <t>event</t>
  </si>
  <si>
    <t>location</t>
  </si>
  <si>
    <t>distance</t>
  </si>
  <si>
    <t>wetsuit</t>
  </si>
  <si>
    <t>condition</t>
  </si>
  <si>
    <t>field_size</t>
  </si>
  <si>
    <t>time</t>
  </si>
  <si>
    <t>place</t>
  </si>
  <si>
    <t>LEN Cup</t>
  </si>
  <si>
    <t>Belgrade, SRB</t>
  </si>
  <si>
    <t>NW</t>
  </si>
  <si>
    <t>Neutral</t>
  </si>
  <si>
    <t>Aurelie Muller</t>
  </si>
  <si>
    <t>Katja Fain</t>
  </si>
  <si>
    <t>Ella Dyson</t>
  </si>
  <si>
    <t>Fleur Lewis</t>
  </si>
  <si>
    <t>Lara Grangeon De Villele</t>
  </si>
  <si>
    <t>Denby Kennedy</t>
  </si>
  <si>
    <t>Livia Kingsland</t>
  </si>
  <si>
    <t>Divna Simsic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</si>
</sst>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7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7A76-ACC0-4A0A-8664-4855D098C12B}">
  <dimension ref="A1:X12"/>
  <sheetViews>
    <sheetView tabSelected="1" topLeftCell="C1" workbookViewId="0">
      <selection activeCell="P4" sqref="P4"/>
    </sheetView>
  </sheetViews>
  <sheetFormatPr defaultRowHeight="14.4" x14ac:dyDescent="0.3"/>
  <cols>
    <col min="16" max="16" width="9.5546875" bestFit="1" customWidth="1"/>
  </cols>
  <sheetData>
    <row r="1" spans="1:24" x14ac:dyDescent="0.3">
      <c r="A1" t="s">
        <v>0</v>
      </c>
      <c r="B1" t="s">
        <v>8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N1" t="s">
        <v>25</v>
      </c>
      <c r="O1" t="s">
        <v>26</v>
      </c>
      <c r="P1" s="3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</row>
    <row r="2" spans="1:24" x14ac:dyDescent="0.3">
      <c r="A2" t="s">
        <v>8</v>
      </c>
      <c r="B2">
        <v>1</v>
      </c>
      <c r="C2" t="s">
        <v>8</v>
      </c>
      <c r="D2">
        <v>50</v>
      </c>
      <c r="E2" t="s">
        <v>8</v>
      </c>
      <c r="F2" t="s">
        <v>9</v>
      </c>
      <c r="G2" t="s">
        <v>10</v>
      </c>
      <c r="H2" s="1">
        <v>32874</v>
      </c>
      <c r="I2" s="2">
        <v>8.507407407407408E-2</v>
      </c>
      <c r="K2" t="s">
        <v>8</v>
      </c>
      <c r="L2" s="4" t="str">
        <f>LEFT(G2,SEARCH(" ",G2)-1)</f>
        <v>AURELLIE</v>
      </c>
      <c r="M2" s="4" t="str">
        <f>RIGHT(G2,LEN(G2)-SEARCH(" ",G2))</f>
        <v>Muller</v>
      </c>
      <c r="N2" s="4" t="s">
        <v>40</v>
      </c>
      <c r="O2" t="str">
        <f>LEFT(F2,3)</f>
        <v>FRA</v>
      </c>
      <c r="P2" s="1">
        <v>44759</v>
      </c>
      <c r="Q2" t="s">
        <v>36</v>
      </c>
      <c r="R2" t="s">
        <v>37</v>
      </c>
      <c r="S2">
        <v>10</v>
      </c>
      <c r="T2" t="s">
        <v>38</v>
      </c>
      <c r="U2" t="s">
        <v>39</v>
      </c>
      <c r="V2">
        <v>10</v>
      </c>
      <c r="W2" s="5">
        <f>I2*86400</f>
        <v>7350.4000000000005</v>
      </c>
      <c r="X2">
        <f>B2</f>
        <v>1</v>
      </c>
    </row>
    <row r="3" spans="1:24" x14ac:dyDescent="0.3">
      <c r="A3" t="s">
        <v>8</v>
      </c>
      <c r="B3">
        <v>2</v>
      </c>
      <c r="C3" t="s">
        <v>8</v>
      </c>
      <c r="D3">
        <v>55</v>
      </c>
      <c r="E3" t="s">
        <v>8</v>
      </c>
      <c r="F3" t="s">
        <v>11</v>
      </c>
      <c r="G3" t="s">
        <v>12</v>
      </c>
      <c r="H3" s="1">
        <v>36892</v>
      </c>
      <c r="I3" s="2">
        <v>8.6180555555555552E-2</v>
      </c>
      <c r="J3" s="2">
        <v>1.1064814814814815E-3</v>
      </c>
      <c r="K3" t="s">
        <v>8</v>
      </c>
      <c r="L3" s="4" t="str">
        <f t="shared" ref="L3:L9" si="0">LEFT(G3,SEARCH(" ",G3)-1)</f>
        <v>FAIN</v>
      </c>
      <c r="M3" s="4" t="str">
        <f t="shared" ref="M3:M9" si="1">RIGHT(G3,LEN(G3)-SEARCH(" ",G3))</f>
        <v>Katja</v>
      </c>
      <c r="N3" s="4" t="s">
        <v>41</v>
      </c>
      <c r="O3" t="str">
        <f t="shared" ref="O3:O9" si="2">LEFT(F3,3)</f>
        <v>SLO</v>
      </c>
      <c r="P3" s="1">
        <v>44759</v>
      </c>
      <c r="Q3" t="s">
        <v>36</v>
      </c>
      <c r="R3" t="s">
        <v>37</v>
      </c>
      <c r="S3">
        <v>10</v>
      </c>
      <c r="T3" t="s">
        <v>38</v>
      </c>
      <c r="U3" t="s">
        <v>39</v>
      </c>
      <c r="V3">
        <v>10</v>
      </c>
      <c r="W3" s="5">
        <f t="shared" ref="W3:W9" si="3">I3*86400</f>
        <v>7446</v>
      </c>
      <c r="X3">
        <f t="shared" ref="X3:X9" si="4">B3</f>
        <v>2</v>
      </c>
    </row>
    <row r="4" spans="1:24" x14ac:dyDescent="0.3">
      <c r="A4" t="s">
        <v>8</v>
      </c>
      <c r="B4">
        <v>3</v>
      </c>
      <c r="C4" t="s">
        <v>8</v>
      </c>
      <c r="D4">
        <v>52</v>
      </c>
      <c r="E4" t="s">
        <v>8</v>
      </c>
      <c r="F4" t="s">
        <v>13</v>
      </c>
      <c r="G4" t="s">
        <v>14</v>
      </c>
      <c r="H4" s="1">
        <v>37987</v>
      </c>
      <c r="I4" s="2">
        <v>8.628124999999999E-2</v>
      </c>
      <c r="J4" s="2">
        <v>1.207175925925926E-3</v>
      </c>
      <c r="K4" t="s">
        <v>8</v>
      </c>
      <c r="L4" s="4" t="str">
        <f t="shared" si="0"/>
        <v>DYSON</v>
      </c>
      <c r="M4" s="4" t="str">
        <f t="shared" si="1"/>
        <v>Ella</v>
      </c>
      <c r="N4" s="4" t="s">
        <v>42</v>
      </c>
      <c r="O4" t="str">
        <f t="shared" si="2"/>
        <v>GBR</v>
      </c>
      <c r="P4" s="1">
        <v>44759</v>
      </c>
      <c r="Q4" t="s">
        <v>36</v>
      </c>
      <c r="R4" t="s">
        <v>37</v>
      </c>
      <c r="S4">
        <v>10</v>
      </c>
      <c r="T4" t="s">
        <v>38</v>
      </c>
      <c r="U4" t="s">
        <v>39</v>
      </c>
      <c r="V4">
        <v>10</v>
      </c>
      <c r="W4" s="5">
        <f t="shared" si="3"/>
        <v>7454.6999999999989</v>
      </c>
      <c r="X4">
        <f t="shared" si="4"/>
        <v>3</v>
      </c>
    </row>
    <row r="5" spans="1:24" x14ac:dyDescent="0.3">
      <c r="A5" t="s">
        <v>8</v>
      </c>
      <c r="B5">
        <v>4</v>
      </c>
      <c r="C5" t="s">
        <v>8</v>
      </c>
      <c r="D5">
        <v>54</v>
      </c>
      <c r="E5" t="s">
        <v>8</v>
      </c>
      <c r="F5" t="s">
        <v>13</v>
      </c>
      <c r="G5" t="s">
        <v>15</v>
      </c>
      <c r="H5" s="1">
        <v>37622</v>
      </c>
      <c r="I5" s="2">
        <v>8.6282407407407405E-2</v>
      </c>
      <c r="J5" s="2">
        <v>1.2083333333333334E-3</v>
      </c>
      <c r="K5" t="s">
        <v>8</v>
      </c>
      <c r="L5" s="4" t="str">
        <f t="shared" si="0"/>
        <v>LEWIS</v>
      </c>
      <c r="M5" s="4" t="str">
        <f t="shared" si="1"/>
        <v>Fleur</v>
      </c>
      <c r="N5" s="4" t="s">
        <v>43</v>
      </c>
      <c r="O5" t="str">
        <f t="shared" si="2"/>
        <v>GBR</v>
      </c>
      <c r="P5" s="1">
        <v>44759</v>
      </c>
      <c r="Q5" t="s">
        <v>36</v>
      </c>
      <c r="R5" t="s">
        <v>37</v>
      </c>
      <c r="S5">
        <v>10</v>
      </c>
      <c r="T5" t="s">
        <v>38</v>
      </c>
      <c r="U5" t="s">
        <v>39</v>
      </c>
      <c r="V5">
        <v>10</v>
      </c>
      <c r="W5" s="5">
        <f t="shared" si="3"/>
        <v>7454.8</v>
      </c>
      <c r="X5">
        <f t="shared" si="4"/>
        <v>4</v>
      </c>
    </row>
    <row r="6" spans="1:24" x14ac:dyDescent="0.3">
      <c r="A6" t="s">
        <v>8</v>
      </c>
      <c r="B6">
        <v>5</v>
      </c>
      <c r="C6" t="s">
        <v>8</v>
      </c>
      <c r="D6">
        <v>60</v>
      </c>
      <c r="E6" t="s">
        <v>8</v>
      </c>
      <c r="F6" t="s">
        <v>9</v>
      </c>
      <c r="G6" t="s">
        <v>16</v>
      </c>
      <c r="H6" s="1">
        <v>33239</v>
      </c>
      <c r="I6" s="2">
        <v>8.6721064814814827E-2</v>
      </c>
      <c r="J6" s="2">
        <v>1.6469907407407407E-3</v>
      </c>
      <c r="K6" t="s">
        <v>8</v>
      </c>
      <c r="L6" s="4" t="str">
        <f t="shared" si="0"/>
        <v>LARA</v>
      </c>
      <c r="M6" s="4" t="str">
        <f t="shared" si="1"/>
        <v>Grangeon</v>
      </c>
      <c r="N6" s="4" t="s">
        <v>44</v>
      </c>
      <c r="O6" t="str">
        <f t="shared" si="2"/>
        <v>FRA</v>
      </c>
      <c r="P6" s="1">
        <v>44759</v>
      </c>
      <c r="Q6" t="s">
        <v>36</v>
      </c>
      <c r="R6" t="s">
        <v>37</v>
      </c>
      <c r="S6">
        <v>10</v>
      </c>
      <c r="T6" t="s">
        <v>38</v>
      </c>
      <c r="U6" t="s">
        <v>39</v>
      </c>
      <c r="V6">
        <v>10</v>
      </c>
      <c r="W6" s="5">
        <f t="shared" si="3"/>
        <v>7492.7000000000007</v>
      </c>
      <c r="X6">
        <f t="shared" si="4"/>
        <v>5</v>
      </c>
    </row>
    <row r="7" spans="1:24" x14ac:dyDescent="0.3">
      <c r="A7" t="s">
        <v>8</v>
      </c>
      <c r="B7">
        <v>6</v>
      </c>
      <c r="C7" t="s">
        <v>8</v>
      </c>
      <c r="D7">
        <v>51</v>
      </c>
      <c r="E7" t="s">
        <v>8</v>
      </c>
      <c r="F7" t="s">
        <v>13</v>
      </c>
      <c r="G7" t="s">
        <v>17</v>
      </c>
      <c r="H7" s="1">
        <v>38353</v>
      </c>
      <c r="I7" s="2">
        <v>8.8541666666666671E-2</v>
      </c>
      <c r="J7" s="2">
        <v>3.4675925925925929E-3</v>
      </c>
      <c r="K7" t="s">
        <v>8</v>
      </c>
      <c r="L7" s="4" t="str">
        <f t="shared" si="0"/>
        <v>DENBY</v>
      </c>
      <c r="M7" s="4" t="str">
        <f t="shared" si="1"/>
        <v>Kennedy</v>
      </c>
      <c r="N7" s="4" t="s">
        <v>45</v>
      </c>
      <c r="O7" t="str">
        <f t="shared" si="2"/>
        <v>GBR</v>
      </c>
      <c r="P7" s="1">
        <v>44759</v>
      </c>
      <c r="Q7" t="s">
        <v>36</v>
      </c>
      <c r="R7" t="s">
        <v>37</v>
      </c>
      <c r="S7">
        <v>10</v>
      </c>
      <c r="T7" t="s">
        <v>38</v>
      </c>
      <c r="U7" t="s">
        <v>39</v>
      </c>
      <c r="V7">
        <v>10</v>
      </c>
      <c r="W7" s="5">
        <f t="shared" si="3"/>
        <v>7650</v>
      </c>
      <c r="X7">
        <f t="shared" si="4"/>
        <v>6</v>
      </c>
    </row>
    <row r="8" spans="1:24" x14ac:dyDescent="0.3">
      <c r="A8" t="s">
        <v>8</v>
      </c>
      <c r="B8">
        <v>7</v>
      </c>
      <c r="C8" t="s">
        <v>8</v>
      </c>
      <c r="D8">
        <v>53</v>
      </c>
      <c r="E8" t="s">
        <v>8</v>
      </c>
      <c r="F8" t="s">
        <v>13</v>
      </c>
      <c r="G8" t="s">
        <v>18</v>
      </c>
      <c r="H8" s="1">
        <v>38353</v>
      </c>
      <c r="I8" s="2">
        <v>9.5659722222222229E-2</v>
      </c>
      <c r="J8" s="2">
        <v>1.058564814814815E-2</v>
      </c>
      <c r="K8" t="s">
        <v>8</v>
      </c>
      <c r="L8" s="4" t="str">
        <f t="shared" si="0"/>
        <v>KINGSLAND</v>
      </c>
      <c r="M8" s="4" t="str">
        <f t="shared" si="1"/>
        <v>Livia</v>
      </c>
      <c r="N8" s="4" t="s">
        <v>46</v>
      </c>
      <c r="O8" t="str">
        <f t="shared" si="2"/>
        <v>GBR</v>
      </c>
      <c r="P8" s="1">
        <v>44759</v>
      </c>
      <c r="Q8" t="s">
        <v>36</v>
      </c>
      <c r="R8" t="s">
        <v>37</v>
      </c>
      <c r="S8">
        <v>10</v>
      </c>
      <c r="T8" t="s">
        <v>38</v>
      </c>
      <c r="U8" t="s">
        <v>39</v>
      </c>
      <c r="V8">
        <v>10</v>
      </c>
      <c r="W8" s="5">
        <f t="shared" si="3"/>
        <v>8265</v>
      </c>
      <c r="X8">
        <f t="shared" si="4"/>
        <v>7</v>
      </c>
    </row>
    <row r="9" spans="1:24" x14ac:dyDescent="0.3">
      <c r="A9" t="s">
        <v>8</v>
      </c>
      <c r="B9">
        <v>8</v>
      </c>
      <c r="C9" t="s">
        <v>8</v>
      </c>
      <c r="D9">
        <v>57</v>
      </c>
      <c r="E9" t="s">
        <v>8</v>
      </c>
      <c r="F9" t="s">
        <v>19</v>
      </c>
      <c r="G9" t="s">
        <v>20</v>
      </c>
      <c r="H9" s="1">
        <v>38353</v>
      </c>
      <c r="I9" s="2">
        <v>9.6258101851851852E-2</v>
      </c>
      <c r="J9" s="2">
        <v>1.1184027777777779E-2</v>
      </c>
      <c r="K9" t="s">
        <v>8</v>
      </c>
      <c r="L9" s="4" t="str">
        <f t="shared" si="0"/>
        <v>DIVNA</v>
      </c>
      <c r="M9" s="4" t="str">
        <f t="shared" si="1"/>
        <v>Simsic</v>
      </c>
      <c r="N9" s="4" t="s">
        <v>47</v>
      </c>
      <c r="O9" t="str">
        <f t="shared" si="2"/>
        <v>SRB</v>
      </c>
      <c r="P9" s="1">
        <v>44759</v>
      </c>
      <c r="Q9" t="s">
        <v>36</v>
      </c>
      <c r="R9" t="s">
        <v>37</v>
      </c>
      <c r="S9">
        <v>10</v>
      </c>
      <c r="T9" t="s">
        <v>38</v>
      </c>
      <c r="U9" t="s">
        <v>39</v>
      </c>
      <c r="V9">
        <v>10</v>
      </c>
      <c r="W9" s="5">
        <f t="shared" si="3"/>
        <v>8316.7000000000007</v>
      </c>
      <c r="X9">
        <f t="shared" si="4"/>
        <v>8</v>
      </c>
    </row>
    <row r="10" spans="1:24" x14ac:dyDescent="0.3">
      <c r="A10" t="s">
        <v>8</v>
      </c>
      <c r="B10" t="s">
        <v>6</v>
      </c>
      <c r="C10" t="s">
        <v>8</v>
      </c>
      <c r="D10">
        <v>56</v>
      </c>
      <c r="E10" t="s">
        <v>8</v>
      </c>
      <c r="F10" t="s">
        <v>21</v>
      </c>
      <c r="G10" t="s">
        <v>22</v>
      </c>
      <c r="H10" s="1">
        <v>35796</v>
      </c>
      <c r="I10" t="s">
        <v>6</v>
      </c>
      <c r="K10" t="s">
        <v>8</v>
      </c>
      <c r="L10" s="4"/>
      <c r="M10" s="4"/>
      <c r="N10" s="4"/>
      <c r="P10" s="1"/>
      <c r="W10" s="5"/>
    </row>
    <row r="11" spans="1:24" x14ac:dyDescent="0.3">
      <c r="A11" t="s">
        <v>8</v>
      </c>
      <c r="B11" t="s">
        <v>6</v>
      </c>
      <c r="C11" t="s">
        <v>8</v>
      </c>
      <c r="D11">
        <v>59</v>
      </c>
      <c r="E11" t="s">
        <v>8</v>
      </c>
      <c r="F11" t="s">
        <v>19</v>
      </c>
      <c r="G11" t="s">
        <v>23</v>
      </c>
      <c r="H11" s="1">
        <v>39083</v>
      </c>
      <c r="I11" t="s">
        <v>6</v>
      </c>
      <c r="K11" t="s">
        <v>8</v>
      </c>
      <c r="L11" s="4"/>
      <c r="M11" s="4"/>
      <c r="N11" s="4"/>
      <c r="P11" s="1"/>
      <c r="W11" s="5"/>
    </row>
    <row r="12" spans="1:24" x14ac:dyDescent="0.3">
      <c r="A12" t="s">
        <v>8</v>
      </c>
      <c r="B12" t="s">
        <v>7</v>
      </c>
      <c r="C12" t="s">
        <v>8</v>
      </c>
      <c r="D12">
        <v>58</v>
      </c>
      <c r="E12" t="s">
        <v>8</v>
      </c>
      <c r="F12" t="s">
        <v>19</v>
      </c>
      <c r="G12" t="s">
        <v>24</v>
      </c>
      <c r="H12" s="1">
        <v>37987</v>
      </c>
      <c r="I12" t="s">
        <v>7</v>
      </c>
      <c r="K12" t="s">
        <v>8</v>
      </c>
      <c r="L12" s="4"/>
      <c r="M12" s="4"/>
      <c r="N12" s="4"/>
      <c r="P12" s="1"/>
      <c r="W12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Meyer</dc:creator>
  <cp:lastModifiedBy>Alex Meyer</cp:lastModifiedBy>
  <dcterms:created xsi:type="dcterms:W3CDTF">2022-08-01T23:47:41Z</dcterms:created>
  <dcterms:modified xsi:type="dcterms:W3CDTF">2022-08-01T23:57:12Z</dcterms:modified>
</cp:coreProperties>
</file>