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4.png" ContentType="image/png"/>
  <Override PartName="/xl/media/image43.png" ContentType="image/png"/>
  <Override PartName="/xl/media/image42.png" ContentType="image/png"/>
  <Override PartName="/xl/media/image41.png" ContentType="image/png"/>
  <Override PartName="/xl/media/image40.png" ContentType="image/png"/>
  <Override PartName="/xl/media/image39.png" ContentType="image/png"/>
  <Override PartName="/xl/media/image14.png" ContentType="image/png"/>
  <Override PartName="/xl/media/image38.png" ContentType="image/png"/>
  <Override PartName="/xl/media/image13.png" ContentType="image/png"/>
  <Override PartName="/xl/media/image37.png" ContentType="image/png"/>
  <Override PartName="/xl/media/image12.png" ContentType="image/png"/>
  <Override PartName="/xl/media/image16.png" ContentType="image/png"/>
  <Override PartName="/xl/media/image15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45.png" ContentType="image/png"/>
  <Override PartName="/xl/media/image20.png" ContentType="image/png"/>
  <Override PartName="/xl/media/image46.png" ContentType="image/png"/>
  <Override PartName="/xl/media/image21.png" ContentType="image/png"/>
  <Override PartName="/xl/media/image47.png" ContentType="image/png"/>
  <Override PartName="/xl/media/image22.png" ContentType="image/png"/>
  <Override PartName="/xl/media/image48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media/image31.png" ContentType="image/png"/>
  <Override PartName="/xl/media/image32.png" ContentType="image/png"/>
  <Override PartName="/xl/media/image33.png" ContentType="image/png"/>
  <Override PartName="/xl/media/image34.png" ContentType="image/png"/>
  <Override PartName="/xl/media/image10.png" ContentType="image/png"/>
  <Override PartName="/xl/media/image35.png" ContentType="image/png"/>
  <Override PartName="/xl/media/image11.png" ContentType="image/png"/>
  <Override PartName="/xl/media/image36.png" ContentType="image/png"/>
  <Override PartName="/xl/media/image9.png" ContentType="image/png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rvice 1,2" sheetId="1" state="visible" r:id="rId2"/>
    <sheet name="json" sheetId="2" state="visible" r:id="rId3"/>
  </sheets>
  <definedNames>
    <definedName function="false" hidden="true" localSheetId="0" name="_xlnm._FilterDatabase" vbProcedure="false">'service 1,2'!$A$1:$I$168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<sst xmlns="http://schemas.openxmlformats.org/spreadsheetml/2006/main" count="511" uniqueCount="337">
  <si>
    <t xml:space="preserve">PID
(hex)</t>
  </si>
  <si>
    <t xml:space="preserve">PID
(Dec)</t>
  </si>
  <si>
    <t xml:space="preserve">Data bytes returned</t>
  </si>
  <si>
    <t xml:space="preserve">Description</t>
  </si>
  <si>
    <t xml:space="preserve">Min value</t>
  </si>
  <si>
    <t xml:space="preserve">Max value</t>
  </si>
  <si>
    <t xml:space="preserve">Units</t>
  </si>
  <si>
    <t xml:space="preserve">Formula</t>
  </si>
  <si>
    <t xml:space="preserve">JSON</t>
  </si>
  <si>
    <t xml:space="preserve">PIDs supported [01 - 20]</t>
  </si>
  <si>
    <r>
      <rPr>
        <sz val="10"/>
        <rFont val="Times New Roman"/>
        <family val="1"/>
      </rPr>
      <t xml:space="preserve">Bit encoded [A7..D0] == [PID $01..PID $20] </t>
    </r>
    <r>
      <rPr>
        <sz val="10"/>
        <color rgb="FF0000FF"/>
        <rFont val="Times New Roman"/>
        <family val="1"/>
      </rPr>
      <t xml:space="preserve">See below</t>
    </r>
  </si>
  <si>
    <t xml:space="preserve">Monitor status since DTCs cleared. (Includes malfunction indicator lamp (MIL) status and number of DTCs.)</t>
  </si>
  <si>
    <r>
      <rPr>
        <sz val="10"/>
        <rFont val="Times New Roman"/>
        <family val="1"/>
      </rPr>
      <t xml:space="preserve">Bit encoded. </t>
    </r>
    <r>
      <rPr>
        <sz val="10"/>
        <color rgb="FF0000FF"/>
        <rFont val="Times New Roman"/>
        <family val="1"/>
      </rPr>
      <t xml:space="preserve">See below</t>
    </r>
  </si>
  <si>
    <t xml:space="preserve">Freeze DTC</t>
  </si>
  <si>
    <t xml:space="preserve">Fuel system status</t>
  </si>
  <si>
    <t xml:space="preserve">Calculated engine load</t>
  </si>
  <si>
    <t xml:space="preserve">%</t>
  </si>
  <si>
    <t xml:space="preserve">100 255 A {\displaystyle {\tfrac {100}{255}}A} (or A 2.55 {\displaystyle {\tfrac {A}{2.55}}} )</t>
  </si>
  <si>
    <t xml:space="preserve">Engine coolant temperature</t>
  </si>
  <si>
    <t xml:space="preserve">°C</t>
  </si>
  <si>
    <t xml:space="preserve">A − 40 {\displaystyle A-40} </t>
  </si>
  <si>
    <t xml:space="preserve">Short term fuel trim—Bank 1</t>
  </si>
  <si>
    <t xml:space="preserve">100/128 A -100</t>
  </si>
  <si>
    <t xml:space="preserve">Long term fuel trim—Bank 1</t>
  </si>
  <si>
    <t xml:space="preserve">Short term fuel trim—Bank 2</t>
  </si>
  <si>
    <t xml:space="preserve">Long term fuel trim—Bank 2</t>
  </si>
  <si>
    <t xml:space="preserve">0A</t>
  </si>
  <si>
    <r>
      <rPr>
        <sz val="10"/>
        <rFont val="Times New Roman"/>
        <family val="1"/>
      </rPr>
      <t xml:space="preserve">Fuel pressure (</t>
    </r>
    <r>
      <rPr>
        <sz val="10"/>
        <color rgb="FF0000FF"/>
        <rFont val="Times New Roman"/>
        <family val="1"/>
      </rPr>
      <t xml:space="preserve">gauge pressure</t>
    </r>
    <r>
      <rPr>
        <sz val="10"/>
        <rFont val="Times New Roman"/>
        <family val="1"/>
      </rPr>
      <t xml:space="preserve">)</t>
    </r>
  </si>
  <si>
    <t xml:space="preserve">kPa</t>
  </si>
  <si>
    <t xml:space="preserve">3 A {\displaystyle 3A} </t>
  </si>
  <si>
    <t xml:space="preserve">0B</t>
  </si>
  <si>
    <t xml:space="preserve">Intake manifold absolute pressure</t>
  </si>
  <si>
    <t xml:space="preserve">A {\displaystyle A} </t>
  </si>
  <si>
    <t xml:space="preserve">0C</t>
  </si>
  <si>
    <t xml:space="preserve">Engine RPM</t>
  </si>
  <si>
    <t xml:space="preserve">rpm</t>
  </si>
  <si>
    <t xml:space="preserve">256 A + B 4 {\displaystyle {\frac {256A+B}{4}}} </t>
  </si>
  <si>
    <t xml:space="preserve">0D</t>
  </si>
  <si>
    <t xml:space="preserve">Vehicle speed</t>
  </si>
  <si>
    <t xml:space="preserve">km/h</t>
  </si>
  <si>
    <t xml:space="preserve">0E</t>
  </si>
  <si>
    <t xml:space="preserve">Timing advance</t>
  </si>
  <si>
    <r>
      <rPr>
        <sz val="10"/>
        <rFont val="Times New Roman"/>
        <family val="1"/>
      </rPr>
      <t xml:space="preserve">° before </t>
    </r>
    <r>
      <rPr>
        <sz val="10"/>
        <color rgb="FF0000FF"/>
        <rFont val="Times New Roman"/>
        <family val="1"/>
      </rPr>
      <t xml:space="preserve">TDC</t>
    </r>
  </si>
  <si>
    <t xml:space="preserve">A 2 − 64 {\displaystyle {\frac {A}{2}}-64} </t>
  </si>
  <si>
    <t xml:space="preserve">0F</t>
  </si>
  <si>
    <t xml:space="preserve">Intake air temperature</t>
  </si>
  <si>
    <r>
      <rPr>
        <sz val="10"/>
        <color rgb="FF0000FF"/>
        <rFont val="Times New Roman"/>
        <family val="1"/>
      </rPr>
      <t xml:space="preserve">MAF</t>
    </r>
    <r>
      <rPr>
        <sz val="10"/>
        <rFont val="Times New Roman"/>
        <family val="1"/>
      </rPr>
      <t xml:space="preserve"> air flow rate</t>
    </r>
  </si>
  <si>
    <t xml:space="preserve">grams/sec</t>
  </si>
  <si>
    <t xml:space="preserve">256 A + B 100 {\displaystyle {\frac {256A+B}{100}}} </t>
  </si>
  <si>
    <t xml:space="preserve">Throttle position</t>
  </si>
  <si>
    <t xml:space="preserve">100 255 A {\displaystyle {\tfrac {100}{255}}A} </t>
  </si>
  <si>
    <t xml:space="preserve">Commanded secondary air status</t>
  </si>
  <si>
    <t xml:space="preserve">Oxygen sensors present (in 2 banks)</t>
  </si>
  <si>
    <t xml:space="preserve">[A0..A3] == Bank 1, Sensors 1-4. [A4..A7] == Bank 2...</t>
  </si>
  <si>
    <t xml:space="preserve">Oxygen Sensor 1
A: Voltage
B: Short term fuel trim</t>
  </si>
  <si>
    <t xml:space="preserve">0
-100</t>
  </si>
  <si>
    <t xml:space="preserve">1.275
99.2</t>
  </si>
  <si>
    <t xml:space="preserve">volts 
%</t>
  </si>
  <si>
    <t xml:space="preserve">A/200 or 100/128 B -100 (if B == 0xff sensor is not used in trim ) </t>
  </si>
  <si>
    <t xml:space="preserve">Oxygen Sensor 2
A: Voltage
B: Short term fuel trim</t>
  </si>
  <si>
    <t xml:space="preserve">volts
%</t>
  </si>
  <si>
    <t xml:space="preserve">Oxygen Sensor 3
A: Voltage
B: Short term fuel trim</t>
  </si>
  <si>
    <t xml:space="preserve">Oxygen Sensor 4
A: Voltage
B: Short term fuel trim</t>
  </si>
  <si>
    <t xml:space="preserve">Oxygen Sensor 5
A: Voltage
B: Short term fuel trim</t>
  </si>
  <si>
    <t xml:space="preserve">Oxygen Sensor 6
A: Voltage
B: Short term fuel trim</t>
  </si>
  <si>
    <t xml:space="preserve">1A</t>
  </si>
  <si>
    <t xml:space="preserve">Oxygen Sensor 7
A: Voltage
B: Short term fuel trim</t>
  </si>
  <si>
    <t xml:space="preserve">1B</t>
  </si>
  <si>
    <t xml:space="preserve">Oxygen Sensor 8
A: Voltage
B: Short term fuel trim</t>
  </si>
  <si>
    <t xml:space="preserve">1C</t>
  </si>
  <si>
    <t xml:space="preserve">OBD standards this vehicle conforms to</t>
  </si>
  <si>
    <t xml:space="preserve">1D</t>
  </si>
  <si>
    <t xml:space="preserve">Oxygen sensors present (in 4 banks)</t>
  </si>
  <si>
    <t xml:space="preserve">Similar to PID 13, but [A0..A7] == [B1S1, B1S2, B2S1, B2S2, B3S1, B3S2, B4S1, B4S2]</t>
  </si>
  <si>
    <t xml:space="preserve">1E</t>
  </si>
  <si>
    <t xml:space="preserve">Auxiliary input status</t>
  </si>
  <si>
    <r>
      <rPr>
        <sz val="10"/>
        <rFont val="Times New Roman"/>
        <family val="1"/>
      </rPr>
      <t xml:space="preserve">A0 == </t>
    </r>
    <r>
      <rPr>
        <sz val="10"/>
        <color rgb="FF0000FF"/>
        <rFont val="Times New Roman"/>
        <family val="1"/>
      </rPr>
      <t xml:space="preserve">Power Take Off</t>
    </r>
    <r>
      <rPr>
        <sz val="10"/>
        <rFont val="Times New Roman"/>
        <family val="1"/>
      </rPr>
      <t xml:space="preserve"> (PTO) status (1 == active)
[A1..A7] not used</t>
    </r>
  </si>
  <si>
    <t xml:space="preserve">1F</t>
  </si>
  <si>
    <t xml:space="preserve">Run time since engine start</t>
  </si>
  <si>
    <t xml:space="preserve">seconds</t>
  </si>
  <si>
    <t xml:space="preserve">256 A + B {\displaystyle 256A+B} </t>
  </si>
  <si>
    <t xml:space="preserve">PIDs supported [21 - 40]</t>
  </si>
  <si>
    <r>
      <rPr>
        <sz val="10"/>
        <rFont val="Times New Roman"/>
        <family val="1"/>
      </rPr>
      <t xml:space="preserve">Bit encoded [A7..D0] == [PID $21..PID $40] </t>
    </r>
    <r>
      <rPr>
        <sz val="10"/>
        <color rgb="FF0000FF"/>
        <rFont val="Times New Roman"/>
        <family val="1"/>
      </rPr>
      <t xml:space="preserve">See below</t>
    </r>
  </si>
  <si>
    <t xml:space="preserve">Distance traveled with malfunction indicator lamp (MIL) on</t>
  </si>
  <si>
    <t xml:space="preserve">km</t>
  </si>
  <si>
    <r>
      <rPr>
        <sz val="10"/>
        <color rgb="FF0000FF"/>
        <rFont val="Times New Roman"/>
        <family val="1"/>
      </rPr>
      <t xml:space="preserve">Fuel Rail</t>
    </r>
    <r>
      <rPr>
        <sz val="10"/>
        <rFont val="Times New Roman"/>
        <family val="1"/>
      </rPr>
      <t xml:space="preserve"> Pressure (relative to manifold vacuum)</t>
    </r>
  </si>
  <si>
    <t xml:space="preserve">0.079 ( 256 A + B ) {\displaystyle 0.079(256A+B)} </t>
  </si>
  <si>
    <r>
      <rPr>
        <sz val="10"/>
        <color rgb="FF0000FF"/>
        <rFont val="Times New Roman"/>
        <family val="1"/>
      </rPr>
      <t xml:space="preserve">Fuel Rail</t>
    </r>
    <r>
      <rPr>
        <sz val="10"/>
        <rFont val="Times New Roman"/>
        <family val="1"/>
      </rPr>
      <t xml:space="preserve"> Gauge Pressure (diesel, or gasoline direct injection)</t>
    </r>
  </si>
  <si>
    <t xml:space="preserve">10 ( 256 A + B ) {\displaystyle 10(256A+B)} </t>
  </si>
  <si>
    <t xml:space="preserve">Oxygen Sensor 1
AB: Fuel–Air Equivalence Ratio
CD: Voltage</t>
  </si>
  <si>
    <t xml:space="preserve">0
0</t>
  </si>
  <si>
    <t xml:space="preserve">&lt; 2
&lt; 8</t>
  </si>
  <si>
    <t xml:space="preserve">ratio
V</t>
  </si>
  <si>
    <t xml:space="preserve">2 65536 ( 256 A + B ) {\displaystyle {\frac {2}{65536}}(256A+B)} 8 65536 ( 256 C + D ) {\displaystyle {\frac {8}{65536}}(256C+D)} </t>
  </si>
  <si>
    <t xml:space="preserve">Oxygen Sensor 2
AB: Fuel–Air Equivalence Ratio
CD: Voltage</t>
  </si>
  <si>
    <t xml:space="preserve">{\displaystyle {\frac {2}{65536}}(256A+B)} 
{\displaystyle {\frac {8}{65536}}(256C+D)} </t>
  </si>
  <si>
    <t xml:space="preserve">Oxygen Sensor 3
AB: Fuel–Air Equivalence Ratio
CD: Voltage</t>
  </si>
  <si>
    <t xml:space="preserve">Oxygen Sensor 4
AB: Fuel–Air Equivalence Ratio
CD: Voltage</t>
  </si>
  <si>
    <t xml:space="preserve">Oxygen Sensor 5
AB: Fuel–Air Equivalence Ratio
CD: Voltage</t>
  </si>
  <si>
    <t xml:space="preserve">Oxygen Sensor 6
AB: Fuel–Air Equivalence Ratio
CD: Voltage</t>
  </si>
  <si>
    <t xml:space="preserve">2A</t>
  </si>
  <si>
    <t xml:space="preserve">Oxygen Sensor 7
AB: Fuel–Air Equivalence Ratio
CD: Voltage</t>
  </si>
  <si>
    <t xml:space="preserve">2B</t>
  </si>
  <si>
    <t xml:space="preserve">Oxygen Sensor 8
AB: Fuel–Air Equivalence Ratio
CD: Voltage</t>
  </si>
  <si>
    <t xml:space="preserve">2C</t>
  </si>
  <si>
    <r>
      <rPr>
        <sz val="10"/>
        <rFont val="Times New Roman"/>
        <family val="1"/>
      </rPr>
      <t xml:space="preserve">Commanded </t>
    </r>
    <r>
      <rPr>
        <sz val="10"/>
        <color rgb="FF0000FF"/>
        <rFont val="Times New Roman"/>
        <family val="1"/>
      </rPr>
      <t xml:space="preserve">EGR</t>
    </r>
  </si>
  <si>
    <t xml:space="preserve">2D</t>
  </si>
  <si>
    <t xml:space="preserve">EGR Error</t>
  </si>
  <si>
    <t xml:space="preserve">100 128 A − 100 {\displaystyle {\tfrac {100}{128}}A-100} </t>
  </si>
  <si>
    <t xml:space="preserve">2E</t>
  </si>
  <si>
    <t xml:space="preserve">Commanded evaporative purge</t>
  </si>
  <si>
    <t xml:space="preserve">2F</t>
  </si>
  <si>
    <t xml:space="preserve">Fuel Tank Level Input</t>
  </si>
  <si>
    <t xml:space="preserve">Warm-ups since codes cleared</t>
  </si>
  <si>
    <t xml:space="preserve">count</t>
  </si>
  <si>
    <t xml:space="preserve">Distance traveled since codes cleared</t>
  </si>
  <si>
    <t xml:space="preserve">Evap. System Vapor Pressure</t>
  </si>
  <si>
    <t xml:space="preserve">Pa</t>
  </si>
  <si>
    <r>
      <rPr>
        <sz val="10"/>
        <rFont val="Times New Roman"/>
        <family val="1"/>
      </rPr>
      <t xml:space="preserve">256 A + B 4 {\displaystyle {\frac {256A+B}{4}}} 
(AB is </t>
    </r>
    <r>
      <rPr>
        <sz val="10"/>
        <color rgb="FF0000FF"/>
        <rFont val="Times New Roman"/>
        <family val="1"/>
      </rPr>
      <t xml:space="preserve">two's complement</t>
    </r>
    <r>
      <rPr>
        <sz val="10"/>
        <rFont val="Times New Roman"/>
        <family val="1"/>
      </rPr>
      <t xml:space="preserve"> signed)</t>
    </r>
    <r>
      <rPr>
        <sz val="10"/>
        <color rgb="FF0000FF"/>
        <rFont val="Times New Roman"/>
        <family val="1"/>
      </rPr>
      <t xml:space="preserve">[1]</t>
    </r>
  </si>
  <si>
    <t xml:space="preserve">Absolute Barometric Pressure</t>
  </si>
  <si>
    <t xml:space="preserve">Oxygen Sensor 1
AB: Fuel–Air Equivalence Ratio
CD: Current</t>
  </si>
  <si>
    <t xml:space="preserve">0
-128</t>
  </si>
  <si>
    <t xml:space="preserve">&lt; 2
&lt;128</t>
  </si>
  <si>
    <t xml:space="preserve">ratio
mA</t>
  </si>
  <si>
    <t xml:space="preserve">2 65536 ( 256 A + B ) {\displaystyle {\frac {2}{65536}}(256A+B)} 256 C + D 256 − 128 {\displaystyle {\frac {256C+D}{256}}-128} or C + D 256 − 128 {\displaystyle C+{\frac {D}{256}}-128} </t>
  </si>
  <si>
    <t xml:space="preserve">Oxygen Sensor 2
AB: Fuel–Air Equivalence Ratio
CD: Current</t>
  </si>
  <si>
    <t xml:space="preserve">{\displaystyle {\frac {2}{65536}}(256A+B)} 
{\displaystyle {\frac {256C+D}{256}}-128} 
or {\displaystyle C+{\frac {D}{256}}-128} </t>
  </si>
  <si>
    <t xml:space="preserve">Oxygen Sensor 3
AB: Fuel–Air Equivalence Ratio
CD: Current</t>
  </si>
  <si>
    <t xml:space="preserve">Oxygen Sensor 4
AB: Fuel–Air Equivalence Ratio
CD: Current</t>
  </si>
  <si>
    <t xml:space="preserve">Oxygen Sensor 5
AB: Fuel–Air Equivalence Ratio
CD: Current</t>
  </si>
  <si>
    <t xml:space="preserve">Oxygen Sensor 6
AB: Fuel–Air Equivalence Ratio
CD: Current</t>
  </si>
  <si>
    <t xml:space="preserve">3A</t>
  </si>
  <si>
    <t xml:space="preserve">Oxygen Sensor 7
AB: Fuel–Air Equivalence Ratio
CD: Current</t>
  </si>
  <si>
    <t xml:space="preserve">3B</t>
  </si>
  <si>
    <t xml:space="preserve">Oxygen Sensor 8
AB: Fuel–Air Equivalence Ratio
CD: Current</t>
  </si>
  <si>
    <t xml:space="preserve">3C</t>
  </si>
  <si>
    <t xml:space="preserve">Catalyst Temperature: Bank 1, Sensor 1</t>
  </si>
  <si>
    <t xml:space="preserve">256 A + B 10 − 40 {\displaystyle {\frac {256A+B}{10}}-40} </t>
  </si>
  <si>
    <t xml:space="preserve">3D</t>
  </si>
  <si>
    <t xml:space="preserve">Catalyst Temperature: Bank 2, Sensor 1</t>
  </si>
  <si>
    <t xml:space="preserve">{\displaystyle {\frac {256A+B}{10}}-40}  </t>
  </si>
  <si>
    <t xml:space="preserve">3E</t>
  </si>
  <si>
    <t xml:space="preserve">Catalyst Temperature: Bank 1, Sensor 2</t>
  </si>
  <si>
    <t xml:space="preserve">3F</t>
  </si>
  <si>
    <t xml:space="preserve">Catalyst Temperature: Bank 2, Sensor 2</t>
  </si>
  <si>
    <t xml:space="preserve">PIDs supported [41 - 60]</t>
  </si>
  <si>
    <r>
      <rPr>
        <sz val="10"/>
        <rFont val="Times New Roman"/>
        <family val="1"/>
      </rPr>
      <t xml:space="preserve">Bit encoded [A7..D0] == [PID $41..PID $60] </t>
    </r>
    <r>
      <rPr>
        <sz val="10"/>
        <color rgb="FF0000FF"/>
        <rFont val="Times New Roman"/>
        <family val="1"/>
      </rPr>
      <t xml:space="preserve">See below</t>
    </r>
  </si>
  <si>
    <t xml:space="preserve">Monitor status this drive cycle</t>
  </si>
  <si>
    <t xml:space="preserve">Control module voltage</t>
  </si>
  <si>
    <t xml:space="preserve">V</t>
  </si>
  <si>
    <t xml:space="preserve">256 A + B 1000 {\displaystyle {\frac {256A+B}{1000}}} </t>
  </si>
  <si>
    <t xml:space="preserve">Absolute load value</t>
  </si>
  <si>
    <t xml:space="preserve">100 255 ( 256 A + B ) {\displaystyle {\tfrac {100}{255}}(256A+B)} </t>
  </si>
  <si>
    <t xml:space="preserve">Fuel–Air commanded equivalence ratio</t>
  </si>
  <si>
    <t xml:space="preserve">&lt; 2</t>
  </si>
  <si>
    <t xml:space="preserve">ratio</t>
  </si>
  <si>
    <t xml:space="preserve">2 65536 ( 256 A + B ) {\displaystyle {\tfrac {2}{65536}}(256A+B)} </t>
  </si>
  <si>
    <t xml:space="preserve">Relative throttle position</t>
  </si>
  <si>
    <t xml:space="preserve">Ambient air temperature</t>
  </si>
  <si>
    <t xml:space="preserve">Absolute throttle position B</t>
  </si>
  <si>
    <t xml:space="preserve">100 255 A {\displaystyle {\frac {100}{255}}A} </t>
  </si>
  <si>
    <t xml:space="preserve">Absolute throttle position C</t>
  </si>
  <si>
    <t xml:space="preserve">{\displaystyle {\frac {100}{255}}A}  </t>
  </si>
  <si>
    <t xml:space="preserve">Accelerator pedal position D</t>
  </si>
  <si>
    <t xml:space="preserve">4A</t>
  </si>
  <si>
    <t xml:space="preserve">Accelerator pedal position E</t>
  </si>
  <si>
    <t xml:space="preserve">4B</t>
  </si>
  <si>
    <t xml:space="preserve">Accelerator pedal position F</t>
  </si>
  <si>
    <t xml:space="preserve">4C</t>
  </si>
  <si>
    <t xml:space="preserve">Commanded throttle actuator</t>
  </si>
  <si>
    <t xml:space="preserve">4D</t>
  </si>
  <si>
    <t xml:space="preserve">Time run with MIL on</t>
  </si>
  <si>
    <t xml:space="preserve">minutes</t>
  </si>
  <si>
    <t xml:space="preserve">4E</t>
  </si>
  <si>
    <t xml:space="preserve">Time since trouble codes cleared</t>
  </si>
  <si>
    <t xml:space="preserve">4F</t>
  </si>
  <si>
    <t xml:space="preserve">Maximum value for Fuel–Air equivalence ratio, oxygen sensor voltage, oxygen sensor current, and intake manifold absolute pressure</t>
  </si>
  <si>
    <t xml:space="preserve">0, 0, 0, 0</t>
  </si>
  <si>
    <t xml:space="preserve">255, 255, 255, 2550</t>
  </si>
  <si>
    <t xml:space="preserve">ratio, V, mA, kPa</t>
  </si>
  <si>
    <t xml:space="preserve">A, B, C, D*10</t>
  </si>
  <si>
    <t xml:space="preserve">Maximum value for air flow rate from mass air flow sensor</t>
  </si>
  <si>
    <t xml:space="preserve">g/s</t>
  </si>
  <si>
    <t xml:space="preserve">A*10, B, C, and D are reserved for future use</t>
  </si>
  <si>
    <t xml:space="preserve">Fuel Type</t>
  </si>
  <si>
    <r>
      <rPr>
        <sz val="10"/>
        <rFont val="Times New Roman"/>
        <family val="1"/>
      </rPr>
      <t xml:space="preserve">From fuel type table </t>
    </r>
    <r>
      <rPr>
        <sz val="10"/>
        <color rgb="FF0000FF"/>
        <rFont val="Times New Roman"/>
        <family val="1"/>
      </rPr>
      <t xml:space="preserve">see below</t>
    </r>
  </si>
  <si>
    <t xml:space="preserve">Ethanol fuel %</t>
  </si>
  <si>
    <t xml:space="preserve">Absolute Evap system Vapor Pressure</t>
  </si>
  <si>
    <t xml:space="preserve">256 A + B 200 {\displaystyle {\frac {256A+B}{200}}} </t>
  </si>
  <si>
    <t xml:space="preserve">Evap system vapor pressure</t>
  </si>
  <si>
    <t xml:space="preserve">((A*256)+B)-32767</t>
  </si>
  <si>
    <t xml:space="preserve">Short term secondary oxygen sensor trim, A: bank 1, B: bank 3</t>
  </si>
  <si>
    <t xml:space="preserve">100 128 A − 100 {\displaystyle {\frac {100}{128}}A-100} 
100 128 B − 100 {\displaystyle {\frac {100}{128}}B-100} </t>
  </si>
  <si>
    <t xml:space="preserve">Long term secondary oxygen sensor trim, A: bank 1, B: bank 3</t>
  </si>
  <si>
    <t xml:space="preserve">{\displaystyle {\frac {100}{128}}A-100}  
{\displaystyle {\frac {100}{128}}B-100}  </t>
  </si>
  <si>
    <t xml:space="preserve">Short term secondary oxygen sensor trim, A: bank 2, B: bank 4</t>
  </si>
  <si>
    <t xml:space="preserve">Long term secondary oxygen sensor trim, A: bank 2, B: bank 4</t>
  </si>
  <si>
    <r>
      <rPr>
        <sz val="10"/>
        <color rgb="FF0000FF"/>
        <rFont val="Times New Roman"/>
        <family val="1"/>
      </rPr>
      <t xml:space="preserve">Fuel rail</t>
    </r>
    <r>
      <rPr>
        <sz val="10"/>
        <rFont val="Times New Roman"/>
        <family val="1"/>
      </rPr>
      <t xml:space="preserve"> absolute pressure</t>
    </r>
  </si>
  <si>
    <t xml:space="preserve">5A</t>
  </si>
  <si>
    <t xml:space="preserve">Relative accelerator pedal position</t>
  </si>
  <si>
    <t xml:space="preserve">5B</t>
  </si>
  <si>
    <t xml:space="preserve">Hybrid battery pack remaining life</t>
  </si>
  <si>
    <t xml:space="preserve">5C</t>
  </si>
  <si>
    <t xml:space="preserve">Engine oil temperature</t>
  </si>
  <si>
    <t xml:space="preserve">5D</t>
  </si>
  <si>
    <t xml:space="preserve">Fuel injection timing</t>
  </si>
  <si>
    <t xml:space="preserve">°</t>
  </si>
  <si>
    <t xml:space="preserve">256 A + B 128 − 210 {\displaystyle {\frac {256A+B}{128}}-210} </t>
  </si>
  <si>
    <t xml:space="preserve">5E</t>
  </si>
  <si>
    <t xml:space="preserve">Engine fuel rate</t>
  </si>
  <si>
    <t xml:space="preserve">L/h</t>
  </si>
  <si>
    <t xml:space="preserve">256 A + B 20 {\displaystyle {\frac {256A+B}{20}}} </t>
  </si>
  <si>
    <t xml:space="preserve">5F</t>
  </si>
  <si>
    <t xml:space="preserve">Emission requirements to which vehicle is designed</t>
  </si>
  <si>
    <t xml:space="preserve">Bit Encoded</t>
  </si>
  <si>
    <t xml:space="preserve">PIDs supported [61 - 80]</t>
  </si>
  <si>
    <r>
      <rPr>
        <sz val="10"/>
        <rFont val="Times New Roman"/>
        <family val="1"/>
      </rPr>
      <t xml:space="preserve">Bit encoded [A7..D0] == [PID $61..PID $80] </t>
    </r>
    <r>
      <rPr>
        <sz val="10"/>
        <color rgb="FF0000FF"/>
        <rFont val="Times New Roman"/>
        <family val="1"/>
      </rPr>
      <t xml:space="preserve">See below</t>
    </r>
  </si>
  <si>
    <t xml:space="preserve">Driver's demand engine - percent torque</t>
  </si>
  <si>
    <t xml:space="preserve">A-125</t>
  </si>
  <si>
    <t xml:space="preserve">Actual engine - percent torque</t>
  </si>
  <si>
    <t xml:space="preserve">Engine reference torque</t>
  </si>
  <si>
    <t xml:space="preserve">Nm</t>
  </si>
  <si>
    <t xml:space="preserve">Engine percent torque data</t>
  </si>
  <si>
    <t xml:space="preserve">A-125 Idle
B-125 Engine point 1
C-125 Engine point 2
D-125 Engine point 3
E-125 Engine point 4</t>
  </si>
  <si>
    <t xml:space="preserve">Auxiliary input / output supported</t>
  </si>
  <si>
    <t xml:space="preserve">Mass air flow sensor</t>
  </si>
  <si>
    <t xml:space="preserve">Intake air temperature sensor</t>
  </si>
  <si>
    <t xml:space="preserve">Commanded EGR and EGR Error</t>
  </si>
  <si>
    <t xml:space="preserve">6A</t>
  </si>
  <si>
    <t xml:space="preserve">Commanded Diesel intake air flow control and relative intake air flow position</t>
  </si>
  <si>
    <t xml:space="preserve">6B</t>
  </si>
  <si>
    <t xml:space="preserve">Exhaust gas recirculation temperature</t>
  </si>
  <si>
    <t xml:space="preserve">6C</t>
  </si>
  <si>
    <t xml:space="preserve">Commanded throttle actuator control and relative throttle position</t>
  </si>
  <si>
    <t xml:space="preserve">6D</t>
  </si>
  <si>
    <t xml:space="preserve">Fuel pressure control system</t>
  </si>
  <si>
    <t xml:space="preserve">6E</t>
  </si>
  <si>
    <t xml:space="preserve">Injection pressure control system</t>
  </si>
  <si>
    <t xml:space="preserve">6F</t>
  </si>
  <si>
    <t xml:space="preserve">Turbocharger compressor inlet pressure</t>
  </si>
  <si>
    <t xml:space="preserve">Boost pressure control</t>
  </si>
  <si>
    <t xml:space="preserve">Variable Geometry turbo (VGT) control</t>
  </si>
  <si>
    <t xml:space="preserve">Wastegate control</t>
  </si>
  <si>
    <t xml:space="preserve">Exhaust pressure</t>
  </si>
  <si>
    <t xml:space="preserve">Turbocharger RPM</t>
  </si>
  <si>
    <t xml:space="preserve">Turbocharger temperature</t>
  </si>
  <si>
    <t xml:space="preserve">Charge air cooler temperature (CACT)</t>
  </si>
  <si>
    <t xml:space="preserve">Exhaust Gas temperature (EGT) Bank 1</t>
  </si>
  <si>
    <r>
      <rPr>
        <sz val="10"/>
        <rFont val="Times New Roman"/>
        <family val="1"/>
      </rPr>
      <t xml:space="preserve">Special PID. </t>
    </r>
    <r>
      <rPr>
        <sz val="10"/>
        <color rgb="FF0000FF"/>
        <rFont val="Times New Roman"/>
        <family val="1"/>
      </rPr>
      <t xml:space="preserve">See below</t>
    </r>
  </si>
  <si>
    <t xml:space="preserve">Exhaust Gas temperature (EGT) Bank 2</t>
  </si>
  <si>
    <t xml:space="preserve">7A</t>
  </si>
  <si>
    <t xml:space="preserve">Diesel particulate filter (DPF)</t>
  </si>
  <si>
    <t xml:space="preserve">7B</t>
  </si>
  <si>
    <t xml:space="preserve">7C</t>
  </si>
  <si>
    <t xml:space="preserve">Diesel Particulate filter (DPF) temperature</t>
  </si>
  <si>
    <t xml:space="preserve">7D</t>
  </si>
  <si>
    <r>
      <rPr>
        <sz val="10"/>
        <rFont val="Times New Roman"/>
        <family val="1"/>
      </rPr>
      <t xml:space="preserve">NOx NTE (</t>
    </r>
    <r>
      <rPr>
        <sz val="10"/>
        <color rgb="FF0000FF"/>
        <rFont val="Times New Roman"/>
        <family val="1"/>
      </rPr>
      <t xml:space="preserve">Not-To-Exceed</t>
    </r>
    <r>
      <rPr>
        <sz val="10"/>
        <rFont val="Times New Roman"/>
        <family val="1"/>
      </rPr>
      <t xml:space="preserve">) control area status</t>
    </r>
  </si>
  <si>
    <t xml:space="preserve">7E</t>
  </si>
  <si>
    <r>
      <rPr>
        <sz val="10"/>
        <rFont val="Times New Roman"/>
        <family val="1"/>
      </rPr>
      <t xml:space="preserve">PM NTE (</t>
    </r>
    <r>
      <rPr>
        <sz val="10"/>
        <color rgb="FF0000FF"/>
        <rFont val="Times New Roman"/>
        <family val="1"/>
      </rPr>
      <t xml:space="preserve">Not-To-Exceed</t>
    </r>
    <r>
      <rPr>
        <sz val="10"/>
        <rFont val="Times New Roman"/>
        <family val="1"/>
      </rPr>
      <t xml:space="preserve">) control area status</t>
    </r>
  </si>
  <si>
    <t xml:space="preserve">7F</t>
  </si>
  <si>
    <t xml:space="preserve">Engine run time</t>
  </si>
  <si>
    <t xml:space="preserve">PIDs supported [81 - A0]</t>
  </si>
  <si>
    <r>
      <rPr>
        <sz val="10"/>
        <rFont val="Times New Roman"/>
        <family val="1"/>
      </rPr>
      <t xml:space="preserve">Bit encoded [A7..D0] == [PID $81..PID $A0] </t>
    </r>
    <r>
      <rPr>
        <sz val="10"/>
        <color rgb="FF0000FF"/>
        <rFont val="Times New Roman"/>
        <family val="1"/>
      </rPr>
      <t xml:space="preserve">See below</t>
    </r>
  </si>
  <si>
    <t xml:space="preserve">Engine run time for Auxiliary Emissions Control Device(AECD)</t>
  </si>
  <si>
    <t xml:space="preserve">NOx sensor</t>
  </si>
  <si>
    <t xml:space="preserve">Manifold surface temperature</t>
  </si>
  <si>
    <t xml:space="preserve">NOx reagent system</t>
  </si>
  <si>
    <t xml:space="preserve">Particulate matter (PM) sensor</t>
  </si>
  <si>
    <t xml:space="preserve">SCR Induce System</t>
  </si>
  <si>
    <t xml:space="preserve">Run Time for AECD #11-#15</t>
  </si>
  <si>
    <t xml:space="preserve">8A</t>
  </si>
  <si>
    <t xml:space="preserve">Run Time for AECD #16-#20</t>
  </si>
  <si>
    <t xml:space="preserve">8B</t>
  </si>
  <si>
    <t xml:space="preserve">Diesel Aftertreatment</t>
  </si>
  <si>
    <t xml:space="preserve">8C</t>
  </si>
  <si>
    <t xml:space="preserve">O2 Sensor (Wide Range)</t>
  </si>
  <si>
    <t xml:space="preserve">8D</t>
  </si>
  <si>
    <t xml:space="preserve">Throttle Position G</t>
  </si>
  <si>
    <t xml:space="preserve">8E</t>
  </si>
  <si>
    <t xml:space="preserve">Engine Friction - Percent Torque</t>
  </si>
  <si>
    <t xml:space="preserve">A − 125 {\displaystyle A-125} </t>
  </si>
  <si>
    <t xml:space="preserve">8F</t>
  </si>
  <si>
    <t xml:space="preserve">PM Sensor Bank 1 &amp; 2</t>
  </si>
  <si>
    <t xml:space="preserve">WWH-OBD Vehicle OBD System Information</t>
  </si>
  <si>
    <t xml:space="preserve">hours</t>
  </si>
  <si>
    <t xml:space="preserve">Fuel System Control</t>
  </si>
  <si>
    <t xml:space="preserve">WWH-OBD Vehicle OBD Counters support</t>
  </si>
  <si>
    <t xml:space="preserve">NOx Warning And Inducement System</t>
  </si>
  <si>
    <t xml:space="preserve">Exhaust Gas Temperature Sensor</t>
  </si>
  <si>
    <t xml:space="preserve">9A</t>
  </si>
  <si>
    <t xml:space="preserve">Hybrid/EV Vehicle System Data, Battery, Voltage</t>
  </si>
  <si>
    <t xml:space="preserve">9B</t>
  </si>
  <si>
    <t xml:space="preserve">Diesel Exhaust Fluid Sensor Data</t>
  </si>
  <si>
    <t xml:space="preserve">9C</t>
  </si>
  <si>
    <t xml:space="preserve">O2 Sensor Data</t>
  </si>
  <si>
    <t xml:space="preserve">9D</t>
  </si>
  <si>
    <t xml:space="preserve">Engine Fuel Rate</t>
  </si>
  <si>
    <t xml:space="preserve">9E</t>
  </si>
  <si>
    <t xml:space="preserve">Engine Exhaust Flow Rate</t>
  </si>
  <si>
    <t xml:space="preserve">kg/h</t>
  </si>
  <si>
    <t xml:space="preserve">9F</t>
  </si>
  <si>
    <t xml:space="preserve">Fuel System Percentage Use</t>
  </si>
  <si>
    <t xml:space="preserve">A0</t>
  </si>
  <si>
    <t xml:space="preserve">PIDs supported [A1 - C0]</t>
  </si>
  <si>
    <r>
      <rPr>
        <sz val="10"/>
        <rFont val="Times New Roman"/>
        <family val="1"/>
      </rPr>
      <t xml:space="preserve">Bit encoded [A7..D0] == [PID $A1..PID $C0] </t>
    </r>
    <r>
      <rPr>
        <sz val="10"/>
        <color rgb="FF0000FF"/>
        <rFont val="Times New Roman"/>
        <family val="1"/>
      </rPr>
      <t xml:space="preserve">See below</t>
    </r>
  </si>
  <si>
    <t xml:space="preserve">A1</t>
  </si>
  <si>
    <t xml:space="preserve">NOx Sensor Corrected Data</t>
  </si>
  <si>
    <t xml:space="preserve">ppm</t>
  </si>
  <si>
    <t xml:space="preserve">A2</t>
  </si>
  <si>
    <t xml:space="preserve">Cylinder Fuel Rate</t>
  </si>
  <si>
    <t xml:space="preserve">mg/stroke</t>
  </si>
  <si>
    <t xml:space="preserve">A3</t>
  </si>
  <si>
    <t xml:space="preserve">Evap System Vapor Pressure</t>
  </si>
  <si>
    <t xml:space="preserve">A4</t>
  </si>
  <si>
    <t xml:space="preserve">Transmission Actual Gear</t>
  </si>
  <si>
    <t xml:space="preserve">A5</t>
  </si>
  <si>
    <t xml:space="preserve">Diesel Exhaust Fluid Dosing</t>
  </si>
  <si>
    <t xml:space="preserve">A6</t>
  </si>
  <si>
    <t xml:space="preserve">Odometer</t>
  </si>
  <si>
    <t xml:space="preserve">hm</t>
  </si>
  <si>
    <t xml:space="preserve">C0</t>
  </si>
  <si>
    <t xml:space="preserve">PIDs supported [C1 - E0]</t>
  </si>
  <si>
    <r>
      <rPr>
        <sz val="10"/>
        <rFont val="Times New Roman"/>
        <family val="1"/>
      </rPr>
      <t xml:space="preserve">Bit encoded [A7..D0] == [PID $C1..PID $E0] </t>
    </r>
    <r>
      <rPr>
        <sz val="10"/>
        <color rgb="FF0000FF"/>
        <rFont val="Times New Roman"/>
        <family val="1"/>
      </rPr>
      <t xml:space="preserve">See below</t>
    </r>
  </si>
  <si>
    <t xml:space="preserve">C3</t>
  </si>
  <si>
    <t xml:space="preserve">?</t>
  </si>
  <si>
    <t xml:space="preserve">Returns numerous data, including Drive Condition ID and Engine Speed*</t>
  </si>
  <si>
    <t xml:space="preserve">C4</t>
  </si>
  <si>
    <t xml:space="preserve">B5 is Engine Idle Request
B6 is Engine Stop Request*</t>
  </si>
  <si>
    <t xml:space="preserve">JSON Name</t>
  </si>
  <si>
    <t xml:space="preserve">id</t>
  </si>
  <si>
    <t xml:space="preserve">size</t>
  </si>
  <si>
    <t xml:space="preserve">description</t>
  </si>
  <si>
    <t xml:space="preserve">minValues</t>
  </si>
  <si>
    <t xml:space="preserve">maxValues</t>
  </si>
  <si>
    <t xml:space="preserve">units</t>
  </si>
  <si>
    <t xml:space="preserve">formulas</t>
  </si>
  <si>
    <t xml:space="preserve">dataFields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</si>
</sst>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  <font>
      <sz val="10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0</xdr:colOff>
      <xdr:row>2</xdr:row>
      <xdr:rowOff>64800</xdr:rowOff>
    </xdr:from>
    <xdr:to>
      <xdr:col>7</xdr:col>
      <xdr:colOff>9000</xdr:colOff>
      <xdr:row>2</xdr:row>
      <xdr:rowOff>73800</xdr:rowOff>
    </xdr:to>
    <xdr:pic>
      <xdr:nvPicPr>
        <xdr:cNvPr id="0" name="https://wikimedia.org/api/rest_v1/media/math/render/svg/fc99c415c98567a5cdeb872702a0a464ec96e736" descr=""/>
        <xdr:cNvPicPr/>
      </xdr:nvPicPr>
      <xdr:blipFill>
        <a:blip r:embed="rId1"/>
        <a:stretch/>
      </xdr:blipFill>
      <xdr:spPr>
        <a:xfrm>
          <a:off x="5689440" y="8125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9360</xdr:colOff>
      <xdr:row>2</xdr:row>
      <xdr:rowOff>64800</xdr:rowOff>
    </xdr:from>
    <xdr:to>
      <xdr:col>7</xdr:col>
      <xdr:colOff>18360</xdr:colOff>
      <xdr:row>2</xdr:row>
      <xdr:rowOff>73800</xdr:rowOff>
    </xdr:to>
    <xdr:pic>
      <xdr:nvPicPr>
        <xdr:cNvPr id="1" name="https://wikimedia.org/api/rest_v1/media/math/render/svg/fbfed15e4a146aae94855b30193bc2cd3b0003cd" descr=""/>
        <xdr:cNvPicPr/>
      </xdr:nvPicPr>
      <xdr:blipFill>
        <a:blip r:embed="rId2"/>
        <a:stretch/>
      </xdr:blipFill>
      <xdr:spPr>
        <a:xfrm>
          <a:off x="5698800" y="8125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</xdr:row>
      <xdr:rowOff>227520</xdr:rowOff>
    </xdr:from>
    <xdr:to>
      <xdr:col>7</xdr:col>
      <xdr:colOff>9000</xdr:colOff>
      <xdr:row>2</xdr:row>
      <xdr:rowOff>236520</xdr:rowOff>
    </xdr:to>
    <xdr:pic>
      <xdr:nvPicPr>
        <xdr:cNvPr id="2" name="https://wikimedia.org/api/rest_v1/media/math/render/svg/e1670b1d3833de94e5fdd711c232885f9f9dd855" descr=""/>
        <xdr:cNvPicPr/>
      </xdr:nvPicPr>
      <xdr:blipFill>
        <a:blip r:embed="rId3"/>
        <a:stretch/>
      </xdr:blipFill>
      <xdr:spPr>
        <a:xfrm>
          <a:off x="5689440" y="9752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</xdr:row>
      <xdr:rowOff>1040400</xdr:rowOff>
    </xdr:from>
    <xdr:to>
      <xdr:col>7</xdr:col>
      <xdr:colOff>9000</xdr:colOff>
      <xdr:row>2</xdr:row>
      <xdr:rowOff>1049400</xdr:rowOff>
    </xdr:to>
    <xdr:pic>
      <xdr:nvPicPr>
        <xdr:cNvPr id="3" name="https://wikimedia.org/api/rest_v1/media/math/render/svg/4122e52770d33e7c7fdd36b48b024da46bf1de74" descr=""/>
        <xdr:cNvPicPr/>
      </xdr:nvPicPr>
      <xdr:blipFill>
        <a:blip r:embed="rId4"/>
        <a:stretch/>
      </xdr:blipFill>
      <xdr:spPr>
        <a:xfrm>
          <a:off x="5689440" y="17881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</xdr:row>
      <xdr:rowOff>1202760</xdr:rowOff>
    </xdr:from>
    <xdr:to>
      <xdr:col>7</xdr:col>
      <xdr:colOff>9000</xdr:colOff>
      <xdr:row>2</xdr:row>
      <xdr:rowOff>1211760</xdr:rowOff>
    </xdr:to>
    <xdr:pic>
      <xdr:nvPicPr>
        <xdr:cNvPr id="4" name="https://wikimedia.org/api/rest_v1/media/math/render/svg/7daff47fa58cdfd29dc333def748ff5fa4c923e3" descr=""/>
        <xdr:cNvPicPr/>
      </xdr:nvPicPr>
      <xdr:blipFill>
        <a:blip r:embed="rId5"/>
        <a:stretch/>
      </xdr:blipFill>
      <xdr:spPr>
        <a:xfrm>
          <a:off x="5689440" y="19504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</xdr:row>
      <xdr:rowOff>1365480</xdr:rowOff>
    </xdr:from>
    <xdr:to>
      <xdr:col>7</xdr:col>
      <xdr:colOff>9000</xdr:colOff>
      <xdr:row>2</xdr:row>
      <xdr:rowOff>1374480</xdr:rowOff>
    </xdr:to>
    <xdr:pic>
      <xdr:nvPicPr>
        <xdr:cNvPr id="5" name="https://wikimedia.org/api/rest_v1/media/math/render/svg/b60c934a88e81eecc676ed1499ebbdd7f05e69a2" descr=""/>
        <xdr:cNvPicPr/>
      </xdr:nvPicPr>
      <xdr:blipFill>
        <a:blip r:embed="rId6"/>
        <a:stretch/>
      </xdr:blipFill>
      <xdr:spPr>
        <a:xfrm>
          <a:off x="5689440" y="21132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3</xdr:row>
      <xdr:rowOff>87480</xdr:rowOff>
    </xdr:from>
    <xdr:to>
      <xdr:col>7</xdr:col>
      <xdr:colOff>9000</xdr:colOff>
      <xdr:row>3</xdr:row>
      <xdr:rowOff>96480</xdr:rowOff>
    </xdr:to>
    <xdr:pic>
      <xdr:nvPicPr>
        <xdr:cNvPr id="6" name="https://wikimedia.org/api/rest_v1/media/math/render/svg/7daff47fa58cdfd29dc333def748ff5fa4c923e3" descr=""/>
        <xdr:cNvPicPr/>
      </xdr:nvPicPr>
      <xdr:blipFill>
        <a:blip r:embed="rId7"/>
        <a:stretch/>
      </xdr:blipFill>
      <xdr:spPr>
        <a:xfrm>
          <a:off x="5689440" y="22755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4</xdr:row>
      <xdr:rowOff>87840</xdr:rowOff>
    </xdr:from>
    <xdr:to>
      <xdr:col>7</xdr:col>
      <xdr:colOff>9000</xdr:colOff>
      <xdr:row>4</xdr:row>
      <xdr:rowOff>96840</xdr:rowOff>
    </xdr:to>
    <xdr:pic>
      <xdr:nvPicPr>
        <xdr:cNvPr id="7" name="https://wikimedia.org/api/rest_v1/media/math/render/svg/cb92a47f5f1b49757d92b43a6cfdd2fa3a743d78" descr=""/>
        <xdr:cNvPicPr/>
      </xdr:nvPicPr>
      <xdr:blipFill>
        <a:blip r:embed="rId8"/>
        <a:stretch/>
      </xdr:blipFill>
      <xdr:spPr>
        <a:xfrm>
          <a:off x="5689440" y="24382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4</xdr:row>
      <xdr:rowOff>250200</xdr:rowOff>
    </xdr:from>
    <xdr:to>
      <xdr:col>7</xdr:col>
      <xdr:colOff>9000</xdr:colOff>
      <xdr:row>4</xdr:row>
      <xdr:rowOff>259200</xdr:rowOff>
    </xdr:to>
    <xdr:pic>
      <xdr:nvPicPr>
        <xdr:cNvPr id="8" name="https://wikimedia.org/api/rest_v1/media/math/render/svg/e1670b1d3833de94e5fdd711c232885f9f9dd855" descr=""/>
        <xdr:cNvPicPr/>
      </xdr:nvPicPr>
      <xdr:blipFill>
        <a:blip r:embed="rId9"/>
        <a:stretch/>
      </xdr:blipFill>
      <xdr:spPr>
        <a:xfrm>
          <a:off x="5689440" y="26006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5</xdr:row>
      <xdr:rowOff>109800</xdr:rowOff>
    </xdr:from>
    <xdr:to>
      <xdr:col>7</xdr:col>
      <xdr:colOff>9000</xdr:colOff>
      <xdr:row>5</xdr:row>
      <xdr:rowOff>118800</xdr:rowOff>
    </xdr:to>
    <xdr:pic>
      <xdr:nvPicPr>
        <xdr:cNvPr id="9" name="https://wikimedia.org/api/rest_v1/media/math/render/svg/3ac2fdd281caf7737fa364184dd0fada95b813dd" descr=""/>
        <xdr:cNvPicPr/>
      </xdr:nvPicPr>
      <xdr:blipFill>
        <a:blip r:embed="rId10"/>
        <a:stretch/>
      </xdr:blipFill>
      <xdr:spPr>
        <a:xfrm>
          <a:off x="5689440" y="27633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5</xdr:row>
      <xdr:rowOff>272520</xdr:rowOff>
    </xdr:from>
    <xdr:to>
      <xdr:col>7</xdr:col>
      <xdr:colOff>9000</xdr:colOff>
      <xdr:row>5</xdr:row>
      <xdr:rowOff>281520</xdr:rowOff>
    </xdr:to>
    <xdr:pic>
      <xdr:nvPicPr>
        <xdr:cNvPr id="10" name="https://wikimedia.org/api/rest_v1/media/math/render/svg/fc99c415c98567a5cdeb872702a0a464ec96e736" descr=""/>
        <xdr:cNvPicPr/>
      </xdr:nvPicPr>
      <xdr:blipFill>
        <a:blip r:embed="rId11"/>
        <a:stretch/>
      </xdr:blipFill>
      <xdr:spPr>
        <a:xfrm>
          <a:off x="5689440" y="29260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10</xdr:row>
      <xdr:rowOff>322560</xdr:rowOff>
    </xdr:from>
    <xdr:to>
      <xdr:col>7</xdr:col>
      <xdr:colOff>9000</xdr:colOff>
      <xdr:row>10</xdr:row>
      <xdr:rowOff>331560</xdr:rowOff>
    </xdr:to>
    <xdr:pic>
      <xdr:nvPicPr>
        <xdr:cNvPr id="11" name="https://wikimedia.org/api/rest_v1/media/math/render/svg/5d94f03080eb1966136544f71cc744fccc032e36" descr=""/>
        <xdr:cNvPicPr/>
      </xdr:nvPicPr>
      <xdr:blipFill>
        <a:blip r:embed="rId12"/>
        <a:stretch/>
      </xdr:blipFill>
      <xdr:spPr>
        <a:xfrm>
          <a:off x="5689440" y="52016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11</xdr:row>
      <xdr:rowOff>202320</xdr:rowOff>
    </xdr:from>
    <xdr:to>
      <xdr:col>7</xdr:col>
      <xdr:colOff>9000</xdr:colOff>
      <xdr:row>11</xdr:row>
      <xdr:rowOff>211320</xdr:rowOff>
    </xdr:to>
    <xdr:pic>
      <xdr:nvPicPr>
        <xdr:cNvPr id="12" name="https://wikimedia.org/api/rest_v1/media/math/render/svg/5d94f03080eb1966136544f71cc744fccc032e36" descr=""/>
        <xdr:cNvPicPr/>
      </xdr:nvPicPr>
      <xdr:blipFill>
        <a:blip r:embed="rId13"/>
        <a:stretch/>
      </xdr:blipFill>
      <xdr:spPr>
        <a:xfrm>
          <a:off x="5689440" y="55267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11</xdr:row>
      <xdr:rowOff>365040</xdr:rowOff>
    </xdr:from>
    <xdr:to>
      <xdr:col>7</xdr:col>
      <xdr:colOff>9000</xdr:colOff>
      <xdr:row>11</xdr:row>
      <xdr:rowOff>374040</xdr:rowOff>
    </xdr:to>
    <xdr:pic>
      <xdr:nvPicPr>
        <xdr:cNvPr id="13" name="https://wikimedia.org/api/rest_v1/media/math/render/svg/962186ca28c8c097770361c71489eb383c099dca" descr=""/>
        <xdr:cNvPicPr/>
      </xdr:nvPicPr>
      <xdr:blipFill>
        <a:blip r:embed="rId14"/>
        <a:stretch/>
      </xdr:blipFill>
      <xdr:spPr>
        <a:xfrm>
          <a:off x="5689440" y="5689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12</xdr:row>
      <xdr:rowOff>82800</xdr:rowOff>
    </xdr:from>
    <xdr:to>
      <xdr:col>7</xdr:col>
      <xdr:colOff>9000</xdr:colOff>
      <xdr:row>12</xdr:row>
      <xdr:rowOff>91800</xdr:rowOff>
    </xdr:to>
    <xdr:pic>
      <xdr:nvPicPr>
        <xdr:cNvPr id="14" name="https://wikimedia.org/api/rest_v1/media/math/render/svg/959a0ee87c68142f35f7b72002a9e6ef56a00d65" descr=""/>
        <xdr:cNvPicPr/>
      </xdr:nvPicPr>
      <xdr:blipFill>
        <a:blip r:embed="rId15"/>
        <a:stretch/>
      </xdr:blipFill>
      <xdr:spPr>
        <a:xfrm>
          <a:off x="5689440" y="58521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12</xdr:row>
      <xdr:rowOff>245160</xdr:rowOff>
    </xdr:from>
    <xdr:to>
      <xdr:col>7</xdr:col>
      <xdr:colOff>9000</xdr:colOff>
      <xdr:row>12</xdr:row>
      <xdr:rowOff>254160</xdr:rowOff>
    </xdr:to>
    <xdr:pic>
      <xdr:nvPicPr>
        <xdr:cNvPr id="15" name="https://wikimedia.org/api/rest_v1/media/math/render/svg/acc500c5b028c449244e3461cd6faa5c09a4663d" descr=""/>
        <xdr:cNvPicPr/>
      </xdr:nvPicPr>
      <xdr:blipFill>
        <a:blip r:embed="rId16"/>
        <a:stretch/>
      </xdr:blipFill>
      <xdr:spPr>
        <a:xfrm>
          <a:off x="5689440" y="60145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9360</xdr:colOff>
      <xdr:row>12</xdr:row>
      <xdr:rowOff>245160</xdr:rowOff>
    </xdr:from>
    <xdr:to>
      <xdr:col>7</xdr:col>
      <xdr:colOff>18360</xdr:colOff>
      <xdr:row>12</xdr:row>
      <xdr:rowOff>254160</xdr:rowOff>
    </xdr:to>
    <xdr:pic>
      <xdr:nvPicPr>
        <xdr:cNvPr id="16" name="https://wikimedia.org/api/rest_v1/media/math/render/svg/47609cd744d4a3ae187d1f0e95549e8ebbb52465" descr=""/>
        <xdr:cNvPicPr/>
      </xdr:nvPicPr>
      <xdr:blipFill>
        <a:blip r:embed="rId17"/>
        <a:stretch/>
      </xdr:blipFill>
      <xdr:spPr>
        <a:xfrm>
          <a:off x="5698800" y="60145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16</xdr:row>
      <xdr:rowOff>190080</xdr:rowOff>
    </xdr:from>
    <xdr:to>
      <xdr:col>7</xdr:col>
      <xdr:colOff>9000</xdr:colOff>
      <xdr:row>16</xdr:row>
      <xdr:rowOff>199080</xdr:rowOff>
    </xdr:to>
    <xdr:pic>
      <xdr:nvPicPr>
        <xdr:cNvPr id="17" name="https://wikimedia.org/api/rest_v1/media/math/render/svg/fc99c415c98567a5cdeb872702a0a464ec96e736" descr=""/>
        <xdr:cNvPicPr/>
      </xdr:nvPicPr>
      <xdr:blipFill>
        <a:blip r:embed="rId18"/>
        <a:stretch/>
      </xdr:blipFill>
      <xdr:spPr>
        <a:xfrm>
          <a:off x="5689440" y="73152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17</xdr:row>
      <xdr:rowOff>49680</xdr:rowOff>
    </xdr:from>
    <xdr:to>
      <xdr:col>7</xdr:col>
      <xdr:colOff>9000</xdr:colOff>
      <xdr:row>17</xdr:row>
      <xdr:rowOff>58680</xdr:rowOff>
    </xdr:to>
    <xdr:pic>
      <xdr:nvPicPr>
        <xdr:cNvPr id="18" name="https://wikimedia.org/api/rest_v1/media/math/render/svg/393f085b834046583bb982a4dbec3f147a841b7b" descr=""/>
        <xdr:cNvPicPr/>
      </xdr:nvPicPr>
      <xdr:blipFill>
        <a:blip r:embed="rId19"/>
        <a:stretch/>
      </xdr:blipFill>
      <xdr:spPr>
        <a:xfrm>
          <a:off x="5689440" y="74775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17</xdr:row>
      <xdr:rowOff>212400</xdr:rowOff>
    </xdr:from>
    <xdr:to>
      <xdr:col>7</xdr:col>
      <xdr:colOff>9000</xdr:colOff>
      <xdr:row>17</xdr:row>
      <xdr:rowOff>221400</xdr:rowOff>
    </xdr:to>
    <xdr:pic>
      <xdr:nvPicPr>
        <xdr:cNvPr id="19" name="https://wikimedia.org/api/rest_v1/media/math/render/svg/fc99c415c98567a5cdeb872702a0a464ec96e736" descr=""/>
        <xdr:cNvPicPr/>
      </xdr:nvPicPr>
      <xdr:blipFill>
        <a:blip r:embed="rId20"/>
        <a:stretch/>
      </xdr:blipFill>
      <xdr:spPr>
        <a:xfrm>
          <a:off x="5689440" y="76402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18</xdr:row>
      <xdr:rowOff>71640</xdr:rowOff>
    </xdr:from>
    <xdr:to>
      <xdr:col>7</xdr:col>
      <xdr:colOff>9000</xdr:colOff>
      <xdr:row>18</xdr:row>
      <xdr:rowOff>80640</xdr:rowOff>
    </xdr:to>
    <xdr:pic>
      <xdr:nvPicPr>
        <xdr:cNvPr id="20" name="https://wikimedia.org/api/rest_v1/media/math/render/svg/fc99c415c98567a5cdeb872702a0a464ec96e736" descr=""/>
        <xdr:cNvPicPr/>
      </xdr:nvPicPr>
      <xdr:blipFill>
        <a:blip r:embed="rId21"/>
        <a:stretch/>
      </xdr:blipFill>
      <xdr:spPr>
        <a:xfrm>
          <a:off x="5689440" y="78026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18</xdr:row>
      <xdr:rowOff>234360</xdr:rowOff>
    </xdr:from>
    <xdr:to>
      <xdr:col>7</xdr:col>
      <xdr:colOff>9000</xdr:colOff>
      <xdr:row>18</xdr:row>
      <xdr:rowOff>243360</xdr:rowOff>
    </xdr:to>
    <xdr:pic>
      <xdr:nvPicPr>
        <xdr:cNvPr id="21" name="https://wikimedia.org/api/rest_v1/media/math/render/svg/7daff47fa58cdfd29dc333def748ff5fa4c923e3" descr=""/>
        <xdr:cNvPicPr/>
      </xdr:nvPicPr>
      <xdr:blipFill>
        <a:blip r:embed="rId22"/>
        <a:stretch/>
      </xdr:blipFill>
      <xdr:spPr>
        <a:xfrm>
          <a:off x="5689440" y="79653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19</xdr:row>
      <xdr:rowOff>93960</xdr:rowOff>
    </xdr:from>
    <xdr:to>
      <xdr:col>7</xdr:col>
      <xdr:colOff>9000</xdr:colOff>
      <xdr:row>19</xdr:row>
      <xdr:rowOff>102960</xdr:rowOff>
    </xdr:to>
    <xdr:pic>
      <xdr:nvPicPr>
        <xdr:cNvPr id="22" name="https://wikimedia.org/api/rest_v1/media/math/render/svg/5d94f03080eb1966136544f71cc744fccc032e36" descr=""/>
        <xdr:cNvPicPr/>
      </xdr:nvPicPr>
      <xdr:blipFill>
        <a:blip r:embed="rId23"/>
        <a:stretch/>
      </xdr:blipFill>
      <xdr:spPr>
        <a:xfrm>
          <a:off x="5689440" y="81277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19</xdr:row>
      <xdr:rowOff>256680</xdr:rowOff>
    </xdr:from>
    <xdr:to>
      <xdr:col>7</xdr:col>
      <xdr:colOff>9000</xdr:colOff>
      <xdr:row>19</xdr:row>
      <xdr:rowOff>265680</xdr:rowOff>
    </xdr:to>
    <xdr:pic>
      <xdr:nvPicPr>
        <xdr:cNvPr id="23" name="https://wikimedia.org/api/rest_v1/media/math/render/svg/b60c934a88e81eecc676ed1499ebbdd7f05e69a2" descr=""/>
        <xdr:cNvPicPr/>
      </xdr:nvPicPr>
      <xdr:blipFill>
        <a:blip r:embed="rId24"/>
        <a:stretch/>
      </xdr:blipFill>
      <xdr:spPr>
        <a:xfrm>
          <a:off x="5689440" y="8290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19</xdr:row>
      <xdr:rowOff>419040</xdr:rowOff>
    </xdr:from>
    <xdr:to>
      <xdr:col>7</xdr:col>
      <xdr:colOff>9000</xdr:colOff>
      <xdr:row>19</xdr:row>
      <xdr:rowOff>428040</xdr:rowOff>
    </xdr:to>
    <xdr:pic>
      <xdr:nvPicPr>
        <xdr:cNvPr id="24" name="https://wikimedia.org/api/rest_v1/media/math/render/svg/7daff47fa58cdfd29dc333def748ff5fa4c923e3" descr=""/>
        <xdr:cNvPicPr/>
      </xdr:nvPicPr>
      <xdr:blipFill>
        <a:blip r:embed="rId25"/>
        <a:stretch/>
      </xdr:blipFill>
      <xdr:spPr>
        <a:xfrm>
          <a:off x="5689440" y="84528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20</xdr:row>
      <xdr:rowOff>136440</xdr:rowOff>
    </xdr:from>
    <xdr:to>
      <xdr:col>7</xdr:col>
      <xdr:colOff>9000</xdr:colOff>
      <xdr:row>20</xdr:row>
      <xdr:rowOff>145440</xdr:rowOff>
    </xdr:to>
    <xdr:pic>
      <xdr:nvPicPr>
        <xdr:cNvPr id="25" name="https://wikimedia.org/api/rest_v1/media/math/render/svg/acc500c5b028c449244e3461cd6faa5c09a4663d" descr=""/>
        <xdr:cNvPicPr/>
      </xdr:nvPicPr>
      <xdr:blipFill>
        <a:blip r:embed="rId26"/>
        <a:stretch/>
      </xdr:blipFill>
      <xdr:spPr>
        <a:xfrm>
          <a:off x="5689440" y="86155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9360</xdr:colOff>
      <xdr:row>20</xdr:row>
      <xdr:rowOff>136440</xdr:rowOff>
    </xdr:from>
    <xdr:to>
      <xdr:col>7</xdr:col>
      <xdr:colOff>18360</xdr:colOff>
      <xdr:row>20</xdr:row>
      <xdr:rowOff>145440</xdr:rowOff>
    </xdr:to>
    <xdr:pic>
      <xdr:nvPicPr>
        <xdr:cNvPr id="26" name="https://wikimedia.org/api/rest_v1/media/math/render/svg/d96ea8876bdecb12d18e03a67e2531503cccf2a5" descr=""/>
        <xdr:cNvPicPr/>
      </xdr:nvPicPr>
      <xdr:blipFill>
        <a:blip r:embed="rId27"/>
        <a:stretch/>
      </xdr:blipFill>
      <xdr:spPr>
        <a:xfrm>
          <a:off x="5698800" y="86155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18720</xdr:colOff>
      <xdr:row>20</xdr:row>
      <xdr:rowOff>136440</xdr:rowOff>
    </xdr:from>
    <xdr:to>
      <xdr:col>7</xdr:col>
      <xdr:colOff>27720</xdr:colOff>
      <xdr:row>20</xdr:row>
      <xdr:rowOff>145440</xdr:rowOff>
    </xdr:to>
    <xdr:pic>
      <xdr:nvPicPr>
        <xdr:cNvPr id="27" name="https://wikimedia.org/api/rest_v1/media/math/render/svg/ae0b789f5e59e556dad80f9c2951b5bfee2ce512" descr=""/>
        <xdr:cNvPicPr/>
      </xdr:nvPicPr>
      <xdr:blipFill>
        <a:blip r:embed="rId28"/>
        <a:stretch/>
      </xdr:blipFill>
      <xdr:spPr>
        <a:xfrm>
          <a:off x="5708160" y="86155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21</xdr:row>
      <xdr:rowOff>849600</xdr:rowOff>
    </xdr:from>
    <xdr:to>
      <xdr:col>7</xdr:col>
      <xdr:colOff>9000</xdr:colOff>
      <xdr:row>21</xdr:row>
      <xdr:rowOff>858600</xdr:rowOff>
    </xdr:to>
    <xdr:pic>
      <xdr:nvPicPr>
        <xdr:cNvPr id="28" name="https://wikimedia.org/api/rest_v1/media/math/render/svg/e1f28473bbef795804ffd1f73d53dec472246856" descr=""/>
        <xdr:cNvPicPr/>
      </xdr:nvPicPr>
      <xdr:blipFill>
        <a:blip r:embed="rId29"/>
        <a:stretch/>
      </xdr:blipFill>
      <xdr:spPr>
        <a:xfrm>
          <a:off x="5689440" y="99158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23</xdr:row>
      <xdr:rowOff>81360</xdr:rowOff>
    </xdr:from>
    <xdr:to>
      <xdr:col>7</xdr:col>
      <xdr:colOff>9000</xdr:colOff>
      <xdr:row>23</xdr:row>
      <xdr:rowOff>90360</xdr:rowOff>
    </xdr:to>
    <xdr:pic>
      <xdr:nvPicPr>
        <xdr:cNvPr id="29" name="https://wikimedia.org/api/rest_v1/media/math/render/svg/f6946793127fb1c89ec53cde14b75335f6bdec98" descr=""/>
        <xdr:cNvPicPr/>
      </xdr:nvPicPr>
      <xdr:blipFill>
        <a:blip r:embed="rId30"/>
        <a:stretch/>
      </xdr:blipFill>
      <xdr:spPr>
        <a:xfrm>
          <a:off x="5689440" y="10891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23</xdr:row>
      <xdr:rowOff>243720</xdr:rowOff>
    </xdr:from>
    <xdr:to>
      <xdr:col>7</xdr:col>
      <xdr:colOff>9000</xdr:colOff>
      <xdr:row>23</xdr:row>
      <xdr:rowOff>252720</xdr:rowOff>
    </xdr:to>
    <xdr:pic>
      <xdr:nvPicPr>
        <xdr:cNvPr id="30" name="https://wikimedia.org/api/rest_v1/media/math/render/svg/9abc08baa4ebe2a48301d15d8fec1043abfcd81f" descr=""/>
        <xdr:cNvPicPr/>
      </xdr:nvPicPr>
      <xdr:blipFill>
        <a:blip r:embed="rId31"/>
        <a:stretch/>
      </xdr:blipFill>
      <xdr:spPr>
        <a:xfrm>
          <a:off x="5689440" y="110538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23</xdr:row>
      <xdr:rowOff>406440</xdr:rowOff>
    </xdr:from>
    <xdr:to>
      <xdr:col>7</xdr:col>
      <xdr:colOff>9000</xdr:colOff>
      <xdr:row>23</xdr:row>
      <xdr:rowOff>415440</xdr:rowOff>
    </xdr:to>
    <xdr:pic>
      <xdr:nvPicPr>
        <xdr:cNvPr id="31" name="https://wikimedia.org/api/rest_v1/media/math/render/svg/9560fa20b38a9acdcbad64aab7fb80f16a398d8e" descr=""/>
        <xdr:cNvPicPr/>
      </xdr:nvPicPr>
      <xdr:blipFill>
        <a:blip r:embed="rId32"/>
        <a:stretch/>
      </xdr:blipFill>
      <xdr:spPr>
        <a:xfrm>
          <a:off x="5689440" y="112165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23</xdr:row>
      <xdr:rowOff>568800</xdr:rowOff>
    </xdr:from>
    <xdr:to>
      <xdr:col>7</xdr:col>
      <xdr:colOff>9000</xdr:colOff>
      <xdr:row>23</xdr:row>
      <xdr:rowOff>577800</xdr:rowOff>
    </xdr:to>
    <xdr:pic>
      <xdr:nvPicPr>
        <xdr:cNvPr id="32" name="https://wikimedia.org/api/rest_v1/media/math/render/svg/fc99c415c98567a5cdeb872702a0a464ec96e736" descr=""/>
        <xdr:cNvPicPr/>
      </xdr:nvPicPr>
      <xdr:blipFill>
        <a:blip r:embed="rId33"/>
        <a:stretch/>
      </xdr:blipFill>
      <xdr:spPr>
        <a:xfrm>
          <a:off x="5689440" y="11378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23</xdr:row>
      <xdr:rowOff>731520</xdr:rowOff>
    </xdr:from>
    <xdr:to>
      <xdr:col>7</xdr:col>
      <xdr:colOff>9000</xdr:colOff>
      <xdr:row>23</xdr:row>
      <xdr:rowOff>740520</xdr:rowOff>
    </xdr:to>
    <xdr:pic>
      <xdr:nvPicPr>
        <xdr:cNvPr id="33" name="https://wikimedia.org/api/rest_v1/media/math/render/svg/e1670b1d3833de94e5fdd711c232885f9f9dd855" descr=""/>
        <xdr:cNvPicPr/>
      </xdr:nvPicPr>
      <xdr:blipFill>
        <a:blip r:embed="rId34"/>
        <a:stretch/>
      </xdr:blipFill>
      <xdr:spPr>
        <a:xfrm>
          <a:off x="5689440" y="115416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24</xdr:row>
      <xdr:rowOff>22320</xdr:rowOff>
    </xdr:from>
    <xdr:to>
      <xdr:col>7</xdr:col>
      <xdr:colOff>9000</xdr:colOff>
      <xdr:row>24</xdr:row>
      <xdr:rowOff>31320</xdr:rowOff>
    </xdr:to>
    <xdr:pic>
      <xdr:nvPicPr>
        <xdr:cNvPr id="34" name="https://wikimedia.org/api/rest_v1/media/math/render/svg/6add03fcd60435debf27f6d476d05ed1f5c1051e" descr=""/>
        <xdr:cNvPicPr/>
      </xdr:nvPicPr>
      <xdr:blipFill>
        <a:blip r:embed="rId35"/>
        <a:stretch/>
      </xdr:blipFill>
      <xdr:spPr>
        <a:xfrm>
          <a:off x="5689440" y="11704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25</xdr:row>
      <xdr:rowOff>125640</xdr:rowOff>
    </xdr:from>
    <xdr:to>
      <xdr:col>7</xdr:col>
      <xdr:colOff>9000</xdr:colOff>
      <xdr:row>25</xdr:row>
      <xdr:rowOff>134640</xdr:rowOff>
    </xdr:to>
    <xdr:pic>
      <xdr:nvPicPr>
        <xdr:cNvPr id="35" name="https://wikimedia.org/api/rest_v1/media/math/render/svg/5d94f03080eb1966136544f71cc744fccc032e36" descr=""/>
        <xdr:cNvPicPr/>
      </xdr:nvPicPr>
      <xdr:blipFill>
        <a:blip r:embed="rId36"/>
        <a:stretch/>
      </xdr:blipFill>
      <xdr:spPr>
        <a:xfrm>
          <a:off x="5689440" y="126795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26</xdr:row>
      <xdr:rowOff>66960</xdr:rowOff>
    </xdr:from>
    <xdr:to>
      <xdr:col>7</xdr:col>
      <xdr:colOff>9000</xdr:colOff>
      <xdr:row>26</xdr:row>
      <xdr:rowOff>75960</xdr:rowOff>
    </xdr:to>
    <xdr:pic>
      <xdr:nvPicPr>
        <xdr:cNvPr id="36" name="https://wikimedia.org/api/rest_v1/media/math/render/svg/fc99c415c98567a5cdeb872702a0a464ec96e736" descr=""/>
        <xdr:cNvPicPr/>
      </xdr:nvPicPr>
      <xdr:blipFill>
        <a:blip r:embed="rId37"/>
        <a:stretch/>
      </xdr:blipFill>
      <xdr:spPr>
        <a:xfrm>
          <a:off x="5689440" y="13492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26</xdr:row>
      <xdr:rowOff>229320</xdr:rowOff>
    </xdr:from>
    <xdr:to>
      <xdr:col>7</xdr:col>
      <xdr:colOff>9000</xdr:colOff>
      <xdr:row>26</xdr:row>
      <xdr:rowOff>238320</xdr:rowOff>
    </xdr:to>
    <xdr:pic>
      <xdr:nvPicPr>
        <xdr:cNvPr id="37" name="https://wikimedia.org/api/rest_v1/media/math/render/svg/9a5e80f2f6135514ad499ec0d91d275262238b61" descr=""/>
        <xdr:cNvPicPr/>
      </xdr:nvPicPr>
      <xdr:blipFill>
        <a:blip r:embed="rId38"/>
        <a:stretch/>
      </xdr:blipFill>
      <xdr:spPr>
        <a:xfrm>
          <a:off x="5689440" y="136548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26</xdr:row>
      <xdr:rowOff>554400</xdr:rowOff>
    </xdr:from>
    <xdr:to>
      <xdr:col>7</xdr:col>
      <xdr:colOff>9000</xdr:colOff>
      <xdr:row>26</xdr:row>
      <xdr:rowOff>563400</xdr:rowOff>
    </xdr:to>
    <xdr:pic>
      <xdr:nvPicPr>
        <xdr:cNvPr id="38" name="https://wikimedia.org/api/rest_v1/media/math/render/svg/dadc5977cfe2af2bd9733d2564ec848e5a00804f" descr=""/>
        <xdr:cNvPicPr/>
      </xdr:nvPicPr>
      <xdr:blipFill>
        <a:blip r:embed="rId39"/>
        <a:stretch/>
      </xdr:blipFill>
      <xdr:spPr>
        <a:xfrm>
          <a:off x="5689440" y="13979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9360</xdr:colOff>
      <xdr:row>26</xdr:row>
      <xdr:rowOff>554400</xdr:rowOff>
    </xdr:from>
    <xdr:to>
      <xdr:col>7</xdr:col>
      <xdr:colOff>18360</xdr:colOff>
      <xdr:row>26</xdr:row>
      <xdr:rowOff>563400</xdr:rowOff>
    </xdr:to>
    <xdr:pic>
      <xdr:nvPicPr>
        <xdr:cNvPr id="39" name="https://wikimedia.org/api/rest_v1/media/math/render/svg/43c110ebd69d6387689ca5a3f0ced319761f9f23" descr=""/>
        <xdr:cNvPicPr/>
      </xdr:nvPicPr>
      <xdr:blipFill>
        <a:blip r:embed="rId40"/>
        <a:stretch/>
      </xdr:blipFill>
      <xdr:spPr>
        <a:xfrm>
          <a:off x="5698800" y="13979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27</xdr:row>
      <xdr:rowOff>333000</xdr:rowOff>
    </xdr:from>
    <xdr:to>
      <xdr:col>7</xdr:col>
      <xdr:colOff>9000</xdr:colOff>
      <xdr:row>27</xdr:row>
      <xdr:rowOff>342000</xdr:rowOff>
    </xdr:to>
    <xdr:pic>
      <xdr:nvPicPr>
        <xdr:cNvPr id="40" name="https://wikimedia.org/api/rest_v1/media/math/render/svg/959a0ee87c68142f35f7b72002a9e6ef56a00d65" descr=""/>
        <xdr:cNvPicPr/>
      </xdr:nvPicPr>
      <xdr:blipFill>
        <a:blip r:embed="rId41"/>
        <a:stretch/>
      </xdr:blipFill>
      <xdr:spPr>
        <a:xfrm>
          <a:off x="5689440" y="146304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27</xdr:row>
      <xdr:rowOff>495360</xdr:rowOff>
    </xdr:from>
    <xdr:to>
      <xdr:col>7</xdr:col>
      <xdr:colOff>9000</xdr:colOff>
      <xdr:row>27</xdr:row>
      <xdr:rowOff>504360</xdr:rowOff>
    </xdr:to>
    <xdr:pic>
      <xdr:nvPicPr>
        <xdr:cNvPr id="41" name="https://wikimedia.org/api/rest_v1/media/math/render/svg/fc99c415c98567a5cdeb872702a0a464ec96e736" descr=""/>
        <xdr:cNvPicPr/>
      </xdr:nvPicPr>
      <xdr:blipFill>
        <a:blip r:embed="rId42"/>
        <a:stretch/>
      </xdr:blipFill>
      <xdr:spPr>
        <a:xfrm>
          <a:off x="5689440" y="147927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27</xdr:row>
      <xdr:rowOff>658080</xdr:rowOff>
    </xdr:from>
    <xdr:to>
      <xdr:col>7</xdr:col>
      <xdr:colOff>9000</xdr:colOff>
      <xdr:row>27</xdr:row>
      <xdr:rowOff>667080</xdr:rowOff>
    </xdr:to>
    <xdr:pic>
      <xdr:nvPicPr>
        <xdr:cNvPr id="42" name="https://wikimedia.org/api/rest_v1/media/math/render/svg/fc99c415c98567a5cdeb872702a0a464ec96e736" descr=""/>
        <xdr:cNvPicPr/>
      </xdr:nvPicPr>
      <xdr:blipFill>
        <a:blip r:embed="rId43"/>
        <a:stretch/>
      </xdr:blipFill>
      <xdr:spPr>
        <a:xfrm>
          <a:off x="5689440" y="149554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27</xdr:row>
      <xdr:rowOff>820440</xdr:rowOff>
    </xdr:from>
    <xdr:to>
      <xdr:col>7</xdr:col>
      <xdr:colOff>9000</xdr:colOff>
      <xdr:row>27</xdr:row>
      <xdr:rowOff>829440</xdr:rowOff>
    </xdr:to>
    <xdr:pic>
      <xdr:nvPicPr>
        <xdr:cNvPr id="43" name="https://wikimedia.org/api/rest_v1/media/math/render/svg/e1670b1d3833de94e5fdd711c232885f9f9dd855" descr=""/>
        <xdr:cNvPicPr/>
      </xdr:nvPicPr>
      <xdr:blipFill>
        <a:blip r:embed="rId44"/>
        <a:stretch/>
      </xdr:blipFill>
      <xdr:spPr>
        <a:xfrm>
          <a:off x="5689440" y="151178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28</xdr:row>
      <xdr:rowOff>111240</xdr:rowOff>
    </xdr:from>
    <xdr:to>
      <xdr:col>7</xdr:col>
      <xdr:colOff>9000</xdr:colOff>
      <xdr:row>28</xdr:row>
      <xdr:rowOff>120240</xdr:rowOff>
    </xdr:to>
    <xdr:pic>
      <xdr:nvPicPr>
        <xdr:cNvPr id="44" name="https://wikimedia.org/api/rest_v1/media/math/render/svg/f724d3146d1be5e7d0b8caacf161133d2102e3bd" descr=""/>
        <xdr:cNvPicPr/>
      </xdr:nvPicPr>
      <xdr:blipFill>
        <a:blip r:embed="rId45"/>
        <a:stretch/>
      </xdr:blipFill>
      <xdr:spPr>
        <a:xfrm>
          <a:off x="5689440" y="152805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28</xdr:row>
      <xdr:rowOff>273600</xdr:rowOff>
    </xdr:from>
    <xdr:to>
      <xdr:col>7</xdr:col>
      <xdr:colOff>9000</xdr:colOff>
      <xdr:row>28</xdr:row>
      <xdr:rowOff>282600</xdr:rowOff>
    </xdr:to>
    <xdr:pic>
      <xdr:nvPicPr>
        <xdr:cNvPr id="45" name="https://wikimedia.org/api/rest_v1/media/math/render/svg/5a17365e76624bc062cae638a045b9ecf367d2b3" descr=""/>
        <xdr:cNvPicPr/>
      </xdr:nvPicPr>
      <xdr:blipFill>
        <a:blip r:embed="rId46"/>
        <a:stretch/>
      </xdr:blipFill>
      <xdr:spPr>
        <a:xfrm>
          <a:off x="5689440" y="154429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29</xdr:row>
      <xdr:rowOff>214560</xdr:rowOff>
    </xdr:from>
    <xdr:to>
      <xdr:col>7</xdr:col>
      <xdr:colOff>9000</xdr:colOff>
      <xdr:row>29</xdr:row>
      <xdr:rowOff>223560</xdr:rowOff>
    </xdr:to>
    <xdr:pic>
      <xdr:nvPicPr>
        <xdr:cNvPr id="46" name="https://wikimedia.org/api/rest_v1/media/math/render/svg/5d94f03080eb1966136544f71cc744fccc032e36" descr=""/>
        <xdr:cNvPicPr/>
      </xdr:nvPicPr>
      <xdr:blipFill>
        <a:blip r:embed="rId47"/>
        <a:stretch/>
      </xdr:blipFill>
      <xdr:spPr>
        <a:xfrm>
          <a:off x="5689440" y="162558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0</xdr:colOff>
      <xdr:row>39</xdr:row>
      <xdr:rowOff>192960</xdr:rowOff>
    </xdr:from>
    <xdr:to>
      <xdr:col>7</xdr:col>
      <xdr:colOff>9000</xdr:colOff>
      <xdr:row>39</xdr:row>
      <xdr:rowOff>201960</xdr:rowOff>
    </xdr:to>
    <xdr:pic>
      <xdr:nvPicPr>
        <xdr:cNvPr id="47" name="https://wikimedia.org/api/rest_v1/media/math/render/svg/d91e10264ca4db6806248e2db363883f81bc06eb" descr=""/>
        <xdr:cNvPicPr/>
      </xdr:nvPicPr>
      <xdr:blipFill>
        <a:blip r:embed="rId48"/>
        <a:stretch/>
      </xdr:blipFill>
      <xdr:spPr>
        <a:xfrm>
          <a:off x="5689440" y="23245920"/>
          <a:ext cx="9000" cy="9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OBD-II_PIDs" TargetMode="External"/><Relationship Id="rId2" Type="http://schemas.openxmlformats.org/officeDocument/2006/relationships/hyperlink" Target="https://en.wikipedia.org/wiki/OBD-II_PIDs" TargetMode="External"/><Relationship Id="rId3" Type="http://schemas.openxmlformats.org/officeDocument/2006/relationships/hyperlink" Target="https://en.wikipedia.org/wiki/OBD-II_PIDs" TargetMode="External"/><Relationship Id="rId4" Type="http://schemas.openxmlformats.org/officeDocument/2006/relationships/hyperlink" Target="https://en.wikipedia.org/wiki/Pressure_measurement" TargetMode="External"/><Relationship Id="rId5" Type="http://schemas.openxmlformats.org/officeDocument/2006/relationships/hyperlink" Target="https://en.wikipedia.org/wiki/Dead_centre_(engineering)" TargetMode="External"/><Relationship Id="rId6" Type="http://schemas.openxmlformats.org/officeDocument/2006/relationships/hyperlink" Target="https://en.wikipedia.org/wiki/Mass_airflow_sensor" TargetMode="External"/><Relationship Id="rId7" Type="http://schemas.openxmlformats.org/officeDocument/2006/relationships/hyperlink" Target="https://en.wikipedia.org/wiki/OBD-II_PIDs" TargetMode="External"/><Relationship Id="rId8" Type="http://schemas.openxmlformats.org/officeDocument/2006/relationships/hyperlink" Target="https://en.wikipedia.org/wiki/OBD-II_PIDs" TargetMode="External"/><Relationship Id="rId9" Type="http://schemas.openxmlformats.org/officeDocument/2006/relationships/hyperlink" Target="https://en.wikipedia.org/wiki/Power_Take_Off" TargetMode="External"/><Relationship Id="rId10" Type="http://schemas.openxmlformats.org/officeDocument/2006/relationships/hyperlink" Target="https://en.wikipedia.org/wiki/OBD-II_PIDs" TargetMode="External"/><Relationship Id="rId11" Type="http://schemas.openxmlformats.org/officeDocument/2006/relationships/hyperlink" Target="https://en.wikipedia.org/wiki/Fuel_rail" TargetMode="External"/><Relationship Id="rId12" Type="http://schemas.openxmlformats.org/officeDocument/2006/relationships/hyperlink" Target="https://en.wikipedia.org/wiki/Fuel_rail" TargetMode="External"/><Relationship Id="rId13" Type="http://schemas.openxmlformats.org/officeDocument/2006/relationships/hyperlink" Target="https://en.wikipedia.org/wiki/Exhaust_gas_recirculation" TargetMode="External"/><Relationship Id="rId14" Type="http://schemas.openxmlformats.org/officeDocument/2006/relationships/hyperlink" Target="https://en.wikipedia.org/wiki/OBD-II_PIDs" TargetMode="External"/><Relationship Id="rId15" Type="http://schemas.openxmlformats.org/officeDocument/2006/relationships/hyperlink" Target="https://en.wikipedia.org/wiki/OBD-II_PIDs" TargetMode="External"/><Relationship Id="rId16" Type="http://schemas.openxmlformats.org/officeDocument/2006/relationships/hyperlink" Target="https://en.wikipedia.org/wiki/OBD-II_PIDs" TargetMode="External"/><Relationship Id="rId17" Type="http://schemas.openxmlformats.org/officeDocument/2006/relationships/hyperlink" Target="https://en.wikipedia.org/wiki/Fuel_rail" TargetMode="External"/><Relationship Id="rId18" Type="http://schemas.openxmlformats.org/officeDocument/2006/relationships/hyperlink" Target="https://en.wikipedia.org/wiki/OBD-II_PIDs" TargetMode="External"/><Relationship Id="rId19" Type="http://schemas.openxmlformats.org/officeDocument/2006/relationships/hyperlink" Target="https://en.wikipedia.org/wiki/OBD-II_PIDs" TargetMode="External"/><Relationship Id="rId20" Type="http://schemas.openxmlformats.org/officeDocument/2006/relationships/hyperlink" Target="https://en.wikipedia.org/wiki/OBD-II_PIDs" TargetMode="External"/><Relationship Id="rId21" Type="http://schemas.openxmlformats.org/officeDocument/2006/relationships/hyperlink" Target="https://en.wikipedia.org/wiki/Not-To-Exceed" TargetMode="External"/><Relationship Id="rId22" Type="http://schemas.openxmlformats.org/officeDocument/2006/relationships/hyperlink" Target="https://en.wikipedia.org/wiki/Not-To-Exceed" TargetMode="External"/><Relationship Id="rId23" Type="http://schemas.openxmlformats.org/officeDocument/2006/relationships/hyperlink" Target="https://en.wikipedia.org/wiki/OBD-II_PIDs" TargetMode="External"/><Relationship Id="rId24" Type="http://schemas.openxmlformats.org/officeDocument/2006/relationships/hyperlink" Target="https://en.wikipedia.org/wiki/OBD-II_PIDs" TargetMode="External"/><Relationship Id="rId25" Type="http://schemas.openxmlformats.org/officeDocument/2006/relationships/hyperlink" Target="https://en.wikipedia.org/wiki/OBD-II_PIDs" TargetMode="External"/><Relationship Id="rId2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8"/>
  <sheetViews>
    <sheetView showFormulas="false" showGridLines="true" showRowColHeaders="true" showZeros="true" rightToLeft="false" tabSelected="true" showOutlineSymbols="true" defaultGridColor="true" view="normal" topLeftCell="C164" colorId="64" zoomScale="160" zoomScaleNormal="160" zoomScalePageLayoutView="100" workbookViewId="0">
      <selection pane="topLeft" activeCell="G172" activeCellId="1" sqref="I2:I168 G172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27.92"/>
    <col collapsed="false" customWidth="true" hidden="false" outlineLevel="0" max="9" min="9" style="0" width="62.44"/>
    <col collapsed="false" customWidth="false" hidden="false" outlineLevel="0" max="1025" min="10" style="0" width="11.52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customFormat="false" ht="35.05" hidden="false" customHeight="false" outlineLevel="0" collapsed="false">
      <c r="A2" s="3" t="n">
        <v>0</v>
      </c>
      <c r="B2" s="3" t="n">
        <v>0</v>
      </c>
      <c r="C2" s="3" t="n">
        <v>4</v>
      </c>
      <c r="D2" s="4" t="s">
        <v>9</v>
      </c>
      <c r="E2" s="3" t="n">
        <v>-255</v>
      </c>
      <c r="F2" s="3" t="n">
        <v>-255</v>
      </c>
      <c r="G2" s="3"/>
      <c r="H2" s="4" t="s">
        <v>10</v>
      </c>
      <c r="I2" s="0" t="str">
        <f aca="false">_xlfn.CONCAT("{", json!$B$2,B2, ",", json!$B$3, C2, ",",json!$B$4, """", D2, """", ",", json!$B$5, "[", E2, "],",json!$B$6, "[", F2, "],", json!$B$7,"[","""",G2, """","]", ",",json!$B$8, """",H2, """", "},")</f>
        <v>{"id":0,"size":4,"description":"PIDs supported [01 - 20]","minValues":[-255],"maxValues":[-255],"units":[""],"formulas":"Bit encoded [A7..D0] == [PID $01..PID $20] See below"},</v>
      </c>
    </row>
    <row r="3" customFormat="false" ht="113.4" hidden="false" customHeight="false" outlineLevel="0" collapsed="false">
      <c r="A3" s="3" t="n">
        <v>1</v>
      </c>
      <c r="B3" s="3" t="n">
        <v>1</v>
      </c>
      <c r="C3" s="3" t="n">
        <v>4</v>
      </c>
      <c r="D3" s="4" t="s">
        <v>11</v>
      </c>
      <c r="E3" s="3" t="n">
        <v>-255</v>
      </c>
      <c r="F3" s="3" t="n">
        <v>-255</v>
      </c>
      <c r="G3" s="3"/>
      <c r="H3" s="4" t="s">
        <v>12</v>
      </c>
      <c r="I3" s="0" t="str">
        <f aca="false">_xlfn.CONCAT("{", json!$B$2,B3, ",", json!$B$3, C3, ",",json!$B$4, """", D3, """", ",", json!$B$5, "[", E3, "],",json!$B$6, "[", F3, "],", json!$B$7,"[","""",G3, """","]", ",",json!$B$8, """",H3, """", "},")</f>
        <v>{"id":1,"size":4,"description":"Monitor status since DTCs cleared. (Includes malfunction indicator lamp (MIL) status and number of DTCs.)","minValues":[-255],"maxValues":[-255],"units":[""],"formulas":"Bit encoded. See below"},</v>
      </c>
    </row>
    <row r="4" customFormat="false" ht="12.8" hidden="false" customHeight="false" outlineLevel="0" collapsed="false">
      <c r="A4" s="3" t="n">
        <v>2</v>
      </c>
      <c r="B4" s="3" t="n">
        <v>2</v>
      </c>
      <c r="C4" s="3" t="n">
        <v>2</v>
      </c>
      <c r="D4" s="4" t="s">
        <v>13</v>
      </c>
      <c r="E4" s="3" t="n">
        <v>-255</v>
      </c>
      <c r="F4" s="3" t="n">
        <v>-255</v>
      </c>
      <c r="G4" s="3"/>
      <c r="H4" s="5"/>
      <c r="I4" s="0" t="str">
        <f aca="false">_xlfn.CONCAT("{", json!$B$2,B4, ",", json!$B$3, C4, ",",json!$B$4, """", D4, """", ",", json!$B$5, "[", E4, "],",json!$B$6, "[", F4, "],", json!$B$7,"[","""",G4, """","]", ",",json!$B$8, """",H4, """", "},")</f>
        <v>{"id":2,"size":2,"description":"Freeze DTC","minValues":[-255],"maxValues":[-255],"units":[""],"formulas":""},</v>
      </c>
    </row>
    <row r="5" customFormat="false" ht="23.85" hidden="false" customHeight="false" outlineLevel="0" collapsed="false">
      <c r="A5" s="3" t="n">
        <v>3</v>
      </c>
      <c r="B5" s="3" t="n">
        <v>3</v>
      </c>
      <c r="C5" s="3" t="n">
        <v>2</v>
      </c>
      <c r="D5" s="4" t="s">
        <v>14</v>
      </c>
      <c r="E5" s="3" t="n">
        <v>-255</v>
      </c>
      <c r="F5" s="3" t="n">
        <v>-255</v>
      </c>
      <c r="G5" s="3"/>
      <c r="H5" s="4" t="s">
        <v>12</v>
      </c>
      <c r="I5" s="0" t="str">
        <f aca="false">_xlfn.CONCAT("{", json!$B$2,B5, ",", json!$B$3, C5, ",",json!$B$4, """", D5, """", ",", json!$B$5, "[", E5, "],",json!$B$6, "[", F5, "],", json!$B$7,"[","""",G5, """","]", ",",json!$B$8, """",H5, """", "},")</f>
        <v>{"id":3,"size":2,"description":"Fuel system status","minValues":[-255],"maxValues":[-255],"units":[""],"formulas":"Bit encoded. See below"},</v>
      </c>
    </row>
    <row r="6" customFormat="false" ht="35.05" hidden="false" customHeight="false" outlineLevel="0" collapsed="false">
      <c r="A6" s="3" t="n">
        <v>4</v>
      </c>
      <c r="B6" s="3" t="n">
        <v>4</v>
      </c>
      <c r="C6" s="3" t="n">
        <v>1</v>
      </c>
      <c r="D6" s="4" t="s">
        <v>15</v>
      </c>
      <c r="E6" s="3" t="n">
        <v>0</v>
      </c>
      <c r="F6" s="3" t="n">
        <v>100</v>
      </c>
      <c r="G6" s="3" t="s">
        <v>16</v>
      </c>
      <c r="H6" s="4" t="s">
        <v>17</v>
      </c>
      <c r="I6" s="0" t="str">
        <f aca="false">_xlfn.CONCAT("{", json!$B$2,B6, ",", json!$B$3, C6, ",",json!$B$4, """", D6, """", ",", json!$B$5, "[", E6, "],",json!$B$6, "[", F6, "],", json!$B$7,"[","""",G6, """","]", ",",json!$B$8, """",H6, """", "},")</f>
        <v>{"id":4,"size":1,"description":"Calculated engine load","minValues":[0],"maxValues":[100],"units":["%"],"formulas":"100 255 A {\displaystyle {\tfrac {100}{255}}A} (or A 2.55 {\displaystyle {\tfrac {A}{2.55}}} )"},</v>
      </c>
    </row>
    <row r="7" customFormat="false" ht="35.05" hidden="false" customHeight="false" outlineLevel="0" collapsed="false">
      <c r="A7" s="3" t="n">
        <v>5</v>
      </c>
      <c r="B7" s="3" t="n">
        <v>5</v>
      </c>
      <c r="C7" s="3" t="n">
        <v>1</v>
      </c>
      <c r="D7" s="4" t="s">
        <v>18</v>
      </c>
      <c r="E7" s="3" t="n">
        <v>-40</v>
      </c>
      <c r="F7" s="3" t="n">
        <v>215</v>
      </c>
      <c r="G7" s="3" t="s">
        <v>19</v>
      </c>
      <c r="H7" s="4" t="s">
        <v>20</v>
      </c>
      <c r="I7" s="0" t="str">
        <f aca="false">_xlfn.CONCAT("{", json!$B$2,B7, ",", json!$B$3, C7, ",",json!$B$4, """", D7, """", ",", json!$B$5, "[", E7, "],",json!$B$6, "[", F7, "],", json!$B$7,"[","""",G7, """","]", ",",json!$B$8, """",H7, """", "},")</f>
        <v>{"id":5,"size":1,"description":"Engine coolant temperature","minValues":[-40],"maxValues":[215],"units":["°C"],"formulas":"A − 40 {\displaystyle A-40} "},</v>
      </c>
    </row>
    <row r="8" customFormat="false" ht="35.05" hidden="false" customHeight="false" outlineLevel="0" collapsed="false">
      <c r="A8" s="3" t="n">
        <v>6</v>
      </c>
      <c r="B8" s="3" t="n">
        <v>6</v>
      </c>
      <c r="C8" s="3" t="n">
        <v>1</v>
      </c>
      <c r="D8" s="4" t="s">
        <v>21</v>
      </c>
      <c r="E8" s="3" t="n">
        <v>-100</v>
      </c>
      <c r="F8" s="3" t="n">
        <v>99.2</v>
      </c>
      <c r="G8" s="3" t="s">
        <v>16</v>
      </c>
      <c r="H8" s="4" t="s">
        <v>22</v>
      </c>
      <c r="I8" s="0" t="str">
        <f aca="false">_xlfn.CONCAT("{", json!$B$2,B8, ",", json!$B$3, C8, ",",json!$B$4, """", D8, """", ",", json!$B$5, "[", E8, "],",json!$B$6, "[", F8, "],", json!$B$7,"[","""",G8, """","]", ",",json!$B$8, """",H8, """", "},")</f>
        <v>{"id":6,"size":1,"description":"Short term fuel trim—Bank 1","minValues":[-100],"maxValues":[99.2],"units":["%"],"formulas":"100/128 A -100"},</v>
      </c>
    </row>
    <row r="9" customFormat="false" ht="35.05" hidden="false" customHeight="false" outlineLevel="0" collapsed="false">
      <c r="A9" s="3" t="n">
        <v>7</v>
      </c>
      <c r="B9" s="3" t="n">
        <v>7</v>
      </c>
      <c r="C9" s="3" t="n">
        <v>1</v>
      </c>
      <c r="D9" s="4" t="s">
        <v>23</v>
      </c>
      <c r="E9" s="3" t="n">
        <v>-100</v>
      </c>
      <c r="F9" s="3" t="n">
        <v>99.2</v>
      </c>
      <c r="G9" s="3" t="s">
        <v>16</v>
      </c>
      <c r="H9" s="3" t="s">
        <v>22</v>
      </c>
      <c r="I9" s="0" t="str">
        <f aca="false">_xlfn.CONCAT("{", json!$B$2,B9, ",", json!$B$3, C9, ",",json!$B$4, """", D9, """", ",", json!$B$5, "[", E9, "],",json!$B$6, "[", F9, "],", json!$B$7,"[","""",G9, """","]", ",",json!$B$8, """",H9, """", "},")</f>
        <v>{"id":7,"size":1,"description":"Long term fuel trim—Bank 1","minValues":[-100],"maxValues":[99.2],"units":["%"],"formulas":"100/128 A -100"},</v>
      </c>
    </row>
    <row r="10" customFormat="false" ht="35.05" hidden="false" customHeight="false" outlineLevel="0" collapsed="false">
      <c r="A10" s="3" t="n">
        <v>8</v>
      </c>
      <c r="B10" s="3" t="n">
        <v>8</v>
      </c>
      <c r="C10" s="3" t="n">
        <v>1</v>
      </c>
      <c r="D10" s="4" t="s">
        <v>24</v>
      </c>
      <c r="E10" s="3" t="n">
        <v>-100</v>
      </c>
      <c r="F10" s="3" t="n">
        <v>99.2</v>
      </c>
      <c r="G10" s="3" t="s">
        <v>16</v>
      </c>
      <c r="H10" s="3" t="s">
        <v>22</v>
      </c>
      <c r="I10" s="0" t="str">
        <f aca="false">_xlfn.CONCAT("{", json!$B$2,B10, ",", json!$B$3, C10, ",",json!$B$4, """", D10, """", ",", json!$B$5, "[", E10, "],",json!$B$6, "[", F10, "],", json!$B$7,"[","""",G10, """","]", ",",json!$B$8, """",H10, """", "},")</f>
        <v>{"id":8,"size":1,"description":"Short term fuel trim—Bank 2","minValues":[-100],"maxValues":[99.2],"units":["%"],"formulas":"100/128 A -100"},</v>
      </c>
    </row>
    <row r="11" customFormat="false" ht="35.05" hidden="false" customHeight="false" outlineLevel="0" collapsed="false">
      <c r="A11" s="3" t="n">
        <v>9</v>
      </c>
      <c r="B11" s="3" t="n">
        <v>9</v>
      </c>
      <c r="C11" s="3" t="n">
        <v>1</v>
      </c>
      <c r="D11" s="4" t="s">
        <v>25</v>
      </c>
      <c r="E11" s="3" t="n">
        <v>-100</v>
      </c>
      <c r="F11" s="3" t="n">
        <v>99.2</v>
      </c>
      <c r="G11" s="3" t="s">
        <v>16</v>
      </c>
      <c r="H11" s="3" t="s">
        <v>22</v>
      </c>
      <c r="I11" s="0" t="str">
        <f aca="false">_xlfn.CONCAT("{", json!$B$2,B11, ",", json!$B$3, C11, ",",json!$B$4, """", D11, """", ",", json!$B$5, "[", E11, "],",json!$B$6, "[", F11, "],", json!$B$7,"[","""",G11, """","]", ",",json!$B$8, """",H11, """", "},")</f>
        <v>{"id":9,"size":1,"description":"Long term fuel trim—Bank 2","minValues":[-100],"maxValues":[99.2],"units":["%"],"formulas":"100/128 A -100"},</v>
      </c>
    </row>
    <row r="12" customFormat="false" ht="35.05" hidden="false" customHeight="false" outlineLevel="0" collapsed="false">
      <c r="A12" s="3" t="s">
        <v>26</v>
      </c>
      <c r="B12" s="3" t="n">
        <v>10</v>
      </c>
      <c r="C12" s="3" t="n">
        <v>1</v>
      </c>
      <c r="D12" s="4" t="s">
        <v>27</v>
      </c>
      <c r="E12" s="3" t="n">
        <v>0</v>
      </c>
      <c r="F12" s="3" t="n">
        <v>765</v>
      </c>
      <c r="G12" s="3" t="s">
        <v>28</v>
      </c>
      <c r="H12" s="4" t="s">
        <v>29</v>
      </c>
      <c r="I12" s="0" t="str">
        <f aca="false">_xlfn.CONCAT("{", json!$B$2,B12, ",", json!$B$3, C12, ",",json!$B$4, """", D12, """", ",", json!$B$5, "[", E12, "],",json!$B$6, "[", F12, "],", json!$B$7,"[","""",G12, """","]", ",",json!$B$8, """",H12, """", "},")</f>
        <v>{"id":10,"size":1,"description":"Fuel pressure (gauge pressure)","minValues":[0],"maxValues":[765],"units":["kPa"],"formulas":"3 A {\displaystyle 3A} "},</v>
      </c>
    </row>
    <row r="13" customFormat="false" ht="46.25" hidden="false" customHeight="false" outlineLevel="0" collapsed="false">
      <c r="A13" s="3" t="s">
        <v>30</v>
      </c>
      <c r="B13" s="3" t="n">
        <v>11</v>
      </c>
      <c r="C13" s="3" t="n">
        <v>1</v>
      </c>
      <c r="D13" s="4" t="s">
        <v>31</v>
      </c>
      <c r="E13" s="3" t="n">
        <v>0</v>
      </c>
      <c r="F13" s="3" t="n">
        <v>255</v>
      </c>
      <c r="G13" s="3" t="s">
        <v>28</v>
      </c>
      <c r="H13" s="4" t="s">
        <v>32</v>
      </c>
      <c r="I13" s="0" t="str">
        <f aca="false">_xlfn.CONCAT("{", json!$B$2,B13, ",", json!$B$3, C13, ",",json!$B$4, """", D13, """", ",", json!$B$5, "[", E13, "],",json!$B$6, "[", F13, "],", json!$B$7,"[","""",G13, """","]", ",",json!$B$8, """",H13, """", "},")</f>
        <v>{"id":11,"size":1,"description":"Intake manifold absolute pressure","minValues":[0],"maxValues":[255],"units":["kPa"],"formulas":"A {\displaystyle A} "},</v>
      </c>
    </row>
    <row r="14" customFormat="false" ht="23.85" hidden="false" customHeight="false" outlineLevel="0" collapsed="false">
      <c r="A14" s="3" t="s">
        <v>33</v>
      </c>
      <c r="B14" s="3" t="n">
        <v>12</v>
      </c>
      <c r="C14" s="3" t="n">
        <v>2</v>
      </c>
      <c r="D14" s="4" t="s">
        <v>34</v>
      </c>
      <c r="E14" s="3" t="n">
        <v>0</v>
      </c>
      <c r="F14" s="3" t="n">
        <v>16383.75</v>
      </c>
      <c r="G14" s="3" t="s">
        <v>35</v>
      </c>
      <c r="H14" s="4" t="s">
        <v>36</v>
      </c>
      <c r="I14" s="0" t="str">
        <f aca="false">_xlfn.CONCAT("{", json!$B$2,B14, ",", json!$B$3, C14, ",",json!$B$4, """", D14, """", ",", json!$B$5, "[", E14, "],",json!$B$6, "[", F14, "],", json!$B$7,"[","""",G14, """","]", ",",json!$B$8, """",H14, """", "},")</f>
        <v>{"id":12,"size":2,"description":"Engine RPM","minValues":[0],"maxValues":[16383.75],"units":["rpm"],"formulas":"256 A + B 4 {\displaystyle {\frac {256A+B}{4}}} "},</v>
      </c>
    </row>
    <row r="15" customFormat="false" ht="12.8" hidden="false" customHeight="false" outlineLevel="0" collapsed="false">
      <c r="A15" s="3" t="s">
        <v>37</v>
      </c>
      <c r="B15" s="3" t="n">
        <v>13</v>
      </c>
      <c r="C15" s="3" t="n">
        <v>1</v>
      </c>
      <c r="D15" s="4" t="s">
        <v>38</v>
      </c>
      <c r="E15" s="3" t="n">
        <v>0</v>
      </c>
      <c r="F15" s="3" t="n">
        <v>255</v>
      </c>
      <c r="G15" s="3" t="s">
        <v>39</v>
      </c>
      <c r="H15" s="4" t="s">
        <v>32</v>
      </c>
      <c r="I15" s="0" t="str">
        <f aca="false">_xlfn.CONCAT("{", json!$B$2,B15, ",", json!$B$3, C15, ",",json!$B$4, """", D15, """", ",", json!$B$5, "[", E15, "],",json!$B$6, "[", F15, "],", json!$B$7,"[","""",G15, """","]", ",",json!$B$8, """",H15, """", "},")</f>
        <v>{"id":13,"size":1,"description":"Vehicle speed","minValues":[0],"maxValues":[255],"units":["km/h"],"formulas":"A {\displaystyle A} "},</v>
      </c>
    </row>
    <row r="16" customFormat="false" ht="23.85" hidden="false" customHeight="false" outlineLevel="0" collapsed="false">
      <c r="A16" s="3" t="s">
        <v>40</v>
      </c>
      <c r="B16" s="3" t="n">
        <v>14</v>
      </c>
      <c r="C16" s="3" t="n">
        <v>1</v>
      </c>
      <c r="D16" s="4" t="s">
        <v>41</v>
      </c>
      <c r="E16" s="3" t="n">
        <v>-64</v>
      </c>
      <c r="F16" s="3" t="n">
        <v>63.5</v>
      </c>
      <c r="G16" s="3" t="s">
        <v>42</v>
      </c>
      <c r="H16" s="4" t="s">
        <v>43</v>
      </c>
      <c r="I16" s="0" t="str">
        <f aca="false">_xlfn.CONCAT("{", json!$B$2,B16, ",", json!$B$3, C16, ",",json!$B$4, """", D16, """", ",", json!$B$5, "[", E16, "],",json!$B$6, "[", F16, "],", json!$B$7,"[","""",G16, """","]", ",",json!$B$8, """",H16, """", "},")</f>
        <v>{"id":14,"size":1,"description":"Timing advance","minValues":[-64],"maxValues":[63.5],"units":["° before TDC"],"formulas":"A 2 − 64 {\displaystyle {\frac {A}{2}}-64} "},</v>
      </c>
    </row>
    <row r="17" customFormat="false" ht="23.85" hidden="false" customHeight="false" outlineLevel="0" collapsed="false">
      <c r="A17" s="3" t="s">
        <v>44</v>
      </c>
      <c r="B17" s="3" t="n">
        <v>15</v>
      </c>
      <c r="C17" s="3" t="n">
        <v>1</v>
      </c>
      <c r="D17" s="4" t="s">
        <v>45</v>
      </c>
      <c r="E17" s="3" t="n">
        <v>-40</v>
      </c>
      <c r="F17" s="3" t="n">
        <v>215</v>
      </c>
      <c r="G17" s="3" t="s">
        <v>19</v>
      </c>
      <c r="H17" s="4" t="s">
        <v>20</v>
      </c>
      <c r="I17" s="0" t="str">
        <f aca="false">_xlfn.CONCAT("{", json!$B$2,B17, ",", json!$B$3, C17, ",",json!$B$4, """", D17, """", ",", json!$B$5, "[", E17, "],",json!$B$6, "[", F17, "],", json!$B$7,"[","""",G17, """","]", ",",json!$B$8, """",H17, """", "},")</f>
        <v>{"id":15,"size":1,"description":"Intake air temperature","minValues":[-40],"maxValues":[215],"units":["°C"],"formulas":"A − 40 {\displaystyle A-40} "},</v>
      </c>
    </row>
    <row r="18" customFormat="false" ht="23.85" hidden="false" customHeight="false" outlineLevel="0" collapsed="false">
      <c r="A18" s="3" t="n">
        <v>10</v>
      </c>
      <c r="B18" s="3" t="n">
        <v>16</v>
      </c>
      <c r="C18" s="3" t="n">
        <v>2</v>
      </c>
      <c r="D18" s="6" t="s">
        <v>46</v>
      </c>
      <c r="E18" s="3" t="n">
        <v>0</v>
      </c>
      <c r="F18" s="3" t="n">
        <v>655.35</v>
      </c>
      <c r="G18" s="3" t="s">
        <v>47</v>
      </c>
      <c r="H18" s="4" t="s">
        <v>48</v>
      </c>
      <c r="I18" s="0" t="str">
        <f aca="false">_xlfn.CONCAT("{", json!$B$2,B18, ",", json!$B$3, C18, ",",json!$B$4, """", D18, """", ",", json!$B$5, "[", E18, "],",json!$B$6, "[", F18, "],", json!$B$7,"[","""",G18, """","]", ",",json!$B$8, """",H18, """", "},")</f>
        <v>{"id":16,"size":2,"description":"MAF air flow rate","minValues":[0],"maxValues":[655.35],"units":["grams/sec"],"formulas":"256 A + B 100 {\displaystyle {\frac {256A+B}{100}}} "},</v>
      </c>
    </row>
    <row r="19" customFormat="false" ht="23.85" hidden="false" customHeight="false" outlineLevel="0" collapsed="false">
      <c r="A19" s="3" t="n">
        <v>11</v>
      </c>
      <c r="B19" s="3" t="n">
        <v>17</v>
      </c>
      <c r="C19" s="3" t="n">
        <v>1</v>
      </c>
      <c r="D19" s="4" t="s">
        <v>49</v>
      </c>
      <c r="E19" s="3" t="n">
        <v>0</v>
      </c>
      <c r="F19" s="3" t="n">
        <v>100</v>
      </c>
      <c r="G19" s="3" t="s">
        <v>16</v>
      </c>
      <c r="H19" s="4" t="s">
        <v>50</v>
      </c>
      <c r="I19" s="0" t="str">
        <f aca="false">_xlfn.CONCAT("{", json!$B$2,B19, ",", json!$B$3, C19, ",",json!$B$4, """", D19, """", ",", json!$B$5, "[", E19, "],",json!$B$6, "[", F19, "],", json!$B$7,"[","""",G19, """","]", ",",json!$B$8, """",H19, """", "},")</f>
        <v>{"id":17,"size":1,"description":"Throttle position","minValues":[0],"maxValues":[100],"units":["%"],"formulas":"100 255 A {\displaystyle {\tfrac {100}{255}}A} "},</v>
      </c>
    </row>
    <row r="20" customFormat="false" ht="35.05" hidden="false" customHeight="false" outlineLevel="0" collapsed="false">
      <c r="A20" s="3" t="n">
        <v>12</v>
      </c>
      <c r="B20" s="3" t="n">
        <v>18</v>
      </c>
      <c r="C20" s="3" t="n">
        <v>1</v>
      </c>
      <c r="D20" s="4" t="s">
        <v>51</v>
      </c>
      <c r="E20" s="3" t="n">
        <v>-255</v>
      </c>
      <c r="F20" s="3" t="n">
        <v>-255</v>
      </c>
      <c r="G20" s="3"/>
      <c r="H20" s="4" t="s">
        <v>12</v>
      </c>
      <c r="I20" s="0" t="str">
        <f aca="false">_xlfn.CONCAT("{", json!$B$2,B20, ",", json!$B$3, C20, ",",json!$B$4, """", D20, """", ",", json!$B$5, "[", E20, "],",json!$B$6, "[", F20, "],", json!$B$7,"[","""",G20, """","]", ",",json!$B$8, """",H20, """", "},")</f>
        <v>{"id":18,"size":1,"description":"Commanded secondary air status","minValues":[-255],"maxValues":[-255],"units":[""],"formulas":"Bit encoded. See below"},</v>
      </c>
    </row>
    <row r="21" customFormat="false" ht="46.25" hidden="false" customHeight="false" outlineLevel="0" collapsed="false">
      <c r="A21" s="3" t="n">
        <v>13</v>
      </c>
      <c r="B21" s="3" t="n">
        <v>19</v>
      </c>
      <c r="C21" s="3" t="n">
        <v>1</v>
      </c>
      <c r="D21" s="4" t="s">
        <v>52</v>
      </c>
      <c r="E21" s="3" t="n">
        <v>-255</v>
      </c>
      <c r="F21" s="3" t="n">
        <v>-255</v>
      </c>
      <c r="G21" s="3"/>
      <c r="H21" s="4" t="s">
        <v>53</v>
      </c>
      <c r="I21" s="0" t="str">
        <f aca="false">_xlfn.CONCAT("{", json!$B$2,B21, ",", json!$B$3, C21, ",",json!$B$4, """", D21, """", ",", json!$B$5, "[", E21, "],",json!$B$6, "[", F21, "],", json!$B$7,"[","""",G21, """","]", ",",json!$B$8, """",H21, """", "},")</f>
        <v>{"id":19,"size":1,"description":"Oxygen sensors present (in 2 banks)","minValues":[-255],"maxValues":[-255],"units":[""],"formulas":"[A0..A3] == Bank 1, Sensors 1-4. [A4..A7] == Bank 2..."},</v>
      </c>
    </row>
    <row r="22" customFormat="false" ht="68.65" hidden="false" customHeight="false" outlineLevel="0" collapsed="false">
      <c r="A22" s="3" t="n">
        <v>14</v>
      </c>
      <c r="B22" s="3" t="n">
        <v>20</v>
      </c>
      <c r="C22" s="3" t="n">
        <v>2</v>
      </c>
      <c r="D22" s="4" t="s">
        <v>54</v>
      </c>
      <c r="E22" s="3" t="s">
        <v>55</v>
      </c>
      <c r="F22" s="3" t="s">
        <v>56</v>
      </c>
      <c r="G22" s="3" t="s">
        <v>57</v>
      </c>
      <c r="H22" s="4" t="s">
        <v>58</v>
      </c>
      <c r="I22" s="7" t="str">
        <f aca="false">_xlfn.CONCAT("{", json!$B$2,B22, ",", json!$B$3, C22, ",",json!$B$4, """", D22, """", ",", json!$B$5, "[", E22, "],",json!$B$6, "[", F22, "],", json!$B$7,"[","""",G22, """","]", ",",json!$B$8, """",H22, """", "},")</f>
        <v>{"id":20,"size":2,"description":"Oxygen Sensor 1
A: Voltage
B: Short term fuel trim","minValues":[0
-100],"maxValues":[1.275
99.2],"units":["volts 
%"],"formulas":"A/200 or 100/128 B -100 (if B == 0xff sensor is not used in trim ) "},</v>
      </c>
    </row>
    <row r="23" customFormat="false" ht="68.65" hidden="false" customHeight="false" outlineLevel="0" collapsed="false">
      <c r="A23" s="3" t="n">
        <v>15</v>
      </c>
      <c r="B23" s="3" t="n">
        <v>21</v>
      </c>
      <c r="C23" s="3" t="n">
        <v>2</v>
      </c>
      <c r="D23" s="4" t="s">
        <v>59</v>
      </c>
      <c r="E23" s="3" t="s">
        <v>55</v>
      </c>
      <c r="F23" s="3" t="s">
        <v>56</v>
      </c>
      <c r="G23" s="3" t="s">
        <v>60</v>
      </c>
      <c r="H23" s="3" t="s">
        <v>58</v>
      </c>
      <c r="I23" s="7" t="str">
        <f aca="false">_xlfn.CONCAT("{", json!$B$2,B23, ",", json!$B$3, C23, ",",json!$B$4, """", D23, """", ",", json!$B$5, "[", E23, "],",json!$B$6, "[", F23, "],", json!$B$7,"[","""",G23, """","]", ",",json!$B$8, """",H23, """", "},")</f>
        <v>{"id":21,"size":2,"description":"Oxygen Sensor 2
A: Voltage
B: Short term fuel trim","minValues":[0
-100],"maxValues":[1.275
99.2],"units":["volts
%"],"formulas":"A/200 or 100/128 B -100 (if B == 0xff sensor is not used in trim ) "},</v>
      </c>
    </row>
    <row r="24" customFormat="false" ht="68.65" hidden="false" customHeight="false" outlineLevel="0" collapsed="false">
      <c r="A24" s="3" t="n">
        <v>16</v>
      </c>
      <c r="B24" s="3" t="n">
        <v>22</v>
      </c>
      <c r="C24" s="3" t="n">
        <v>2</v>
      </c>
      <c r="D24" s="4" t="s">
        <v>61</v>
      </c>
      <c r="E24" s="3" t="s">
        <v>55</v>
      </c>
      <c r="F24" s="3" t="s">
        <v>56</v>
      </c>
      <c r="G24" s="3" t="s">
        <v>60</v>
      </c>
      <c r="H24" s="3" t="s">
        <v>58</v>
      </c>
      <c r="I24" s="7" t="str">
        <f aca="false">_xlfn.CONCAT("{", json!$B$2,B24, ",", json!$B$3, C24, ",",json!$B$4, """", D24, """", ",", json!$B$5, "[", E24, "],",json!$B$6, "[", F24, "],", json!$B$7,"[","""",G24, """","]", ",",json!$B$8, """",H24, """", "},")</f>
        <v>{"id":22,"size":2,"description":"Oxygen Sensor 3
A: Voltage
B: Short term fuel trim","minValues":[0
-100],"maxValues":[1.275
99.2],"units":["volts
%"],"formulas":"A/200 or 100/128 B -100 (if B == 0xff sensor is not used in trim ) "},</v>
      </c>
    </row>
    <row r="25" customFormat="false" ht="68.65" hidden="false" customHeight="false" outlineLevel="0" collapsed="false">
      <c r="A25" s="3" t="n">
        <v>17</v>
      </c>
      <c r="B25" s="3" t="n">
        <v>23</v>
      </c>
      <c r="C25" s="3" t="n">
        <v>2</v>
      </c>
      <c r="D25" s="4" t="s">
        <v>62</v>
      </c>
      <c r="E25" s="3" t="s">
        <v>55</v>
      </c>
      <c r="F25" s="3" t="s">
        <v>56</v>
      </c>
      <c r="G25" s="3" t="s">
        <v>60</v>
      </c>
      <c r="H25" s="3" t="s">
        <v>58</v>
      </c>
      <c r="I25" s="7" t="str">
        <f aca="false">_xlfn.CONCAT("{", json!$B$2,B25, ",", json!$B$3, C25, ",",json!$B$4, """", D25, """", ",", json!$B$5, "[", E25, "],",json!$B$6, "[", F25, "],", json!$B$7,"[","""",G25, """","]", ",",json!$B$8, """",H25, """", "},")</f>
        <v>{"id":23,"size":2,"description":"Oxygen Sensor 4
A: Voltage
B: Short term fuel trim","minValues":[0
-100],"maxValues":[1.275
99.2],"units":["volts
%"],"formulas":"A/200 or 100/128 B -100 (if B == 0xff sensor is not used in trim ) "},</v>
      </c>
    </row>
    <row r="26" customFormat="false" ht="68.65" hidden="false" customHeight="false" outlineLevel="0" collapsed="false">
      <c r="A26" s="3" t="n">
        <v>18</v>
      </c>
      <c r="B26" s="3" t="n">
        <v>24</v>
      </c>
      <c r="C26" s="3" t="n">
        <v>2</v>
      </c>
      <c r="D26" s="4" t="s">
        <v>63</v>
      </c>
      <c r="E26" s="3" t="s">
        <v>55</v>
      </c>
      <c r="F26" s="3" t="s">
        <v>56</v>
      </c>
      <c r="G26" s="3" t="s">
        <v>60</v>
      </c>
      <c r="H26" s="3" t="s">
        <v>58</v>
      </c>
      <c r="I26" s="7" t="str">
        <f aca="false">_xlfn.CONCAT("{", json!$B$2,B26, ",", json!$B$3, C26, ",",json!$B$4, """", D26, """", ",", json!$B$5, "[", E26, "],",json!$B$6, "[", F26, "],", json!$B$7,"[","""",G26, """","]", ",",json!$B$8, """",H26, """", "},")</f>
        <v>{"id":24,"size":2,"description":"Oxygen Sensor 5
A: Voltage
B: Short term fuel trim","minValues":[0
-100],"maxValues":[1.275
99.2],"units":["volts
%"],"formulas":"A/200 or 100/128 B -100 (if B == 0xff sensor is not used in trim ) "},</v>
      </c>
    </row>
    <row r="27" customFormat="false" ht="68.65" hidden="false" customHeight="false" outlineLevel="0" collapsed="false">
      <c r="A27" s="3" t="n">
        <v>19</v>
      </c>
      <c r="B27" s="3" t="n">
        <v>25</v>
      </c>
      <c r="C27" s="3" t="n">
        <v>2</v>
      </c>
      <c r="D27" s="4" t="s">
        <v>64</v>
      </c>
      <c r="E27" s="3" t="s">
        <v>55</v>
      </c>
      <c r="F27" s="3" t="s">
        <v>56</v>
      </c>
      <c r="G27" s="3" t="s">
        <v>60</v>
      </c>
      <c r="H27" s="3" t="s">
        <v>58</v>
      </c>
      <c r="I27" s="7" t="str">
        <f aca="false">_xlfn.CONCAT("{", json!$B$2,B27, ",", json!$B$3, C27, ",",json!$B$4, """", D27, """", ",", json!$B$5, "[", E27, "],",json!$B$6, "[", F27, "],", json!$B$7,"[","""",G27, """","]", ",",json!$B$8, """",H27, """", "},")</f>
        <v>{"id":25,"size":2,"description":"Oxygen Sensor 6
A: Voltage
B: Short term fuel trim","minValues":[0
-100],"maxValues":[1.275
99.2],"units":["volts
%"],"formulas":"A/200 or 100/128 B -100 (if B == 0xff sensor is not used in trim ) "},</v>
      </c>
    </row>
    <row r="28" customFormat="false" ht="68.65" hidden="false" customHeight="false" outlineLevel="0" collapsed="false">
      <c r="A28" s="3" t="s">
        <v>65</v>
      </c>
      <c r="B28" s="3" t="n">
        <v>26</v>
      </c>
      <c r="C28" s="3" t="n">
        <v>2</v>
      </c>
      <c r="D28" s="4" t="s">
        <v>66</v>
      </c>
      <c r="E28" s="3" t="s">
        <v>55</v>
      </c>
      <c r="F28" s="3" t="s">
        <v>56</v>
      </c>
      <c r="G28" s="3" t="s">
        <v>60</v>
      </c>
      <c r="H28" s="3" t="s">
        <v>58</v>
      </c>
      <c r="I28" s="7" t="str">
        <f aca="false">_xlfn.CONCAT("{", json!$B$2,B28, ",", json!$B$3, C28, ",",json!$B$4, """", D28, """", ",", json!$B$5, "[", E28, "],",json!$B$6, "[", F28, "],", json!$B$7,"[","""",G28, """","]", ",",json!$B$8, """",H28, """", "},")</f>
        <v>{"id":26,"size":2,"description":"Oxygen Sensor 7
A: Voltage
B: Short term fuel trim","minValues":[0
-100],"maxValues":[1.275
99.2],"units":["volts
%"],"formulas":"A/200 or 100/128 B -100 (if B == 0xff sensor is not used in trim ) "},</v>
      </c>
    </row>
    <row r="29" customFormat="false" ht="68.65" hidden="false" customHeight="false" outlineLevel="0" collapsed="false">
      <c r="A29" s="3" t="s">
        <v>67</v>
      </c>
      <c r="B29" s="3" t="n">
        <v>27</v>
      </c>
      <c r="C29" s="3" t="n">
        <v>2</v>
      </c>
      <c r="D29" s="4" t="s">
        <v>68</v>
      </c>
      <c r="E29" s="3" t="s">
        <v>55</v>
      </c>
      <c r="F29" s="3" t="s">
        <v>56</v>
      </c>
      <c r="G29" s="3" t="s">
        <v>60</v>
      </c>
      <c r="H29" s="3" t="s">
        <v>58</v>
      </c>
      <c r="I29" s="7" t="str">
        <f aca="false">_xlfn.CONCAT("{", json!$B$2,B29, ",", json!$B$3, C29, ",",json!$B$4, """", D29, """", ",", json!$B$5, "[", E29, "],",json!$B$6, "[", F29, "],", json!$B$7,"[","""",G29, """","]", ",",json!$B$8, """",H29, """", "},")</f>
        <v>{"id":27,"size":2,"description":"Oxygen Sensor 8
A: Voltage
B: Short term fuel trim","minValues":[0
-100],"maxValues":[1.275
99.2],"units":["volts
%"],"formulas":"A/200 or 100/128 B -100 (if B == 0xff sensor is not used in trim ) "},</v>
      </c>
    </row>
    <row r="30" customFormat="false" ht="46.25" hidden="false" customHeight="false" outlineLevel="0" collapsed="false">
      <c r="A30" s="3" t="s">
        <v>69</v>
      </c>
      <c r="B30" s="3" t="n">
        <v>28</v>
      </c>
      <c r="C30" s="3" t="n">
        <v>1</v>
      </c>
      <c r="D30" s="4" t="s">
        <v>70</v>
      </c>
      <c r="E30" s="3" t="n">
        <v>-255</v>
      </c>
      <c r="F30" s="3" t="n">
        <v>-255</v>
      </c>
      <c r="G30" s="3"/>
      <c r="H30" s="4" t="s">
        <v>12</v>
      </c>
      <c r="I30" s="0" t="str">
        <f aca="false">_xlfn.CONCAT("{", json!$B$2,B30, ",", json!$B$3, C30, ",",json!$B$4, """", D30, """", ",", json!$B$5, "[", E30, "],",json!$B$6, "[", F30, "],", json!$B$7,"[","""",G30, """","]", ",",json!$B$8, """",H30, """", "},")</f>
        <v>{"id":28,"size":1,"description":"OBD standards this vehicle conforms to","minValues":[-255],"maxValues":[-255],"units":[""],"formulas":"Bit encoded. See below"},</v>
      </c>
    </row>
    <row r="31" customFormat="false" ht="46.25" hidden="false" customHeight="false" outlineLevel="0" collapsed="false">
      <c r="A31" s="3" t="s">
        <v>71</v>
      </c>
      <c r="B31" s="3" t="n">
        <v>29</v>
      </c>
      <c r="C31" s="3" t="n">
        <v>1</v>
      </c>
      <c r="D31" s="4" t="s">
        <v>72</v>
      </c>
      <c r="E31" s="3" t="n">
        <v>-255</v>
      </c>
      <c r="F31" s="3" t="n">
        <v>-255</v>
      </c>
      <c r="G31" s="3"/>
      <c r="H31" s="4" t="s">
        <v>73</v>
      </c>
      <c r="I31" s="0" t="str">
        <f aca="false">_xlfn.CONCAT("{", json!$B$2,B31, ",", json!$B$3, C31, ",",json!$B$4, """", D31, """", ",", json!$B$5, "[", E31, "],",json!$B$6, "[", F31, "],", json!$B$7,"[","""",G31, """","]", ",",json!$B$8, """",H31, """", "},")</f>
        <v>{"id":29,"size":1,"description":"Oxygen sensors present (in 4 banks)","minValues":[-255],"maxValues":[-255],"units":[""],"formulas":"Similar to PID 13, but [A0..A7] == [B1S1, B1S2, B2S1, B2S2, B3S1, B3S2, B4S1, B4S2]"},</v>
      </c>
    </row>
    <row r="32" customFormat="false" ht="35.05" hidden="false" customHeight="false" outlineLevel="0" collapsed="false">
      <c r="A32" s="3" t="s">
        <v>74</v>
      </c>
      <c r="B32" s="3" t="n">
        <v>30</v>
      </c>
      <c r="C32" s="3" t="n">
        <v>1</v>
      </c>
      <c r="D32" s="4" t="s">
        <v>75</v>
      </c>
      <c r="E32" s="3" t="n">
        <v>-255</v>
      </c>
      <c r="F32" s="3" t="n">
        <v>-255</v>
      </c>
      <c r="G32" s="3"/>
      <c r="H32" s="4" t="s">
        <v>76</v>
      </c>
      <c r="I32" s="7" t="str">
        <f aca="false">_xlfn.CONCAT("{", json!$B$2,B32, ",", json!$B$3, C32, ",",json!$B$4, """", D32, """", ",", json!$B$5, "[", E32, "],",json!$B$6, "[", F32, "],", json!$B$7,"[","""",G32, """","]", ",",json!$B$8, """",H32, """", "},")</f>
        <v>{"id":30,"size":1,"description":"Auxiliary input status","minValues":[-255],"maxValues":[-255],"units":[""],"formulas":"A0 == Power Take Off (PTO) status (1 == active)
[A1..A7] not used"},</v>
      </c>
    </row>
    <row r="33" customFormat="false" ht="35.05" hidden="false" customHeight="false" outlineLevel="0" collapsed="false">
      <c r="A33" s="3" t="s">
        <v>77</v>
      </c>
      <c r="B33" s="3" t="n">
        <v>31</v>
      </c>
      <c r="C33" s="3" t="n">
        <v>2</v>
      </c>
      <c r="D33" s="4" t="s">
        <v>78</v>
      </c>
      <c r="E33" s="3" t="n">
        <v>0</v>
      </c>
      <c r="F33" s="3" t="n">
        <v>65535</v>
      </c>
      <c r="G33" s="3" t="s">
        <v>79</v>
      </c>
      <c r="H33" s="4" t="s">
        <v>80</v>
      </c>
      <c r="I33" s="0" t="str">
        <f aca="false">_xlfn.CONCAT("{", json!$B$2,B33, ",", json!$B$3, C33, ",",json!$B$4, """", D33, """", ",", json!$B$5, "[", E33, "],",json!$B$6, "[", F33, "],", json!$B$7,"[","""",G33, """","]", ",",json!$B$8, """",H33, """", "},")</f>
        <v>{"id":31,"size":2,"description":"Run time since engine start","minValues":[0],"maxValues":[65535],"units":["seconds"],"formulas":"256 A + B {\displaystyle 256A+B} "},</v>
      </c>
    </row>
    <row r="34" customFormat="false" ht="35.05" hidden="false" customHeight="false" outlineLevel="0" collapsed="false">
      <c r="A34" s="3" t="n">
        <v>20</v>
      </c>
      <c r="B34" s="3" t="n">
        <v>32</v>
      </c>
      <c r="C34" s="3" t="n">
        <v>4</v>
      </c>
      <c r="D34" s="4" t="s">
        <v>81</v>
      </c>
      <c r="E34" s="3" t="n">
        <v>-255</v>
      </c>
      <c r="F34" s="3" t="n">
        <v>-255</v>
      </c>
      <c r="G34" s="3"/>
      <c r="H34" s="4" t="s">
        <v>82</v>
      </c>
      <c r="I34" s="0" t="str">
        <f aca="false">_xlfn.CONCAT("{", json!$B$2,B34, ",", json!$B$3, C34, ",",json!$B$4, """", D34, """", ",", json!$B$5, "[", E34, "],",json!$B$6, "[", F34, "],", json!$B$7,"[","""",G34, """","]", ",",json!$B$8, """",H34, """", "},")</f>
        <v>{"id":32,"size":4,"description":"PIDs supported [21 - 40]","minValues":[-255],"maxValues":[-255],"units":[""],"formulas":"Bit encoded [A7..D0] == [PID $21..PID $40] See below"},</v>
      </c>
    </row>
    <row r="35" customFormat="false" ht="68.65" hidden="false" customHeight="false" outlineLevel="0" collapsed="false">
      <c r="A35" s="3" t="n">
        <v>21</v>
      </c>
      <c r="B35" s="3" t="n">
        <v>33</v>
      </c>
      <c r="C35" s="3" t="n">
        <v>2</v>
      </c>
      <c r="D35" s="4" t="s">
        <v>83</v>
      </c>
      <c r="E35" s="3" t="n">
        <v>0</v>
      </c>
      <c r="F35" s="3" t="n">
        <v>65535</v>
      </c>
      <c r="G35" s="3" t="s">
        <v>84</v>
      </c>
      <c r="H35" s="4" t="s">
        <v>80</v>
      </c>
      <c r="I35" s="0" t="str">
        <f aca="false">_xlfn.CONCAT("{", json!$B$2,B35, ",", json!$B$3, C35, ",",json!$B$4, """", D35, """", ",", json!$B$5, "[", E35, "],",json!$B$6, "[", F35, "],", json!$B$7,"[","""",G35, """","]", ",",json!$B$8, """",H35, """", "},")</f>
        <v>{"id":33,"size":2,"description":"Distance traveled with malfunction indicator lamp (MIL) on","minValues":[0],"maxValues":[65535],"units":["km"],"formulas":"256 A + B {\displaystyle 256A+B} "},</v>
      </c>
    </row>
    <row r="36" customFormat="false" ht="57.45" hidden="false" customHeight="false" outlineLevel="0" collapsed="false">
      <c r="A36" s="3" t="n">
        <v>22</v>
      </c>
      <c r="B36" s="3" t="n">
        <v>34</v>
      </c>
      <c r="C36" s="3" t="n">
        <v>2</v>
      </c>
      <c r="D36" s="6" t="s">
        <v>85</v>
      </c>
      <c r="E36" s="3" t="n">
        <v>0</v>
      </c>
      <c r="F36" s="3" t="n">
        <v>5177.265</v>
      </c>
      <c r="G36" s="3" t="s">
        <v>28</v>
      </c>
      <c r="H36" s="4" t="s">
        <v>86</v>
      </c>
      <c r="I36" s="0" t="str">
        <f aca="false">_xlfn.CONCAT("{", json!$B$2,B36, ",", json!$B$3, C36, ",",json!$B$4, """", D36, """", ",", json!$B$5, "[", E36, "],",json!$B$6, "[", F36, "],", json!$B$7,"[","""",G36, """","]", ",",json!$B$8, """",H36, """", "},")</f>
        <v>{"id":34,"size":2,"description":"Fuel Rail Pressure (relative to manifold vacuum)","minValues":[0],"maxValues":[5177.265],"units":["kPa"],"formulas":"0.079 ( 256 A + B ) {\displaystyle 0.079(256A+B)} "},</v>
      </c>
    </row>
    <row r="37" customFormat="false" ht="79.85" hidden="false" customHeight="false" outlineLevel="0" collapsed="false">
      <c r="A37" s="3" t="n">
        <v>23</v>
      </c>
      <c r="B37" s="3" t="n">
        <v>35</v>
      </c>
      <c r="C37" s="3" t="n">
        <v>2</v>
      </c>
      <c r="D37" s="6" t="s">
        <v>87</v>
      </c>
      <c r="E37" s="3" t="n">
        <v>0</v>
      </c>
      <c r="F37" s="3" t="n">
        <v>655350</v>
      </c>
      <c r="G37" s="3" t="s">
        <v>28</v>
      </c>
      <c r="H37" s="4" t="s">
        <v>88</v>
      </c>
      <c r="I37" s="0" t="str">
        <f aca="false">_xlfn.CONCAT("{", json!$B$2,B37, ",", json!$B$3, C37, ",",json!$B$4, """", D37, """", ",", json!$B$5, "[", E37, "],",json!$B$6, "[", F37, "],", json!$B$7,"[","""",G37, """","]", ",",json!$B$8, """",H37, """", "},")</f>
        <v>{"id":35,"size":2,"description":"Fuel Rail Gauge Pressure (diesel, or gasoline direct injection)","minValues":[0],"maxValues":[655350],"units":["kPa"],"formulas":"10 ( 256 A + B ) {\displaystyle 10(256A+B)} "},</v>
      </c>
    </row>
    <row r="38" customFormat="false" ht="68.65" hidden="false" customHeight="false" outlineLevel="0" collapsed="false">
      <c r="A38" s="3" t="n">
        <v>24</v>
      </c>
      <c r="B38" s="3" t="n">
        <v>36</v>
      </c>
      <c r="C38" s="3" t="n">
        <v>4</v>
      </c>
      <c r="D38" s="4" t="s">
        <v>89</v>
      </c>
      <c r="E38" s="3" t="s">
        <v>90</v>
      </c>
      <c r="F38" s="3" t="s">
        <v>91</v>
      </c>
      <c r="G38" s="3" t="s">
        <v>92</v>
      </c>
      <c r="H38" s="4" t="s">
        <v>93</v>
      </c>
      <c r="I38" s="7" t="str">
        <f aca="false">_xlfn.CONCAT("{", json!$B$2,B38, ",", json!$B$3, C38, ",",json!$B$4, """", D38, """", ",", json!$B$5, "[", E38, "],",json!$B$6, "[", F38, "],", json!$B$7,"[","""",G38, """","]", ",",json!$B$8, """",H38, """", "},")</f>
        <v>{"id":36,"size":4,"description":"Oxygen Sensor 1
AB: Fuel–Air Equivalence Ratio
CD: Voltage","minValues":[0
0],"maxValues":[&lt; 2
&lt; 8],"units":["ratio
V"],"formulas":"2 65536 ( 256 A + B ) {\displaystyle {\frac {2}{65536}}(256A+B)} 8 65536 ( 256 C + D ) {\displaystyle {\frac {8}{65536}}(256C+D)} "},</v>
      </c>
    </row>
    <row r="39" customFormat="false" ht="79.85" hidden="false" customHeight="false" outlineLevel="0" collapsed="false">
      <c r="A39" s="3" t="n">
        <v>25</v>
      </c>
      <c r="B39" s="3" t="n">
        <v>37</v>
      </c>
      <c r="C39" s="3" t="n">
        <v>4</v>
      </c>
      <c r="D39" s="4" t="s">
        <v>94</v>
      </c>
      <c r="E39" s="3" t="s">
        <v>90</v>
      </c>
      <c r="F39" s="3" t="s">
        <v>91</v>
      </c>
      <c r="G39" s="3" t="s">
        <v>92</v>
      </c>
      <c r="H39" s="3" t="s">
        <v>95</v>
      </c>
      <c r="I39" s="7" t="str">
        <f aca="false">_xlfn.CONCAT("{", json!$B$2,B39, ",", json!$B$3, C39, ",",json!$B$4, """", D39, """", ",", json!$B$5, "[", E39, "],",json!$B$6, "[", F39, "],", json!$B$7,"[","""",G39, """","]", ",",json!$B$8, """",H39, """", "},")</f>
        <v>{"id":37,"size":4,"description":"Oxygen Sensor 2
AB: Fuel–Air Equivalence Ratio
CD: Voltage","minValues":[0
0],"maxValues":[&lt; 2
&lt; 8],"units":["ratio
V"],"formulas":"{\displaystyle {\frac {2}{65536}}(256A+B)} 
{\displaystyle {\frac {8}{65536}}(256C+D)} "},</v>
      </c>
    </row>
    <row r="40" customFormat="false" ht="79.85" hidden="false" customHeight="false" outlineLevel="0" collapsed="false">
      <c r="A40" s="3" t="n">
        <v>26</v>
      </c>
      <c r="B40" s="3" t="n">
        <v>38</v>
      </c>
      <c r="C40" s="3" t="n">
        <v>4</v>
      </c>
      <c r="D40" s="4" t="s">
        <v>96</v>
      </c>
      <c r="E40" s="3" t="s">
        <v>90</v>
      </c>
      <c r="F40" s="3" t="s">
        <v>91</v>
      </c>
      <c r="G40" s="3" t="s">
        <v>92</v>
      </c>
      <c r="H40" s="3" t="s">
        <v>95</v>
      </c>
      <c r="I40" s="7" t="str">
        <f aca="false">_xlfn.CONCAT("{", json!$B$2,B40, ",", json!$B$3, C40, ",",json!$B$4, """", D40, """", ",", json!$B$5, "[", E40, "],",json!$B$6, "[", F40, "],", json!$B$7,"[","""",G40, """","]", ",",json!$B$8, """",H40, """", "},")</f>
        <v>{"id":38,"size":4,"description":"Oxygen Sensor 3
AB: Fuel–Air Equivalence Ratio
CD: Voltage","minValues":[0
0],"maxValues":[&lt; 2
&lt; 8],"units":["ratio
V"],"formulas":"{\displaystyle {\frac {2}{65536}}(256A+B)} 
{\displaystyle {\frac {8}{65536}}(256C+D)} "},</v>
      </c>
    </row>
    <row r="41" customFormat="false" ht="79.85" hidden="false" customHeight="false" outlineLevel="0" collapsed="false">
      <c r="A41" s="3" t="n">
        <v>27</v>
      </c>
      <c r="B41" s="3" t="n">
        <v>39</v>
      </c>
      <c r="C41" s="3" t="n">
        <v>4</v>
      </c>
      <c r="D41" s="4" t="s">
        <v>97</v>
      </c>
      <c r="E41" s="3" t="s">
        <v>90</v>
      </c>
      <c r="F41" s="3" t="s">
        <v>91</v>
      </c>
      <c r="G41" s="3" t="s">
        <v>92</v>
      </c>
      <c r="H41" s="3" t="s">
        <v>95</v>
      </c>
      <c r="I41" s="7" t="str">
        <f aca="false">_xlfn.CONCAT("{", json!$B$2,B41, ",", json!$B$3, C41, ",",json!$B$4, """", D41, """", ",", json!$B$5, "[", E41, "],",json!$B$6, "[", F41, "],", json!$B$7,"[","""",G41, """","]", ",",json!$B$8, """",H41, """", "},")</f>
        <v>{"id":39,"size":4,"description":"Oxygen Sensor 4
AB: Fuel–Air Equivalence Ratio
CD: Voltage","minValues":[0
0],"maxValues":[&lt; 2
&lt; 8],"units":["ratio
V"],"formulas":"{\displaystyle {\frac {2}{65536}}(256A+B)} 
{\displaystyle {\frac {8}{65536}}(256C+D)} "},</v>
      </c>
    </row>
    <row r="42" customFormat="false" ht="79.85" hidden="false" customHeight="false" outlineLevel="0" collapsed="false">
      <c r="A42" s="3" t="n">
        <v>28</v>
      </c>
      <c r="B42" s="3" t="n">
        <v>40</v>
      </c>
      <c r="C42" s="3" t="n">
        <v>4</v>
      </c>
      <c r="D42" s="4" t="s">
        <v>98</v>
      </c>
      <c r="E42" s="3" t="s">
        <v>90</v>
      </c>
      <c r="F42" s="3" t="s">
        <v>91</v>
      </c>
      <c r="G42" s="3" t="s">
        <v>92</v>
      </c>
      <c r="H42" s="3" t="s">
        <v>95</v>
      </c>
      <c r="I42" s="7" t="str">
        <f aca="false">_xlfn.CONCAT("{", json!$B$2,B42, ",", json!$B$3, C42, ",",json!$B$4, """", D42, """", ",", json!$B$5, "[", E42, "],",json!$B$6, "[", F42, "],", json!$B$7,"[","""",G42, """","]", ",",json!$B$8, """",H42, """", "},")</f>
        <v>{"id":40,"size":4,"description":"Oxygen Sensor 5
AB: Fuel–Air Equivalence Ratio
CD: Voltage","minValues":[0
0],"maxValues":[&lt; 2
&lt; 8],"units":["ratio
V"],"formulas":"{\displaystyle {\frac {2}{65536}}(256A+B)} 
{\displaystyle {\frac {8}{65536}}(256C+D)} "},</v>
      </c>
    </row>
    <row r="43" customFormat="false" ht="79.85" hidden="false" customHeight="false" outlineLevel="0" collapsed="false">
      <c r="A43" s="3" t="n">
        <v>29</v>
      </c>
      <c r="B43" s="3" t="n">
        <v>41</v>
      </c>
      <c r="C43" s="3" t="n">
        <v>4</v>
      </c>
      <c r="D43" s="4" t="s">
        <v>99</v>
      </c>
      <c r="E43" s="3" t="s">
        <v>90</v>
      </c>
      <c r="F43" s="3" t="s">
        <v>91</v>
      </c>
      <c r="G43" s="3" t="s">
        <v>92</v>
      </c>
      <c r="H43" s="3" t="s">
        <v>95</v>
      </c>
      <c r="I43" s="7" t="str">
        <f aca="false">_xlfn.CONCAT("{", json!$B$2,B43, ",", json!$B$3, C43, ",",json!$B$4, """", D43, """", ",", json!$B$5, "[", E43, "],",json!$B$6, "[", F43, "],", json!$B$7,"[","""",G43, """","]", ",",json!$B$8, """",H43, """", "},")</f>
        <v>{"id":41,"size":4,"description":"Oxygen Sensor 6
AB: Fuel–Air Equivalence Ratio
CD: Voltage","minValues":[0
0],"maxValues":[&lt; 2
&lt; 8],"units":["ratio
V"],"formulas":"{\displaystyle {\frac {2}{65536}}(256A+B)} 
{\displaystyle {\frac {8}{65536}}(256C+D)} "},</v>
      </c>
    </row>
    <row r="44" customFormat="false" ht="79.85" hidden="false" customHeight="false" outlineLevel="0" collapsed="false">
      <c r="A44" s="3" t="s">
        <v>100</v>
      </c>
      <c r="B44" s="3" t="n">
        <v>42</v>
      </c>
      <c r="C44" s="3" t="n">
        <v>4</v>
      </c>
      <c r="D44" s="4" t="s">
        <v>101</v>
      </c>
      <c r="E44" s="3" t="s">
        <v>90</v>
      </c>
      <c r="F44" s="3" t="s">
        <v>91</v>
      </c>
      <c r="G44" s="3" t="s">
        <v>92</v>
      </c>
      <c r="H44" s="3" t="s">
        <v>95</v>
      </c>
      <c r="I44" s="7" t="str">
        <f aca="false">_xlfn.CONCAT("{", json!$B$2,B44, ",", json!$B$3, C44, ",",json!$B$4, """", D44, """", ",", json!$B$5, "[", E44, "],",json!$B$6, "[", F44, "],", json!$B$7,"[","""",G44, """","]", ",",json!$B$8, """",H44, """", "},")</f>
        <v>{"id":42,"size":4,"description":"Oxygen Sensor 7
AB: Fuel–Air Equivalence Ratio
CD: Voltage","minValues":[0
0],"maxValues":[&lt; 2
&lt; 8],"units":["ratio
V"],"formulas":"{\displaystyle {\frac {2}{65536}}(256A+B)} 
{\displaystyle {\frac {8}{65536}}(256C+D)} "},</v>
      </c>
    </row>
    <row r="45" customFormat="false" ht="79.85" hidden="false" customHeight="false" outlineLevel="0" collapsed="false">
      <c r="A45" s="3" t="s">
        <v>102</v>
      </c>
      <c r="B45" s="3" t="n">
        <v>43</v>
      </c>
      <c r="C45" s="3" t="n">
        <v>4</v>
      </c>
      <c r="D45" s="4" t="s">
        <v>103</v>
      </c>
      <c r="E45" s="3" t="s">
        <v>90</v>
      </c>
      <c r="F45" s="3" t="s">
        <v>91</v>
      </c>
      <c r="G45" s="3" t="s">
        <v>92</v>
      </c>
      <c r="H45" s="3" t="s">
        <v>95</v>
      </c>
      <c r="I45" s="7" t="str">
        <f aca="false">_xlfn.CONCAT("{", json!$B$2,B45, ",", json!$B$3, C45, ",",json!$B$4, """", D45, """", ",", json!$B$5, "[", E45, "],",json!$B$6, "[", F45, "],", json!$B$7,"[","""",G45, """","]", ",",json!$B$8, """",H45, """", "},")</f>
        <v>{"id":43,"size":4,"description":"Oxygen Sensor 8
AB: Fuel–Air Equivalence Ratio
CD: Voltage","minValues":[0
0],"maxValues":[&lt; 2
&lt; 8],"units":["ratio
V"],"formulas":"{\displaystyle {\frac {2}{65536}}(256A+B)} 
{\displaystyle {\frac {8}{65536}}(256C+D)} "},</v>
      </c>
    </row>
    <row r="46" customFormat="false" ht="23.85" hidden="false" customHeight="false" outlineLevel="0" collapsed="false">
      <c r="A46" s="3" t="s">
        <v>104</v>
      </c>
      <c r="B46" s="3" t="n">
        <v>44</v>
      </c>
      <c r="C46" s="3" t="n">
        <v>1</v>
      </c>
      <c r="D46" s="4" t="s">
        <v>105</v>
      </c>
      <c r="E46" s="3" t="n">
        <v>0</v>
      </c>
      <c r="F46" s="3" t="n">
        <v>100</v>
      </c>
      <c r="G46" s="3" t="s">
        <v>16</v>
      </c>
      <c r="H46" s="4" t="s">
        <v>50</v>
      </c>
      <c r="I46" s="0" t="str">
        <f aca="false">_xlfn.CONCAT("{", json!$B$2,B46, ",", json!$B$3, C46, ",",json!$B$4, """", D46, """", ",", json!$B$5, "[", E46, "],",json!$B$6, "[", F46, "],", json!$B$7,"[","""",G46, """","]", ",",json!$B$8, """",H46, """", "},")</f>
        <v>{"id":44,"size":1,"description":"Commanded EGR","minValues":[0],"maxValues":[100],"units":["%"],"formulas":"100 255 A {\displaystyle {\tfrac {100}{255}}A} "},</v>
      </c>
    </row>
    <row r="47" customFormat="false" ht="23.85" hidden="false" customHeight="false" outlineLevel="0" collapsed="false">
      <c r="A47" s="3" t="s">
        <v>106</v>
      </c>
      <c r="B47" s="3" t="n">
        <v>45</v>
      </c>
      <c r="C47" s="3" t="n">
        <v>1</v>
      </c>
      <c r="D47" s="4" t="s">
        <v>107</v>
      </c>
      <c r="E47" s="3" t="n">
        <v>-100</v>
      </c>
      <c r="F47" s="3" t="n">
        <v>99.2</v>
      </c>
      <c r="G47" s="3" t="s">
        <v>16</v>
      </c>
      <c r="H47" s="4" t="s">
        <v>108</v>
      </c>
      <c r="I47" s="0" t="str">
        <f aca="false">_xlfn.CONCAT("{", json!$B$2,B47, ",", json!$B$3, C47, ",",json!$B$4, """", D47, """", ",", json!$B$5, "[", E47, "],",json!$B$6, "[", F47, "],", json!$B$7,"[","""",G47, """","]", ",",json!$B$8, """",H47, """", "},")</f>
        <v>{"id":45,"size":1,"description":"EGR Error","minValues":[-100],"maxValues":[99.2],"units":["%"],"formulas":"100 128 A − 100 {\displaystyle {\tfrac {100}{128}}A-100} "},</v>
      </c>
    </row>
    <row r="48" customFormat="false" ht="35.05" hidden="false" customHeight="false" outlineLevel="0" collapsed="false">
      <c r="A48" s="3" t="s">
        <v>109</v>
      </c>
      <c r="B48" s="3" t="n">
        <v>46</v>
      </c>
      <c r="C48" s="3" t="n">
        <v>1</v>
      </c>
      <c r="D48" s="4" t="s">
        <v>110</v>
      </c>
      <c r="E48" s="3" t="n">
        <v>0</v>
      </c>
      <c r="F48" s="3" t="n">
        <v>100</v>
      </c>
      <c r="G48" s="3" t="s">
        <v>16</v>
      </c>
      <c r="H48" s="4" t="s">
        <v>50</v>
      </c>
      <c r="I48" s="0" t="str">
        <f aca="false">_xlfn.CONCAT("{", json!$B$2,B48, ",", json!$B$3, C48, ",",json!$B$4, """", D48, """", ",", json!$B$5, "[", E48, "],",json!$B$6, "[", F48, "],", json!$B$7,"[","""",G48, """","]", ",",json!$B$8, """",H48, """", "},")</f>
        <v>{"id":46,"size":1,"description":"Commanded evaporative purge","minValues":[0],"maxValues":[100],"units":["%"],"formulas":"100 255 A {\displaystyle {\tfrac {100}{255}}A} "},</v>
      </c>
    </row>
    <row r="49" customFormat="false" ht="23.85" hidden="false" customHeight="false" outlineLevel="0" collapsed="false">
      <c r="A49" s="3" t="s">
        <v>111</v>
      </c>
      <c r="B49" s="3" t="n">
        <v>47</v>
      </c>
      <c r="C49" s="3" t="n">
        <v>1</v>
      </c>
      <c r="D49" s="4" t="s">
        <v>112</v>
      </c>
      <c r="E49" s="3" t="n">
        <v>0</v>
      </c>
      <c r="F49" s="3" t="n">
        <v>100</v>
      </c>
      <c r="G49" s="3" t="s">
        <v>16</v>
      </c>
      <c r="H49" s="4" t="s">
        <v>50</v>
      </c>
      <c r="I49" s="0" t="str">
        <f aca="false">_xlfn.CONCAT("{", json!$B$2,B49, ",", json!$B$3, C49, ",",json!$B$4, """", D49, """", ",", json!$B$5, "[", E49, "],",json!$B$6, "[", F49, "],", json!$B$7,"[","""",G49, """","]", ",",json!$B$8, """",H49, """", "},")</f>
        <v>{"id":47,"size":1,"description":"Fuel Tank Level Input","minValues":[0],"maxValues":[100],"units":["%"],"formulas":"100 255 A {\displaystyle {\tfrac {100}{255}}A} "},</v>
      </c>
    </row>
    <row r="50" customFormat="false" ht="35.05" hidden="false" customHeight="false" outlineLevel="0" collapsed="false">
      <c r="A50" s="3" t="n">
        <v>30</v>
      </c>
      <c r="B50" s="3" t="n">
        <v>48</v>
      </c>
      <c r="C50" s="3" t="n">
        <v>1</v>
      </c>
      <c r="D50" s="4" t="s">
        <v>113</v>
      </c>
      <c r="E50" s="3" t="n">
        <v>0</v>
      </c>
      <c r="F50" s="3" t="n">
        <v>255</v>
      </c>
      <c r="G50" s="3" t="s">
        <v>114</v>
      </c>
      <c r="H50" s="4" t="s">
        <v>32</v>
      </c>
      <c r="I50" s="0" t="str">
        <f aca="false">_xlfn.CONCAT("{", json!$B$2,B50, ",", json!$B$3, C50, ",",json!$B$4, """", D50, """", ",", json!$B$5, "[", E50, "],",json!$B$6, "[", F50, "],", json!$B$7,"[","""",G50, """","]", ",",json!$B$8, """",H50, """", "},")</f>
        <v>{"id":48,"size":1,"description":"Warm-ups since codes cleared","minValues":[0],"maxValues":[255],"units":["count"],"formulas":"A {\displaystyle A} "},</v>
      </c>
    </row>
    <row r="51" customFormat="false" ht="35.05" hidden="false" customHeight="false" outlineLevel="0" collapsed="false">
      <c r="A51" s="3" t="n">
        <v>31</v>
      </c>
      <c r="B51" s="3" t="n">
        <v>49</v>
      </c>
      <c r="C51" s="3" t="n">
        <v>2</v>
      </c>
      <c r="D51" s="4" t="s">
        <v>115</v>
      </c>
      <c r="E51" s="3" t="n">
        <v>0</v>
      </c>
      <c r="F51" s="3" t="n">
        <v>65535</v>
      </c>
      <c r="G51" s="3" t="s">
        <v>84</v>
      </c>
      <c r="H51" s="4" t="s">
        <v>80</v>
      </c>
      <c r="I51" s="0" t="str">
        <f aca="false">_xlfn.CONCAT("{", json!$B$2,B51, ",", json!$B$3, C51, ",",json!$B$4, """", D51, """", ",", json!$B$5, "[", E51, "],",json!$B$6, "[", F51, "],", json!$B$7,"[","""",G51, """","]", ",",json!$B$8, """",H51, """", "},")</f>
        <v>{"id":49,"size":2,"description":"Distance traveled since codes cleared","minValues":[0],"maxValues":[65535],"units":["km"],"formulas":"256 A + B {\displaystyle 256A+B} "},</v>
      </c>
    </row>
    <row r="52" customFormat="false" ht="35.05" hidden="false" customHeight="false" outlineLevel="0" collapsed="false">
      <c r="A52" s="3" t="n">
        <v>32</v>
      </c>
      <c r="B52" s="3" t="n">
        <v>50</v>
      </c>
      <c r="C52" s="3" t="n">
        <v>2</v>
      </c>
      <c r="D52" s="4" t="s">
        <v>116</v>
      </c>
      <c r="E52" s="3" t="n">
        <v>-8192</v>
      </c>
      <c r="F52" s="3" t="n">
        <v>8191.75</v>
      </c>
      <c r="G52" s="3" t="s">
        <v>117</v>
      </c>
      <c r="H52" s="4" t="s">
        <v>118</v>
      </c>
      <c r="I52" s="7" t="str">
        <f aca="false">_xlfn.CONCAT("{", json!$B$2,B52, ",", json!$B$3, C52, ",",json!$B$4, """", D52, """", ",", json!$B$5, "[", E52, "],",json!$B$6, "[", F52, "],", json!$B$7,"[","""",G52, """","]", ",",json!$B$8, """",H52, """", "},")</f>
        <v>{"id":50,"size":2,"description":"Evap. System Vapor Pressure","minValues":[-8192],"maxValues":[8191.75],"units":["Pa"],"formulas":"256 A + B 4 {\displaystyle {\frac {256A+B}{4}}} 
(AB is two's complement signed)[1]"},</v>
      </c>
    </row>
    <row r="53" customFormat="false" ht="35.05" hidden="false" customHeight="false" outlineLevel="0" collapsed="false">
      <c r="A53" s="3" t="n">
        <v>33</v>
      </c>
      <c r="B53" s="3" t="n">
        <v>51</v>
      </c>
      <c r="C53" s="3" t="n">
        <v>1</v>
      </c>
      <c r="D53" s="4" t="s">
        <v>119</v>
      </c>
      <c r="E53" s="3" t="n">
        <v>0</v>
      </c>
      <c r="F53" s="3" t="n">
        <v>255</v>
      </c>
      <c r="G53" s="3" t="s">
        <v>28</v>
      </c>
      <c r="H53" s="4" t="s">
        <v>32</v>
      </c>
      <c r="I53" s="0" t="str">
        <f aca="false">_xlfn.CONCAT("{", json!$B$2,B53, ",", json!$B$3, C53, ",",json!$B$4, """", D53, """", ",", json!$B$5, "[", E53, "],",json!$B$6, "[", F53, "],", json!$B$7,"[","""",G53, """","]", ",",json!$B$8, """",H53, """", "},")</f>
        <v>{"id":51,"size":1,"description":"Absolute Barometric Pressure","minValues":[0],"maxValues":[255],"units":["kPa"],"formulas":"A {\displaystyle A} "},</v>
      </c>
    </row>
    <row r="54" customFormat="false" ht="68.65" hidden="false" customHeight="false" outlineLevel="0" collapsed="false">
      <c r="A54" s="3" t="n">
        <v>34</v>
      </c>
      <c r="B54" s="3" t="n">
        <v>52</v>
      </c>
      <c r="C54" s="3" t="n">
        <v>4</v>
      </c>
      <c r="D54" s="4" t="s">
        <v>120</v>
      </c>
      <c r="E54" s="3" t="s">
        <v>121</v>
      </c>
      <c r="F54" s="3" t="s">
        <v>122</v>
      </c>
      <c r="G54" s="3" t="s">
        <v>123</v>
      </c>
      <c r="H54" s="4" t="s">
        <v>124</v>
      </c>
      <c r="I54" s="7" t="str">
        <f aca="false">_xlfn.CONCAT("{", json!$B$2,B54, ",", json!$B$3, C54, ",",json!$B$4, """", D54, """", ",", json!$B$5, "[", E54, "],",json!$B$6, "[", F54, "],", json!$B$7,"[","""",G54, """","]", ",",json!$B$8, """",H54, """", "},")</f>
        <v>{"id":52,"size":4,"description":"Oxygen Sensor 1
AB: Fuel–Air Equivalence Ratio
CD: Current","minValues":[0
-128],"maxValues":[&lt; 2
&lt;128],"units":["ratio
mA"],"formulas":"2 65536 ( 256 A + B ) {\displaystyle {\frac {2}{65536}}(256A+B)} 256 C + D 256 − 128 {\displaystyle {\frac {256C+D}{256}}-128} or C + D 256 − 128 {\displaystyle C+{\frac {D}{256}}-128} "},</v>
      </c>
    </row>
    <row r="55" customFormat="false" ht="91" hidden="false" customHeight="false" outlineLevel="0" collapsed="false">
      <c r="A55" s="3" t="n">
        <v>35</v>
      </c>
      <c r="B55" s="3" t="n">
        <v>53</v>
      </c>
      <c r="C55" s="3" t="n">
        <v>4</v>
      </c>
      <c r="D55" s="4" t="s">
        <v>125</v>
      </c>
      <c r="E55" s="3" t="s">
        <v>121</v>
      </c>
      <c r="F55" s="3" t="s">
        <v>122</v>
      </c>
      <c r="G55" s="3" t="s">
        <v>123</v>
      </c>
      <c r="H55" s="3" t="s">
        <v>126</v>
      </c>
      <c r="I55" s="7" t="str">
        <f aca="false">_xlfn.CONCAT("{", json!$B$2,B55, ",", json!$B$3, C55, ",",json!$B$4, """", D55, """", ",", json!$B$5, "[", E55, "],",json!$B$6, "[", F55, "],", json!$B$7,"[","""",G55, """","]", ",",json!$B$8, """",H55, """", "},")</f>
        <v>{"id":53,"size":4,"description":"Oxygen Sensor 2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56" customFormat="false" ht="91" hidden="false" customHeight="false" outlineLevel="0" collapsed="false">
      <c r="A56" s="3" t="n">
        <v>36</v>
      </c>
      <c r="B56" s="3" t="n">
        <v>54</v>
      </c>
      <c r="C56" s="3" t="n">
        <v>4</v>
      </c>
      <c r="D56" s="4" t="s">
        <v>127</v>
      </c>
      <c r="E56" s="3" t="s">
        <v>121</v>
      </c>
      <c r="F56" s="3" t="s">
        <v>122</v>
      </c>
      <c r="G56" s="3" t="s">
        <v>123</v>
      </c>
      <c r="H56" s="3" t="s">
        <v>126</v>
      </c>
      <c r="I56" s="7" t="str">
        <f aca="false">_xlfn.CONCAT("{", json!$B$2,B56, ",", json!$B$3, C56, ",",json!$B$4, """", D56, """", ",", json!$B$5, "[", E56, "],",json!$B$6, "[", F56, "],", json!$B$7,"[","""",G56, """","]", ",",json!$B$8, """",H56, """", "},")</f>
        <v>{"id":54,"size":4,"description":"Oxygen Sensor 3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57" customFormat="false" ht="91" hidden="false" customHeight="false" outlineLevel="0" collapsed="false">
      <c r="A57" s="3" t="n">
        <v>37</v>
      </c>
      <c r="B57" s="3" t="n">
        <v>55</v>
      </c>
      <c r="C57" s="3" t="n">
        <v>4</v>
      </c>
      <c r="D57" s="4" t="s">
        <v>128</v>
      </c>
      <c r="E57" s="3" t="s">
        <v>121</v>
      </c>
      <c r="F57" s="3" t="s">
        <v>122</v>
      </c>
      <c r="G57" s="3" t="s">
        <v>123</v>
      </c>
      <c r="H57" s="3" t="s">
        <v>126</v>
      </c>
      <c r="I57" s="7" t="str">
        <f aca="false">_xlfn.CONCAT("{", json!$B$2,B57, ",", json!$B$3, C57, ",",json!$B$4, """", D57, """", ",", json!$B$5, "[", E57, "],",json!$B$6, "[", F57, "],", json!$B$7,"[","""",G57, """","]", ",",json!$B$8, """",H57, """", "},")</f>
        <v>{"id":55,"size":4,"description":"Oxygen Sensor 4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58" customFormat="false" ht="91" hidden="false" customHeight="false" outlineLevel="0" collapsed="false">
      <c r="A58" s="3" t="n">
        <v>38</v>
      </c>
      <c r="B58" s="3" t="n">
        <v>56</v>
      </c>
      <c r="C58" s="3" t="n">
        <v>4</v>
      </c>
      <c r="D58" s="4" t="s">
        <v>129</v>
      </c>
      <c r="E58" s="3" t="s">
        <v>121</v>
      </c>
      <c r="F58" s="3" t="s">
        <v>122</v>
      </c>
      <c r="G58" s="3" t="s">
        <v>123</v>
      </c>
      <c r="H58" s="3" t="s">
        <v>126</v>
      </c>
      <c r="I58" s="7" t="str">
        <f aca="false">_xlfn.CONCAT("{", json!$B$2,B58, ",", json!$B$3, C58, ",",json!$B$4, """", D58, """", ",", json!$B$5, "[", E58, "],",json!$B$6, "[", F58, "],", json!$B$7,"[","""",G58, """","]", ",",json!$B$8, """",H58, """", "},")</f>
        <v>{"id":56,"size":4,"description":"Oxygen Sensor 5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59" customFormat="false" ht="91" hidden="false" customHeight="false" outlineLevel="0" collapsed="false">
      <c r="A59" s="3" t="n">
        <v>39</v>
      </c>
      <c r="B59" s="3" t="n">
        <v>57</v>
      </c>
      <c r="C59" s="3" t="n">
        <v>4</v>
      </c>
      <c r="D59" s="4" t="s">
        <v>130</v>
      </c>
      <c r="E59" s="3" t="s">
        <v>121</v>
      </c>
      <c r="F59" s="3" t="s">
        <v>122</v>
      </c>
      <c r="G59" s="3" t="s">
        <v>123</v>
      </c>
      <c r="H59" s="3" t="s">
        <v>126</v>
      </c>
      <c r="I59" s="7" t="str">
        <f aca="false">_xlfn.CONCAT("{", json!$B$2,B59, ",", json!$B$3, C59, ",",json!$B$4, """", D59, """", ",", json!$B$5, "[", E59, "],",json!$B$6, "[", F59, "],", json!$B$7,"[","""",G59, """","]", ",",json!$B$8, """",H59, """", "},")</f>
        <v>{"id":57,"size":4,"description":"Oxygen Sensor 6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60" customFormat="false" ht="91" hidden="false" customHeight="false" outlineLevel="0" collapsed="false">
      <c r="A60" s="3" t="s">
        <v>131</v>
      </c>
      <c r="B60" s="3" t="n">
        <v>58</v>
      </c>
      <c r="C60" s="3" t="n">
        <v>4</v>
      </c>
      <c r="D60" s="4" t="s">
        <v>132</v>
      </c>
      <c r="E60" s="3" t="s">
        <v>121</v>
      </c>
      <c r="F60" s="3" t="s">
        <v>122</v>
      </c>
      <c r="G60" s="3" t="s">
        <v>123</v>
      </c>
      <c r="H60" s="3" t="s">
        <v>126</v>
      </c>
      <c r="I60" s="7" t="str">
        <f aca="false">_xlfn.CONCAT("{", json!$B$2,B60, ",", json!$B$3, C60, ",",json!$B$4, """", D60, """", ",", json!$B$5, "[", E60, "],",json!$B$6, "[", F60, "],", json!$B$7,"[","""",G60, """","]", ",",json!$B$8, """",H60, """", "},")</f>
        <v>{"id":58,"size":4,"description":"Oxygen Sensor 7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61" customFormat="false" ht="91" hidden="false" customHeight="false" outlineLevel="0" collapsed="false">
      <c r="A61" s="3" t="s">
        <v>133</v>
      </c>
      <c r="B61" s="3" t="n">
        <v>59</v>
      </c>
      <c r="C61" s="3" t="n">
        <v>4</v>
      </c>
      <c r="D61" s="4" t="s">
        <v>134</v>
      </c>
      <c r="E61" s="3" t="s">
        <v>121</v>
      </c>
      <c r="F61" s="3" t="s">
        <v>122</v>
      </c>
      <c r="G61" s="3" t="s">
        <v>123</v>
      </c>
      <c r="H61" s="3" t="s">
        <v>126</v>
      </c>
      <c r="I61" s="7" t="str">
        <f aca="false">_xlfn.CONCAT("{", json!$B$2,B61, ",", json!$B$3, C61, ",",json!$B$4, """", D61, """", ",", json!$B$5, "[", E61, "],",json!$B$6, "[", F61, "],", json!$B$7,"[","""",G61, """","]", ",",json!$B$8, """",H61, """", "},")</f>
        <v>{"id":59,"size":4,"description":"Oxygen Sensor 8
AB: Fuel–Air Equivalence Ratio
CD: Current","minValues":[0
-128],"maxValues":[&lt; 2
&lt;128],"units":["ratio
mA"],"formulas":"{\displaystyle {\frac {2}{65536}}(256A+B)} 
{\displaystyle {\frac {256C+D}{256}}-128} 
or {\displaystyle C+{\frac {D}{256}}-128} "},</v>
      </c>
    </row>
    <row r="62" customFormat="false" ht="46.25" hidden="false" customHeight="false" outlineLevel="0" collapsed="false">
      <c r="A62" s="3" t="s">
        <v>135</v>
      </c>
      <c r="B62" s="3" t="n">
        <v>60</v>
      </c>
      <c r="C62" s="3" t="n">
        <v>2</v>
      </c>
      <c r="D62" s="4" t="s">
        <v>136</v>
      </c>
      <c r="E62" s="3" t="n">
        <v>-40</v>
      </c>
      <c r="F62" s="3" t="n">
        <v>6513.5</v>
      </c>
      <c r="G62" s="3" t="s">
        <v>19</v>
      </c>
      <c r="H62" s="4" t="s">
        <v>137</v>
      </c>
      <c r="I62" s="0" t="str">
        <f aca="false">_xlfn.CONCAT("{", json!$B$2,B62, ",", json!$B$3, C62, ",",json!$B$4, """", D62, """", ",", json!$B$5, "[", E62, "],",json!$B$6, "[", F62, "],", json!$B$7,"[","""",G62, """","]", ",",json!$B$8, """",H62, """", "},")</f>
        <v>{"id":60,"size":2,"description":"Catalyst Temperature: Bank 1, Sensor 1","minValues":[-40],"maxValues":[6513.5],"units":["°C"],"formulas":"256 A + B 10 − 40 {\displaystyle {\frac {256A+B}{10}}-40} "},</v>
      </c>
    </row>
    <row r="63" customFormat="false" ht="46.25" hidden="false" customHeight="false" outlineLevel="0" collapsed="false">
      <c r="A63" s="3" t="s">
        <v>138</v>
      </c>
      <c r="B63" s="3" t="n">
        <v>61</v>
      </c>
      <c r="C63" s="3" t="n">
        <v>2</v>
      </c>
      <c r="D63" s="4" t="s">
        <v>139</v>
      </c>
      <c r="E63" s="3" t="n">
        <v>-40</v>
      </c>
      <c r="F63" s="3" t="n">
        <v>6513.5</v>
      </c>
      <c r="G63" s="3" t="s">
        <v>19</v>
      </c>
      <c r="H63" s="3" t="s">
        <v>140</v>
      </c>
      <c r="I63" s="0" t="str">
        <f aca="false">_xlfn.CONCAT("{", json!$B$2,B63, ",", json!$B$3, C63, ",",json!$B$4, """", D63, """", ",", json!$B$5, "[", E63, "],",json!$B$6, "[", F63, "],", json!$B$7,"[","""",G63, """","]", ",",json!$B$8, """",H63, """", "},")</f>
        <v>{"id":61,"size":2,"description":"Catalyst Temperature: Bank 2, Sensor 1","minValues":[-40],"maxValues":[6513.5],"units":["°C"],"formulas":"{\displaystyle {\frac {256A+B}{10}}-40}  "},</v>
      </c>
    </row>
    <row r="64" customFormat="false" ht="46.25" hidden="false" customHeight="false" outlineLevel="0" collapsed="false">
      <c r="A64" s="3" t="s">
        <v>141</v>
      </c>
      <c r="B64" s="3" t="n">
        <v>62</v>
      </c>
      <c r="C64" s="3" t="n">
        <v>2</v>
      </c>
      <c r="D64" s="4" t="s">
        <v>142</v>
      </c>
      <c r="E64" s="3" t="n">
        <v>-40</v>
      </c>
      <c r="F64" s="3" t="n">
        <v>6513.5</v>
      </c>
      <c r="G64" s="3" t="s">
        <v>19</v>
      </c>
      <c r="H64" s="3" t="s">
        <v>140</v>
      </c>
      <c r="I64" s="0" t="str">
        <f aca="false">_xlfn.CONCAT("{", json!$B$2,B64, ",", json!$B$3, C64, ",",json!$B$4, """", D64, """", ",", json!$B$5, "[", E64, "],",json!$B$6, "[", F64, "],", json!$B$7,"[","""",G64, """","]", ",",json!$B$8, """",H64, """", "},")</f>
        <v>{"id":62,"size":2,"description":"Catalyst Temperature: Bank 1, Sensor 2","minValues":[-40],"maxValues":[6513.5],"units":["°C"],"formulas":"{\displaystyle {\frac {256A+B}{10}}-40}  "},</v>
      </c>
    </row>
    <row r="65" customFormat="false" ht="46.25" hidden="false" customHeight="false" outlineLevel="0" collapsed="false">
      <c r="A65" s="3" t="s">
        <v>143</v>
      </c>
      <c r="B65" s="3" t="n">
        <v>63</v>
      </c>
      <c r="C65" s="3" t="n">
        <v>2</v>
      </c>
      <c r="D65" s="4" t="s">
        <v>144</v>
      </c>
      <c r="E65" s="3" t="n">
        <v>-40</v>
      </c>
      <c r="F65" s="3" t="n">
        <v>6513.5</v>
      </c>
      <c r="G65" s="3" t="s">
        <v>19</v>
      </c>
      <c r="H65" s="3" t="s">
        <v>140</v>
      </c>
      <c r="I65" s="0" t="str">
        <f aca="false">_xlfn.CONCAT("{", json!$B$2,B65, ",", json!$B$3, C65, ",",json!$B$4, """", D65, """", ",", json!$B$5, "[", E65, "],",json!$B$6, "[", F65, "],", json!$B$7,"[","""",G65, """","]", ",",json!$B$8, """",H65, """", "},")</f>
        <v>{"id":63,"size":2,"description":"Catalyst Temperature: Bank 2, Sensor 2","minValues":[-40],"maxValues":[6513.5],"units":["°C"],"formulas":"{\displaystyle {\frac {256A+B}{10}}-40}  "},</v>
      </c>
    </row>
    <row r="66" customFormat="false" ht="35.05" hidden="false" customHeight="false" outlineLevel="0" collapsed="false">
      <c r="A66" s="3" t="n">
        <v>40</v>
      </c>
      <c r="B66" s="3" t="n">
        <v>64</v>
      </c>
      <c r="C66" s="3" t="n">
        <v>4</v>
      </c>
      <c r="D66" s="4" t="s">
        <v>145</v>
      </c>
      <c r="E66" s="3" t="n">
        <v>-255</v>
      </c>
      <c r="F66" s="3" t="n">
        <v>-255</v>
      </c>
      <c r="G66" s="3"/>
      <c r="H66" s="4" t="s">
        <v>146</v>
      </c>
      <c r="I66" s="0" t="str">
        <f aca="false">_xlfn.CONCAT("{", json!$B$2,B66, ",", json!$B$3, C66, ",",json!$B$4, """", D66, """", ",", json!$B$5, "[", E66, "],",json!$B$6, "[", F66, "],", json!$B$7,"[","""",G66, """","]", ",",json!$B$8, """",H66, """", "},")</f>
        <v>{"id":64,"size":4,"description":"PIDs supported [41 - 60]","minValues":[-255],"maxValues":[-255],"units":[""],"formulas":"Bit encoded [A7..D0] == [PID $41..PID $60] See below"},</v>
      </c>
    </row>
    <row r="67" customFormat="false" ht="35.05" hidden="false" customHeight="false" outlineLevel="0" collapsed="false">
      <c r="A67" s="3" t="n">
        <v>41</v>
      </c>
      <c r="B67" s="3" t="n">
        <v>65</v>
      </c>
      <c r="C67" s="3" t="n">
        <v>4</v>
      </c>
      <c r="D67" s="4" t="s">
        <v>147</v>
      </c>
      <c r="E67" s="3" t="n">
        <v>-255</v>
      </c>
      <c r="F67" s="3" t="n">
        <v>-255</v>
      </c>
      <c r="G67" s="3"/>
      <c r="H67" s="4" t="s">
        <v>12</v>
      </c>
      <c r="I67" s="0" t="str">
        <f aca="false">_xlfn.CONCAT("{", json!$B$2,B67, ",", json!$B$3, C67, ",",json!$B$4, """", D67, """", ",", json!$B$5, "[", E67, "],",json!$B$6, "[", F67, "],", json!$B$7,"[","""",G67, """","]", ",",json!$B$8, """",H67, """", "},")</f>
        <v>{"id":65,"size":4,"description":"Monitor status this drive cycle","minValues":[-255],"maxValues":[-255],"units":[""],"formulas":"Bit encoded. See below"},</v>
      </c>
    </row>
    <row r="68" customFormat="false" ht="35.05" hidden="false" customHeight="false" outlineLevel="0" collapsed="false">
      <c r="A68" s="3" t="n">
        <v>42</v>
      </c>
      <c r="B68" s="3" t="n">
        <v>66</v>
      </c>
      <c r="C68" s="3" t="n">
        <v>2</v>
      </c>
      <c r="D68" s="4" t="s">
        <v>148</v>
      </c>
      <c r="E68" s="3" t="n">
        <v>0</v>
      </c>
      <c r="F68" s="3" t="n">
        <v>65.535</v>
      </c>
      <c r="G68" s="3" t="s">
        <v>149</v>
      </c>
      <c r="H68" s="4" t="s">
        <v>150</v>
      </c>
      <c r="I68" s="0" t="str">
        <f aca="false">_xlfn.CONCAT("{", json!$B$2,B68, ",", json!$B$3, C68, ",",json!$B$4, """", D68, """", ",", json!$B$5, "[", E68, "],",json!$B$6, "[", F68, "],", json!$B$7,"[","""",G68, """","]", ",",json!$B$8, """",H68, """", "},")</f>
        <v>{"id":66,"size":2,"description":"Control module voltage","minValues":[0],"maxValues":[65.535],"units":["V"],"formulas":"256 A + B 1000 {\displaystyle {\frac {256A+B}{1000}}} "},</v>
      </c>
    </row>
    <row r="69" customFormat="false" ht="23.85" hidden="false" customHeight="false" outlineLevel="0" collapsed="false">
      <c r="A69" s="3" t="n">
        <v>43</v>
      </c>
      <c r="B69" s="3" t="n">
        <v>67</v>
      </c>
      <c r="C69" s="3" t="n">
        <v>2</v>
      </c>
      <c r="D69" s="4" t="s">
        <v>151</v>
      </c>
      <c r="E69" s="3" t="n">
        <v>0</v>
      </c>
      <c r="F69" s="3" t="n">
        <v>25700</v>
      </c>
      <c r="G69" s="3" t="s">
        <v>16</v>
      </c>
      <c r="H69" s="4" t="s">
        <v>152</v>
      </c>
      <c r="I69" s="0" t="str">
        <f aca="false">_xlfn.CONCAT("{", json!$B$2,B69, ",", json!$B$3, C69, ",",json!$B$4, """", D69, """", ",", json!$B$5, "[", E69, "],",json!$B$6, "[", F69, "],", json!$B$7,"[","""",G69, """","]", ",",json!$B$8, """",H69, """", "},")</f>
        <v>{"id":67,"size":2,"description":"Absolute load value","minValues":[0],"maxValues":[25700],"units":["%"],"formulas":"100 255 ( 256 A + B ) {\displaystyle {\tfrac {100}{255}}(256A+B)} "},</v>
      </c>
    </row>
    <row r="70" customFormat="false" ht="46.25" hidden="false" customHeight="false" outlineLevel="0" collapsed="false">
      <c r="A70" s="3" t="n">
        <v>44</v>
      </c>
      <c r="B70" s="3" t="n">
        <v>68</v>
      </c>
      <c r="C70" s="3" t="n">
        <v>2</v>
      </c>
      <c r="D70" s="4" t="s">
        <v>153</v>
      </c>
      <c r="E70" s="3" t="n">
        <v>0</v>
      </c>
      <c r="F70" s="3" t="s">
        <v>154</v>
      </c>
      <c r="G70" s="3" t="s">
        <v>155</v>
      </c>
      <c r="H70" s="4" t="s">
        <v>156</v>
      </c>
      <c r="I70" s="0" t="str">
        <f aca="false">_xlfn.CONCAT("{", json!$B$2,B70, ",", json!$B$3, C70, ",",json!$B$4, """", D70, """", ",", json!$B$5, "[", E70, "],",json!$B$6, "[", F70, "],", json!$B$7,"[","""",G70, """","]", ",",json!$B$8, """",H70, """", "},")</f>
        <v>{"id":68,"size":2,"description":"Fuel–Air commanded equivalence ratio","minValues":[0],"maxValues":[&lt; 2],"units":["ratio"],"formulas":"2 65536 ( 256 A + B ) {\displaystyle {\tfrac {2}{65536}}(256A+B)} "},</v>
      </c>
    </row>
    <row r="71" customFormat="false" ht="35.05" hidden="false" customHeight="false" outlineLevel="0" collapsed="false">
      <c r="A71" s="3" t="n">
        <v>45</v>
      </c>
      <c r="B71" s="3" t="n">
        <v>69</v>
      </c>
      <c r="C71" s="3" t="n">
        <v>1</v>
      </c>
      <c r="D71" s="4" t="s">
        <v>157</v>
      </c>
      <c r="E71" s="3" t="n">
        <v>0</v>
      </c>
      <c r="F71" s="3" t="n">
        <v>100</v>
      </c>
      <c r="G71" s="3" t="s">
        <v>16</v>
      </c>
      <c r="H71" s="4" t="s">
        <v>50</v>
      </c>
      <c r="I71" s="0" t="str">
        <f aca="false">_xlfn.CONCAT("{", json!$B$2,B71, ",", json!$B$3, C71, ",",json!$B$4, """", D71, """", ",", json!$B$5, "[", E71, "],",json!$B$6, "[", F71, "],", json!$B$7,"[","""",G71, """","]", ",",json!$B$8, """",H71, """", "},")</f>
        <v>{"id":69,"size":1,"description":"Relative throttle position","minValues":[0],"maxValues":[100],"units":["%"],"formulas":"100 255 A {\displaystyle {\tfrac {100}{255}}A} "},</v>
      </c>
    </row>
    <row r="72" customFormat="false" ht="23.85" hidden="false" customHeight="false" outlineLevel="0" collapsed="false">
      <c r="A72" s="3" t="n">
        <v>46</v>
      </c>
      <c r="B72" s="3" t="n">
        <v>70</v>
      </c>
      <c r="C72" s="3" t="n">
        <v>1</v>
      </c>
      <c r="D72" s="4" t="s">
        <v>158</v>
      </c>
      <c r="E72" s="3" t="n">
        <v>-40</v>
      </c>
      <c r="F72" s="3" t="n">
        <v>215</v>
      </c>
      <c r="G72" s="3" t="s">
        <v>19</v>
      </c>
      <c r="H72" s="4" t="s">
        <v>20</v>
      </c>
      <c r="I72" s="0" t="str">
        <f aca="false">_xlfn.CONCAT("{", json!$B$2,B72, ",", json!$B$3, C72, ",",json!$B$4, """", D72, """", ",", json!$B$5, "[", E72, "],",json!$B$6, "[", F72, "],", json!$B$7,"[","""",G72, """","]", ",",json!$B$8, """",H72, """", "},")</f>
        <v>{"id":70,"size":1,"description":"Ambient air temperature","minValues":[-40],"maxValues":[215],"units":["°C"],"formulas":"A − 40 {\displaystyle A-40} "},</v>
      </c>
    </row>
    <row r="73" customFormat="false" ht="35.05" hidden="false" customHeight="false" outlineLevel="0" collapsed="false">
      <c r="A73" s="3" t="n">
        <v>47</v>
      </c>
      <c r="B73" s="3" t="n">
        <v>71</v>
      </c>
      <c r="C73" s="3" t="n">
        <v>1</v>
      </c>
      <c r="D73" s="4" t="s">
        <v>159</v>
      </c>
      <c r="E73" s="3" t="n">
        <v>0</v>
      </c>
      <c r="F73" s="3" t="n">
        <v>100</v>
      </c>
      <c r="G73" s="3" t="s">
        <v>16</v>
      </c>
      <c r="H73" s="4" t="s">
        <v>160</v>
      </c>
      <c r="I73" s="0" t="str">
        <f aca="false">_xlfn.CONCAT("{", json!$B$2,B73, ",", json!$B$3, C73, ",",json!$B$4, """", D73, """", ",", json!$B$5, "[", E73, "],",json!$B$6, "[", F73, "],", json!$B$7,"[","""",G73, """","]", ",",json!$B$8, """",H73, """", "},")</f>
        <v>{"id":71,"size":1,"description":"Absolute throttle position B","minValues":[0],"maxValues":[100],"units":["%"],"formulas":"100 255 A {\displaystyle {\frac {100}{255}}A} "},</v>
      </c>
    </row>
    <row r="74" customFormat="false" ht="35.05" hidden="false" customHeight="false" outlineLevel="0" collapsed="false">
      <c r="A74" s="3" t="n">
        <v>48</v>
      </c>
      <c r="B74" s="3" t="n">
        <v>72</v>
      </c>
      <c r="C74" s="3" t="n">
        <v>1</v>
      </c>
      <c r="D74" s="4" t="s">
        <v>161</v>
      </c>
      <c r="E74" s="3" t="n">
        <v>0</v>
      </c>
      <c r="F74" s="3" t="n">
        <v>100</v>
      </c>
      <c r="G74" s="3" t="s">
        <v>16</v>
      </c>
      <c r="H74" s="3" t="s">
        <v>162</v>
      </c>
      <c r="I74" s="0" t="str">
        <f aca="false">_xlfn.CONCAT("{", json!$B$2,B74, ",", json!$B$3, C74, ",",json!$B$4, """", D74, """", ",", json!$B$5, "[", E74, "],",json!$B$6, "[", F74, "],", json!$B$7,"[","""",G74, """","]", ",",json!$B$8, """",H74, """", "},")</f>
        <v>{"id":72,"size":1,"description":"Absolute throttle position C","minValues":[0],"maxValues":[100],"units":["%"],"formulas":"{\displaystyle {\frac {100}{255}}A}  "},</v>
      </c>
    </row>
    <row r="75" customFormat="false" ht="35.05" hidden="false" customHeight="false" outlineLevel="0" collapsed="false">
      <c r="A75" s="3" t="n">
        <v>49</v>
      </c>
      <c r="B75" s="3" t="n">
        <v>73</v>
      </c>
      <c r="C75" s="3" t="n">
        <v>1</v>
      </c>
      <c r="D75" s="4" t="s">
        <v>163</v>
      </c>
      <c r="E75" s="3" t="n">
        <v>0</v>
      </c>
      <c r="F75" s="3" t="n">
        <v>100</v>
      </c>
      <c r="G75" s="3" t="s">
        <v>16</v>
      </c>
      <c r="H75" s="3" t="s">
        <v>162</v>
      </c>
      <c r="I75" s="0" t="str">
        <f aca="false">_xlfn.CONCAT("{", json!$B$2,B75, ",", json!$B$3, C75, ",",json!$B$4, """", D75, """", ",", json!$B$5, "[", E75, "],",json!$B$6, "[", F75, "],", json!$B$7,"[","""",G75, """","]", ",",json!$B$8, """",H75, """", "},")</f>
        <v>{"id":73,"size":1,"description":"Accelerator pedal position D","minValues":[0],"maxValues":[100],"units":["%"],"formulas":"{\displaystyle {\frac {100}{255}}A}  "},</v>
      </c>
    </row>
    <row r="76" customFormat="false" ht="35.05" hidden="false" customHeight="false" outlineLevel="0" collapsed="false">
      <c r="A76" s="3" t="s">
        <v>164</v>
      </c>
      <c r="B76" s="3" t="n">
        <v>74</v>
      </c>
      <c r="C76" s="3" t="n">
        <v>1</v>
      </c>
      <c r="D76" s="4" t="s">
        <v>165</v>
      </c>
      <c r="E76" s="3" t="n">
        <v>0</v>
      </c>
      <c r="F76" s="3" t="n">
        <v>100</v>
      </c>
      <c r="G76" s="3" t="s">
        <v>16</v>
      </c>
      <c r="H76" s="3" t="s">
        <v>162</v>
      </c>
      <c r="I76" s="0" t="str">
        <f aca="false">_xlfn.CONCAT("{", json!$B$2,B76, ",", json!$B$3, C76, ",",json!$B$4, """", D76, """", ",", json!$B$5, "[", E76, "],",json!$B$6, "[", F76, "],", json!$B$7,"[","""",G76, """","]", ",",json!$B$8, """",H76, """", "},")</f>
        <v>{"id":74,"size":1,"description":"Accelerator pedal position E","minValues":[0],"maxValues":[100],"units":["%"],"formulas":"{\displaystyle {\frac {100}{255}}A}  "},</v>
      </c>
    </row>
    <row r="77" customFormat="false" ht="35.05" hidden="false" customHeight="false" outlineLevel="0" collapsed="false">
      <c r="A77" s="3" t="s">
        <v>166</v>
      </c>
      <c r="B77" s="3" t="n">
        <v>75</v>
      </c>
      <c r="C77" s="3" t="n">
        <v>1</v>
      </c>
      <c r="D77" s="4" t="s">
        <v>167</v>
      </c>
      <c r="E77" s="3" t="n">
        <v>0</v>
      </c>
      <c r="F77" s="3" t="n">
        <v>100</v>
      </c>
      <c r="G77" s="3" t="s">
        <v>16</v>
      </c>
      <c r="H77" s="3" t="s">
        <v>162</v>
      </c>
      <c r="I77" s="0" t="str">
        <f aca="false">_xlfn.CONCAT("{", json!$B$2,B77, ",", json!$B$3, C77, ",",json!$B$4, """", D77, """", ",", json!$B$5, "[", E77, "],",json!$B$6, "[", F77, "],", json!$B$7,"[","""",G77, """","]", ",",json!$B$8, """",H77, """", "},")</f>
        <v>{"id":75,"size":1,"description":"Accelerator pedal position F","minValues":[0],"maxValues":[100],"units":["%"],"formulas":"{\displaystyle {\frac {100}{255}}A}  "},</v>
      </c>
    </row>
    <row r="78" customFormat="false" ht="35.05" hidden="false" customHeight="false" outlineLevel="0" collapsed="false">
      <c r="A78" s="3" t="s">
        <v>168</v>
      </c>
      <c r="B78" s="3" t="n">
        <v>76</v>
      </c>
      <c r="C78" s="3" t="n">
        <v>1</v>
      </c>
      <c r="D78" s="4" t="s">
        <v>169</v>
      </c>
      <c r="E78" s="3" t="n">
        <v>0</v>
      </c>
      <c r="F78" s="3" t="n">
        <v>100</v>
      </c>
      <c r="G78" s="3" t="s">
        <v>16</v>
      </c>
      <c r="H78" s="3" t="s">
        <v>162</v>
      </c>
      <c r="I78" s="0" t="str">
        <f aca="false">_xlfn.CONCAT("{", json!$B$2,B78, ",", json!$B$3, C78, ",",json!$B$4, """", D78, """", ",", json!$B$5, "[", E78, "],",json!$B$6, "[", F78, "],", json!$B$7,"[","""",G78, """","]", ",",json!$B$8, """",H78, """", "},")</f>
        <v>{"id":76,"size":1,"description":"Commanded throttle actuator","minValues":[0],"maxValues":[100],"units":["%"],"formulas":"{\displaystyle {\frac {100}{255}}A}  "},</v>
      </c>
    </row>
    <row r="79" customFormat="false" ht="23.85" hidden="false" customHeight="true" outlineLevel="0" collapsed="false">
      <c r="A79" s="3" t="s">
        <v>170</v>
      </c>
      <c r="B79" s="3" t="n">
        <v>77</v>
      </c>
      <c r="C79" s="3" t="n">
        <v>2</v>
      </c>
      <c r="D79" s="4" t="s">
        <v>171</v>
      </c>
      <c r="E79" s="3" t="n">
        <v>0</v>
      </c>
      <c r="F79" s="3" t="n">
        <v>65535</v>
      </c>
      <c r="G79" s="3" t="s">
        <v>172</v>
      </c>
      <c r="H79" s="4" t="s">
        <v>80</v>
      </c>
      <c r="I79" s="0" t="str">
        <f aca="false">_xlfn.CONCAT("{", json!$B$2,B79, ",", json!$B$3, C79, ",",json!$B$4, """", D79, """", ",", json!$B$5, "[", E79, "],",json!$B$6, "[", F79, "],", json!$B$7,"[","""",G79, """","]", ",",json!$B$8, """",H79, """", "},")</f>
        <v>{"id":77,"size":2,"description":"Time run with MIL on","minValues":[0],"maxValues":[65535],"units":["minutes"],"formulas":"256 A + B {\displaystyle 256A+B} "},</v>
      </c>
    </row>
    <row r="80" customFormat="false" ht="35.05" hidden="false" customHeight="false" outlineLevel="0" collapsed="false">
      <c r="A80" s="3" t="s">
        <v>173</v>
      </c>
      <c r="B80" s="3" t="n">
        <v>78</v>
      </c>
      <c r="C80" s="3" t="n">
        <v>2</v>
      </c>
      <c r="D80" s="4" t="s">
        <v>174</v>
      </c>
      <c r="E80" s="3"/>
      <c r="F80" s="3"/>
      <c r="G80" s="3"/>
      <c r="H80" s="3"/>
      <c r="I80" s="0" t="str">
        <f aca="false">_xlfn.CONCAT("{", json!$B$2,B80, ",", json!$B$3, C80, ",",json!$B$4, """", D80, """", ",", json!$B$5, "[", E80, "],",json!$B$6, "[", F80, "],", json!$B$7,"[","""",G80, """","]", ",",json!$B$8, """",H80, """", "},")</f>
        <v>{"id":78,"size":2,"description":"Time since trouble codes cleared","minValues":[],"maxValues":[],"units":[""],"formulas":""},</v>
      </c>
    </row>
    <row r="81" customFormat="false" ht="147" hidden="false" customHeight="false" outlineLevel="0" collapsed="false">
      <c r="A81" s="3" t="s">
        <v>175</v>
      </c>
      <c r="B81" s="3" t="n">
        <v>79</v>
      </c>
      <c r="C81" s="3" t="n">
        <v>4</v>
      </c>
      <c r="D81" s="4" t="s">
        <v>176</v>
      </c>
      <c r="E81" s="3" t="s">
        <v>177</v>
      </c>
      <c r="F81" s="3" t="s">
        <v>178</v>
      </c>
      <c r="G81" s="3" t="s">
        <v>179</v>
      </c>
      <c r="H81" s="4" t="s">
        <v>180</v>
      </c>
      <c r="I81" s="0" t="str">
        <f aca="false">_xlfn.CONCAT("{", json!$B$2,B81, ",", json!$B$3, C81, ",",json!$B$4, """", D81, """", ",", json!$B$5, "[", E81, "],",json!$B$6, "[", F81, "],", json!$B$7,"[","""",G81, """","]", ",",json!$B$8, """",H81, """", "},")</f>
        <v>{"id":79,"size":4,"description":"Maximum value for Fuel–Air equivalence ratio, oxygen sensor voltage, oxygen sensor current, and intake manifold absolute pressure","minValues":[0, 0, 0, 0],"maxValues":[255, 255, 255, 2550],"units":["ratio, V, mA, kPa"],"formulas":"A, B, C, D*10"},</v>
      </c>
    </row>
    <row r="82" customFormat="false" ht="57.45" hidden="false" customHeight="false" outlineLevel="0" collapsed="false">
      <c r="A82" s="3" t="n">
        <v>50</v>
      </c>
      <c r="B82" s="3" t="n">
        <v>80</v>
      </c>
      <c r="C82" s="3" t="n">
        <v>4</v>
      </c>
      <c r="D82" s="4" t="s">
        <v>181</v>
      </c>
      <c r="E82" s="3" t="n">
        <v>0</v>
      </c>
      <c r="F82" s="3" t="n">
        <v>2550</v>
      </c>
      <c r="G82" s="3" t="s">
        <v>182</v>
      </c>
      <c r="H82" s="4" t="s">
        <v>183</v>
      </c>
      <c r="I82" s="0" t="str">
        <f aca="false">_xlfn.CONCAT("{", json!$B$2,B82, ",", json!$B$3, C82, ",",json!$B$4, """", D82, """", ",", json!$B$5, "[", E82, "],",json!$B$6, "[", F82, "],", json!$B$7,"[","""",G82, """","]", ",",json!$B$8, """",H82, """", "},")</f>
        <v>{"id":80,"size":4,"description":"Maximum value for air flow rate from mass air flow sensor","minValues":[0],"maxValues":[2550],"units":["g/s"],"formulas":"A*10, B, C, and D are reserved for future use"},</v>
      </c>
    </row>
    <row r="83" customFormat="false" ht="12.8" hidden="false" customHeight="false" outlineLevel="0" collapsed="false">
      <c r="A83" s="3" t="n">
        <v>51</v>
      </c>
      <c r="B83" s="3" t="n">
        <v>81</v>
      </c>
      <c r="C83" s="3" t="n">
        <v>1</v>
      </c>
      <c r="D83" s="4" t="s">
        <v>184</v>
      </c>
      <c r="E83" s="8"/>
      <c r="F83" s="8"/>
      <c r="G83" s="8"/>
      <c r="H83" s="4" t="s">
        <v>185</v>
      </c>
      <c r="I83" s="0" t="str">
        <f aca="false">_xlfn.CONCAT("{", json!$B$2,B83, ",", json!$B$3, C83, ",",json!$B$4, """", D83, """", ",", json!$B$5, "[", E83, "],",json!$B$6, "[", F83, "],", json!$B$7,"[","""",G83, """","]", ",",json!$B$8, """",H83, """", "},")</f>
        <v>{"id":81,"size":1,"description":"Fuel Type","minValues":[],"maxValues":[],"units":[""],"formulas":"From fuel type table see below"},</v>
      </c>
    </row>
    <row r="84" customFormat="false" ht="23.85" hidden="false" customHeight="false" outlineLevel="0" collapsed="false">
      <c r="A84" s="3" t="n">
        <v>52</v>
      </c>
      <c r="B84" s="3" t="n">
        <v>82</v>
      </c>
      <c r="C84" s="3" t="n">
        <v>1</v>
      </c>
      <c r="D84" s="4" t="s">
        <v>186</v>
      </c>
      <c r="E84" s="3" t="n">
        <v>0</v>
      </c>
      <c r="F84" s="3" t="n">
        <v>100</v>
      </c>
      <c r="G84" s="3" t="s">
        <v>16</v>
      </c>
      <c r="H84" s="4" t="s">
        <v>50</v>
      </c>
      <c r="I84" s="0" t="str">
        <f aca="false">_xlfn.CONCAT("{", json!$B$2,B84, ",", json!$B$3, C84, ",",json!$B$4, """", D84, """", ",", json!$B$5, "[", E84, "],",json!$B$6, "[", F84, "],", json!$B$7,"[","""",G84, """","]", ",",json!$B$8, """",H84, """", "},")</f>
        <v>{"id":82,"size":1,"description":"Ethanol fuel %","minValues":[0],"maxValues":[100],"units":["%"],"formulas":"100 255 A {\displaystyle {\tfrac {100}{255}}A} "},</v>
      </c>
    </row>
    <row r="85" customFormat="false" ht="46.25" hidden="false" customHeight="false" outlineLevel="0" collapsed="false">
      <c r="A85" s="3" t="n">
        <v>53</v>
      </c>
      <c r="B85" s="3" t="n">
        <v>83</v>
      </c>
      <c r="C85" s="3" t="n">
        <v>2</v>
      </c>
      <c r="D85" s="4" t="s">
        <v>187</v>
      </c>
      <c r="E85" s="3" t="n">
        <v>0</v>
      </c>
      <c r="F85" s="3" t="n">
        <v>327.675</v>
      </c>
      <c r="G85" s="3" t="s">
        <v>28</v>
      </c>
      <c r="H85" s="4" t="s">
        <v>188</v>
      </c>
      <c r="I85" s="0" t="str">
        <f aca="false">_xlfn.CONCAT("{", json!$B$2,B85, ",", json!$B$3, C85, ",",json!$B$4, """", D85, """", ",", json!$B$5, "[", E85, "],",json!$B$6, "[", F85, "],", json!$B$7,"[","""",G85, """","]", ",",json!$B$8, """",H85, """", "},")</f>
        <v>{"id":83,"size":2,"description":"Absolute Evap system Vapor Pressure","minValues":[0],"maxValues":[327.675],"units":["kPa"],"formulas":"256 A + B 200 {\displaystyle {\frac {256A+B}{200}}} "},</v>
      </c>
    </row>
    <row r="86" customFormat="false" ht="23.85" hidden="false" customHeight="false" outlineLevel="0" collapsed="false">
      <c r="A86" s="3" t="n">
        <v>54</v>
      </c>
      <c r="B86" s="3" t="n">
        <v>84</v>
      </c>
      <c r="C86" s="3" t="n">
        <v>2</v>
      </c>
      <c r="D86" s="4" t="s">
        <v>189</v>
      </c>
      <c r="E86" s="3" t="n">
        <v>-32767</v>
      </c>
      <c r="F86" s="3" t="n">
        <v>32768</v>
      </c>
      <c r="G86" s="3" t="s">
        <v>117</v>
      </c>
      <c r="H86" s="4" t="s">
        <v>190</v>
      </c>
      <c r="I86" s="0" t="str">
        <f aca="false">_xlfn.CONCAT("{", json!$B$2,B86, ",", json!$B$3, C86, ",",json!$B$4, """", D86, """", ",", json!$B$5, "[", E86, "],",json!$B$6, "[", F86, "],", json!$B$7,"[","""",G86, """","]", ",",json!$B$8, """",H86, """", "},")</f>
        <v>{"id":84,"size":2,"description":"Evap system vapor pressure","minValues":[-32767],"maxValues":[32768],"units":["Pa"],"formulas":"((A*256)+B)-32767"},</v>
      </c>
    </row>
    <row r="87" customFormat="false" ht="57.45" hidden="false" customHeight="false" outlineLevel="0" collapsed="false">
      <c r="A87" s="3" t="n">
        <v>55</v>
      </c>
      <c r="B87" s="3" t="n">
        <v>85</v>
      </c>
      <c r="C87" s="3" t="n">
        <v>2</v>
      </c>
      <c r="D87" s="4" t="s">
        <v>191</v>
      </c>
      <c r="E87" s="3" t="n">
        <v>-100</v>
      </c>
      <c r="F87" s="3" t="n">
        <v>99.2</v>
      </c>
      <c r="G87" s="3" t="s">
        <v>16</v>
      </c>
      <c r="H87" s="4" t="s">
        <v>192</v>
      </c>
      <c r="I87" s="7" t="str">
        <f aca="false">_xlfn.CONCAT("{", json!$B$2,B87, ",", json!$B$3, C87, ",",json!$B$4, """", D87, """", ",", json!$B$5, "[", E87, "],",json!$B$6, "[", F87, "],", json!$B$7,"[","""",G87, """","]", ",",json!$B$8, """",H87, """", "},")</f>
        <v>{"id":85,"size":2,"description":"Short term secondary oxygen sensor trim, A: bank 1, B: bank 3","minValues":[-100],"maxValues":[99.2],"units":["%"],"formulas":"100 128 A − 100 {\displaystyle {\frac {100}{128}}A-100} 
100 128 B − 100 {\displaystyle {\frac {100}{128}}B-100} "},</v>
      </c>
    </row>
    <row r="88" customFormat="false" ht="57.45" hidden="false" customHeight="false" outlineLevel="0" collapsed="false">
      <c r="A88" s="3" t="n">
        <v>56</v>
      </c>
      <c r="B88" s="3" t="n">
        <v>86</v>
      </c>
      <c r="C88" s="3" t="n">
        <v>2</v>
      </c>
      <c r="D88" s="4" t="s">
        <v>193</v>
      </c>
      <c r="E88" s="3" t="n">
        <v>-100</v>
      </c>
      <c r="F88" s="3" t="n">
        <v>99.2</v>
      </c>
      <c r="G88" s="8"/>
      <c r="H88" s="3" t="s">
        <v>194</v>
      </c>
      <c r="I88" s="7" t="str">
        <f aca="false">_xlfn.CONCAT("{", json!$B$2,B88, ",", json!$B$3, C88, ",",json!$B$4, """", D88, """", ",", json!$B$5, "[", E88, "],",json!$B$6, "[", F88, "],", json!$B$7,"[","""",G88, """","]", ",",json!$B$8, """",H88, """", "},")</f>
        <v>{"id":86,"size":2,"description":"Long term secondary oxygen sensor trim, A: bank 1, B: bank 3","minValues":[-100],"maxValues":[99.2],"units":[""],"formulas":"{\displaystyle {\frac {100}{128}}A-100}  
{\displaystyle {\frac {100}{128}}B-100}  "},</v>
      </c>
    </row>
    <row r="89" customFormat="false" ht="57.45" hidden="false" customHeight="false" outlineLevel="0" collapsed="false">
      <c r="A89" s="3" t="n">
        <v>57</v>
      </c>
      <c r="B89" s="3" t="n">
        <v>87</v>
      </c>
      <c r="C89" s="3" t="n">
        <v>2</v>
      </c>
      <c r="D89" s="4" t="s">
        <v>195</v>
      </c>
      <c r="E89" s="3" t="n">
        <v>-100</v>
      </c>
      <c r="F89" s="3" t="n">
        <v>99.2</v>
      </c>
      <c r="G89" s="3" t="s">
        <v>16</v>
      </c>
      <c r="H89" s="3" t="s">
        <v>194</v>
      </c>
      <c r="I89" s="7" t="str">
        <f aca="false">_xlfn.CONCAT("{", json!$B$2,B89, ",", json!$B$3, C89, ",",json!$B$4, """", D89, """", ",", json!$B$5, "[", E89, "],",json!$B$6, "[", F89, "],", json!$B$7,"[","""",G89, """","]", ",",json!$B$8, """",H89, """", "},")</f>
        <v>{"id":87,"size":2,"description":"Short term secondary oxygen sensor trim, A: bank 2, B: bank 4","minValues":[-100],"maxValues":[99.2],"units":["%"],"formulas":"{\displaystyle {\frac {100}{128}}A-100}  
{\displaystyle {\frac {100}{128}}B-100}  "},</v>
      </c>
    </row>
    <row r="90" customFormat="false" ht="57.45" hidden="false" customHeight="false" outlineLevel="0" collapsed="false">
      <c r="A90" s="3" t="n">
        <v>58</v>
      </c>
      <c r="B90" s="3" t="n">
        <v>88</v>
      </c>
      <c r="C90" s="3" t="n">
        <v>2</v>
      </c>
      <c r="D90" s="4" t="s">
        <v>196</v>
      </c>
      <c r="E90" s="3" t="n">
        <v>-100</v>
      </c>
      <c r="F90" s="3" t="n">
        <v>99.2</v>
      </c>
      <c r="G90" s="3" t="s">
        <v>16</v>
      </c>
      <c r="H90" s="3" t="s">
        <v>194</v>
      </c>
      <c r="I90" s="7" t="str">
        <f aca="false">_xlfn.CONCAT("{", json!$B$2,B90, ",", json!$B$3, C90, ",",json!$B$4, """", D90, """", ",", json!$B$5, "[", E90, "],",json!$B$6, "[", F90, "],", json!$B$7,"[","""",G90, """","]", ",",json!$B$8, """",H90, """", "},")</f>
        <v>{"id":88,"size":2,"description":"Long term secondary oxygen sensor trim, A: bank 2, B: bank 4","minValues":[-100],"maxValues":[99.2],"units":["%"],"formulas":"{\displaystyle {\frac {100}{128}}A-100}  
{\displaystyle {\frac {100}{128}}B-100}  "},</v>
      </c>
    </row>
    <row r="91" customFormat="false" ht="35.05" hidden="false" customHeight="false" outlineLevel="0" collapsed="false">
      <c r="A91" s="3" t="n">
        <v>59</v>
      </c>
      <c r="B91" s="3" t="n">
        <v>89</v>
      </c>
      <c r="C91" s="3" t="n">
        <v>2</v>
      </c>
      <c r="D91" s="6" t="s">
        <v>197</v>
      </c>
      <c r="E91" s="3" t="n">
        <v>0</v>
      </c>
      <c r="F91" s="3" t="n">
        <v>655350</v>
      </c>
      <c r="G91" s="3" t="s">
        <v>28</v>
      </c>
      <c r="H91" s="4" t="s">
        <v>88</v>
      </c>
      <c r="I91" s="0" t="str">
        <f aca="false">_xlfn.CONCAT("{", json!$B$2,B91, ",", json!$B$3, C91, ",",json!$B$4, """", D91, """", ",", json!$B$5, "[", E91, "],",json!$B$6, "[", F91, "],", json!$B$7,"[","""",G91, """","]", ",",json!$B$8, """",H91, """", "},")</f>
        <v>{"id":89,"size":2,"description":"Fuel rail absolute pressure","minValues":[0],"maxValues":[655350],"units":["kPa"],"formulas":"10 ( 256 A + B ) {\displaystyle 10(256A+B)} "},</v>
      </c>
    </row>
    <row r="92" customFormat="false" ht="35.05" hidden="false" customHeight="false" outlineLevel="0" collapsed="false">
      <c r="A92" s="3" t="s">
        <v>198</v>
      </c>
      <c r="B92" s="3" t="n">
        <v>90</v>
      </c>
      <c r="C92" s="3" t="n">
        <v>1</v>
      </c>
      <c r="D92" s="4" t="s">
        <v>199</v>
      </c>
      <c r="E92" s="3" t="n">
        <v>0</v>
      </c>
      <c r="F92" s="3" t="n">
        <v>100</v>
      </c>
      <c r="G92" s="3" t="s">
        <v>16</v>
      </c>
      <c r="H92" s="4" t="s">
        <v>50</v>
      </c>
      <c r="I92" s="0" t="str">
        <f aca="false">_xlfn.CONCAT("{", json!$B$2,B92, ",", json!$B$3, C92, ",",json!$B$4, """", D92, """", ",", json!$B$5, "[", E92, "],",json!$B$6, "[", F92, "],", json!$B$7,"[","""",G92, """","]", ",",json!$B$8, """",H92, """", "},")</f>
        <v>{"id":90,"size":1,"description":"Relative accelerator pedal position","minValues":[0],"maxValues":[100],"units":["%"],"formulas":"100 255 A {\displaystyle {\tfrac {100}{255}}A} "},</v>
      </c>
    </row>
    <row r="93" customFormat="false" ht="35.05" hidden="false" customHeight="false" outlineLevel="0" collapsed="false">
      <c r="A93" s="3" t="s">
        <v>200</v>
      </c>
      <c r="B93" s="3" t="n">
        <v>91</v>
      </c>
      <c r="C93" s="3" t="n">
        <v>1</v>
      </c>
      <c r="D93" s="4" t="s">
        <v>201</v>
      </c>
      <c r="E93" s="3" t="n">
        <v>0</v>
      </c>
      <c r="F93" s="3" t="n">
        <v>100</v>
      </c>
      <c r="G93" s="3" t="s">
        <v>16</v>
      </c>
      <c r="H93" s="4" t="s">
        <v>50</v>
      </c>
      <c r="I93" s="0" t="str">
        <f aca="false">_xlfn.CONCAT("{", json!$B$2,B93, ",", json!$B$3, C93, ",",json!$B$4, """", D93, """", ",", json!$B$5, "[", E93, "],",json!$B$6, "[", F93, "],", json!$B$7,"[","""",G93, """","]", ",",json!$B$8, """",H93, """", "},")</f>
        <v>{"id":91,"size":1,"description":"Hybrid battery pack remaining life","minValues":[0],"maxValues":[100],"units":["%"],"formulas":"100 255 A {\displaystyle {\tfrac {100}{255}}A} "},</v>
      </c>
    </row>
    <row r="94" customFormat="false" ht="23.85" hidden="false" customHeight="false" outlineLevel="0" collapsed="false">
      <c r="A94" s="3" t="s">
        <v>202</v>
      </c>
      <c r="B94" s="3" t="n">
        <v>92</v>
      </c>
      <c r="C94" s="3" t="n">
        <v>1</v>
      </c>
      <c r="D94" s="4" t="s">
        <v>203</v>
      </c>
      <c r="E94" s="3" t="n">
        <v>-40</v>
      </c>
      <c r="F94" s="3" t="n">
        <v>210</v>
      </c>
      <c r="G94" s="3" t="s">
        <v>19</v>
      </c>
      <c r="H94" s="4" t="s">
        <v>20</v>
      </c>
      <c r="I94" s="0" t="str">
        <f aca="false">_xlfn.CONCAT("{", json!$B$2,B94, ",", json!$B$3, C94, ",",json!$B$4, """", D94, """", ",", json!$B$5, "[", E94, "],",json!$B$6, "[", F94, "],", json!$B$7,"[","""",G94, """","]", ",",json!$B$8, """",H94, """", "},")</f>
        <v>{"id":92,"size":1,"description":"Engine oil temperature","minValues":[-40],"maxValues":[210],"units":["°C"],"formulas":"A − 40 {\displaystyle A-40} "},</v>
      </c>
    </row>
    <row r="95" customFormat="false" ht="23.85" hidden="false" customHeight="false" outlineLevel="0" collapsed="false">
      <c r="A95" s="3" t="s">
        <v>204</v>
      </c>
      <c r="B95" s="3" t="n">
        <v>93</v>
      </c>
      <c r="C95" s="3" t="n">
        <v>2</v>
      </c>
      <c r="D95" s="4" t="s">
        <v>205</v>
      </c>
      <c r="E95" s="3" t="n">
        <v>-210</v>
      </c>
      <c r="F95" s="3" t="n">
        <v>301.992</v>
      </c>
      <c r="G95" s="3" t="s">
        <v>206</v>
      </c>
      <c r="H95" s="4" t="s">
        <v>207</v>
      </c>
      <c r="I95" s="0" t="str">
        <f aca="false">_xlfn.CONCAT("{", json!$B$2,B95, ",", json!$B$3, C95, ",",json!$B$4, """", D95, """", ",", json!$B$5, "[", E95, "],",json!$B$6, "[", F95, "],", json!$B$7,"[","""",G95, """","]", ",",json!$B$8, """",H95, """", "},")</f>
        <v>{"id":93,"size":2,"description":"Fuel injection timing","minValues":[-210],"maxValues":[301.992],"units":["°"],"formulas":"256 A + B 128 − 210 {\displaystyle {\frac {256A+B}{128}}-210} "},</v>
      </c>
    </row>
    <row r="96" customFormat="false" ht="23.85" hidden="false" customHeight="false" outlineLevel="0" collapsed="false">
      <c r="A96" s="3" t="s">
        <v>208</v>
      </c>
      <c r="B96" s="3" t="n">
        <v>94</v>
      </c>
      <c r="C96" s="3" t="n">
        <v>2</v>
      </c>
      <c r="D96" s="4" t="s">
        <v>209</v>
      </c>
      <c r="E96" s="3" t="n">
        <v>0</v>
      </c>
      <c r="F96" s="3" t="n">
        <v>3212.75</v>
      </c>
      <c r="G96" s="3" t="s">
        <v>210</v>
      </c>
      <c r="H96" s="4" t="s">
        <v>211</v>
      </c>
      <c r="I96" s="0" t="str">
        <f aca="false">_xlfn.CONCAT("{", json!$B$2,B96, ",", json!$B$3, C96, ",",json!$B$4, """", D96, """", ",", json!$B$5, "[", E96, "],",json!$B$6, "[", F96, "],", json!$B$7,"[","""",G96, """","]", ",",json!$B$8, """",H96, """", "},")</f>
        <v>{"id":94,"size":2,"description":"Engine fuel rate","minValues":[0],"maxValues":[3212.75],"units":["L/h"],"formulas":"256 A + B 20 {\displaystyle {\frac {256A+B}{20}}} "},</v>
      </c>
    </row>
    <row r="97" customFormat="false" ht="57.45" hidden="false" customHeight="false" outlineLevel="0" collapsed="false">
      <c r="A97" s="3" t="s">
        <v>212</v>
      </c>
      <c r="B97" s="3" t="n">
        <v>95</v>
      </c>
      <c r="C97" s="3" t="n">
        <v>1</v>
      </c>
      <c r="D97" s="4" t="s">
        <v>213</v>
      </c>
      <c r="E97" s="3" t="n">
        <v>-255</v>
      </c>
      <c r="F97" s="3" t="n">
        <v>-255</v>
      </c>
      <c r="G97" s="3"/>
      <c r="H97" s="4" t="s">
        <v>214</v>
      </c>
      <c r="I97" s="0" t="str">
        <f aca="false">_xlfn.CONCAT("{", json!$B$2,B97, ",", json!$B$3, C97, ",",json!$B$4, """", D97, """", ",", json!$B$5, "[", E97, "],",json!$B$6, "[", F97, "],", json!$B$7,"[","""",G97, """","]", ",",json!$B$8, """",H97, """", "},")</f>
        <v>{"id":95,"size":1,"description":"Emission requirements to which vehicle is designed","minValues":[-255],"maxValues":[-255],"units":[""],"formulas":"Bit Encoded"},</v>
      </c>
    </row>
    <row r="98" customFormat="false" ht="35.05" hidden="false" customHeight="false" outlineLevel="0" collapsed="false">
      <c r="A98" s="3" t="n">
        <v>60</v>
      </c>
      <c r="B98" s="3" t="n">
        <v>96</v>
      </c>
      <c r="C98" s="3" t="n">
        <v>4</v>
      </c>
      <c r="D98" s="4" t="s">
        <v>215</v>
      </c>
      <c r="E98" s="3" t="n">
        <v>-255</v>
      </c>
      <c r="F98" s="3" t="n">
        <v>-255</v>
      </c>
      <c r="G98" s="3"/>
      <c r="H98" s="4" t="s">
        <v>216</v>
      </c>
      <c r="I98" s="0" t="str">
        <f aca="false">_xlfn.CONCAT("{", json!$B$2,B98, ",", json!$B$3, C98, ",",json!$B$4, """", D98, """", ",", json!$B$5, "[", E98, "],",json!$B$6, "[", F98, "],", json!$B$7,"[","""",G98, """","]", ",",json!$B$8, """",H98, """", "},")</f>
        <v>{"id":96,"size":4,"description":"PIDs supported [61 - 80]","minValues":[-255],"maxValues":[-255],"units":[""],"formulas":"Bit encoded [A7..D0] == [PID $61..PID $80] See below"},</v>
      </c>
    </row>
    <row r="99" customFormat="false" ht="46.25" hidden="false" customHeight="false" outlineLevel="0" collapsed="false">
      <c r="A99" s="3" t="n">
        <v>61</v>
      </c>
      <c r="B99" s="3" t="n">
        <v>97</v>
      </c>
      <c r="C99" s="3" t="n">
        <v>1</v>
      </c>
      <c r="D99" s="4" t="s">
        <v>217</v>
      </c>
      <c r="E99" s="3" t="n">
        <v>-125</v>
      </c>
      <c r="F99" s="3" t="n">
        <v>130</v>
      </c>
      <c r="G99" s="3" t="s">
        <v>16</v>
      </c>
      <c r="H99" s="4" t="s">
        <v>218</v>
      </c>
      <c r="I99" s="0" t="str">
        <f aca="false">_xlfn.CONCAT("{", json!$B$2,B99, ",", json!$B$3, C99, ",",json!$B$4, """", D99, """", ",", json!$B$5, "[", E99, "],",json!$B$6, "[", F99, "],", json!$B$7,"[","""",G99, """","]", ",",json!$B$8, """",H99, """", "},")</f>
        <v>{"id":97,"size":1,"description":"Driver's demand engine - percent torque","minValues":[-125],"maxValues":[130],"units":["%"],"formulas":"A-125"},</v>
      </c>
    </row>
    <row r="100" customFormat="false" ht="35.05" hidden="false" customHeight="false" outlineLevel="0" collapsed="false">
      <c r="A100" s="3" t="n">
        <v>62</v>
      </c>
      <c r="B100" s="3" t="n">
        <v>98</v>
      </c>
      <c r="C100" s="3" t="n">
        <v>1</v>
      </c>
      <c r="D100" s="4" t="s">
        <v>219</v>
      </c>
      <c r="E100" s="3" t="n">
        <v>-125</v>
      </c>
      <c r="F100" s="3" t="n">
        <v>130</v>
      </c>
      <c r="G100" s="3" t="s">
        <v>16</v>
      </c>
      <c r="H100" s="4" t="s">
        <v>218</v>
      </c>
      <c r="I100" s="0" t="str">
        <f aca="false">_xlfn.CONCAT("{", json!$B$2,B100, ",", json!$B$3, C100, ",",json!$B$4, """", D100, """", ",", json!$B$5, "[", E100, "],",json!$B$6, "[", F100, "],", json!$B$7,"[","""",G100, """","]", ",",json!$B$8, """",H100, """", "},")</f>
        <v>{"id":98,"size":1,"description":"Actual engine - percent torque","minValues":[-125],"maxValues":[130],"units":["%"],"formulas":"A-125"},</v>
      </c>
    </row>
    <row r="101" customFormat="false" ht="35.05" hidden="false" customHeight="false" outlineLevel="0" collapsed="false">
      <c r="A101" s="3" t="n">
        <v>63</v>
      </c>
      <c r="B101" s="3" t="n">
        <v>99</v>
      </c>
      <c r="C101" s="3" t="n">
        <v>2</v>
      </c>
      <c r="D101" s="4" t="s">
        <v>220</v>
      </c>
      <c r="E101" s="3" t="n">
        <v>0</v>
      </c>
      <c r="F101" s="3" t="n">
        <v>65535</v>
      </c>
      <c r="G101" s="3" t="s">
        <v>221</v>
      </c>
      <c r="H101" s="4" t="s">
        <v>80</v>
      </c>
      <c r="I101" s="0" t="str">
        <f aca="false">_xlfn.CONCAT("{", json!$B$2,B101, ",", json!$B$3, C101, ",",json!$B$4, """", D101, """", ",", json!$B$5, "[", E101, "],",json!$B$6, "[", F101, "],", json!$B$7,"[","""",G101, """","]", ",",json!$B$8, """",H101, """", "},")</f>
        <v>{"id":99,"size":2,"description":"Engine reference torque","minValues":[0],"maxValues":[65535],"units":["Nm"],"formulas":"256 A + B {\displaystyle 256A+B} "},</v>
      </c>
    </row>
    <row r="102" customFormat="false" ht="57.45" hidden="false" customHeight="false" outlineLevel="0" collapsed="false">
      <c r="A102" s="3" t="n">
        <v>64</v>
      </c>
      <c r="B102" s="3" t="n">
        <v>100</v>
      </c>
      <c r="C102" s="3" t="n">
        <v>5</v>
      </c>
      <c r="D102" s="4" t="s">
        <v>222</v>
      </c>
      <c r="E102" s="3" t="n">
        <v>-125</v>
      </c>
      <c r="F102" s="3" t="n">
        <v>130</v>
      </c>
      <c r="G102" s="3" t="s">
        <v>16</v>
      </c>
      <c r="H102" s="4" t="s">
        <v>223</v>
      </c>
      <c r="I102" s="7" t="str">
        <f aca="false">_xlfn.CONCAT("{", json!$B$2,B102, ",", json!$B$3, C102, ",",json!$B$4, """", D102, """", ",", json!$B$5, "[", E102, "],",json!$B$6, "[", F102, "],", json!$B$7,"[","""",G102, """","]", ",",json!$B$8, """",H102, """", "},")</f>
        <v>{"id":100,"size":5,"description":"Engine percent torque data","minValues":[-125],"maxValues":[130],"units":["%"],"formulas":"A-125 Idle
B-125 Engine point 1
C-125 Engine point 2
D-125 Engine point 3
E-125 Engine point 4"},</v>
      </c>
    </row>
    <row r="103" customFormat="false" ht="35.05" hidden="false" customHeight="false" outlineLevel="0" collapsed="false">
      <c r="A103" s="3" t="n">
        <v>65</v>
      </c>
      <c r="B103" s="3" t="n">
        <v>101</v>
      </c>
      <c r="C103" s="3" t="n">
        <v>2</v>
      </c>
      <c r="D103" s="4" t="s">
        <v>224</v>
      </c>
      <c r="E103" s="3" t="n">
        <v>-255</v>
      </c>
      <c r="F103" s="3" t="n">
        <v>-255</v>
      </c>
      <c r="G103" s="3"/>
      <c r="H103" s="4" t="s">
        <v>214</v>
      </c>
      <c r="I103" s="0" t="str">
        <f aca="false">_xlfn.CONCAT("{", json!$B$2,B103, ",", json!$B$3, C103, ",",json!$B$4, """", D103, """", ",", json!$B$5, "[", E103, "],",json!$B$6, "[", F103, "],", json!$B$7,"[","""",G103, """","]", ",",json!$B$8, """",H103, """", "},")</f>
        <v>{"id":101,"size":2,"description":"Auxiliary input / output supported","minValues":[-255],"maxValues":[-255],"units":[""],"formulas":"Bit Encoded"},</v>
      </c>
    </row>
    <row r="104" customFormat="false" ht="23.85" hidden="false" customHeight="false" outlineLevel="0" collapsed="false">
      <c r="A104" s="3" t="n">
        <v>66</v>
      </c>
      <c r="B104" s="3" t="n">
        <v>102</v>
      </c>
      <c r="C104" s="3" t="n">
        <v>5</v>
      </c>
      <c r="D104" s="4" t="s">
        <v>225</v>
      </c>
      <c r="E104" s="3" t="n">
        <v>-255</v>
      </c>
      <c r="F104" s="3" t="n">
        <v>-255</v>
      </c>
      <c r="G104" s="3"/>
      <c r="H104" s="5"/>
      <c r="I104" s="0" t="str">
        <f aca="false">_xlfn.CONCAT("{", json!$B$2,B104, ",", json!$B$3, C104, ",",json!$B$4, """", D104, """", ",", json!$B$5, "[", E104, "],",json!$B$6, "[", F104, "],", json!$B$7,"[","""",G104, """","]", ",",json!$B$8, """",H104, """", "},")</f>
        <v>{"id":102,"size":5,"description":"Mass air flow sensor","minValues":[-255],"maxValues":[-255],"units":[""],"formulas":""},</v>
      </c>
    </row>
    <row r="105" customFormat="false" ht="35.05" hidden="false" customHeight="false" outlineLevel="0" collapsed="false">
      <c r="A105" s="3" t="n">
        <v>67</v>
      </c>
      <c r="B105" s="3" t="n">
        <v>103</v>
      </c>
      <c r="C105" s="3" t="n">
        <v>3</v>
      </c>
      <c r="D105" s="4" t="s">
        <v>18</v>
      </c>
      <c r="E105" s="3" t="n">
        <v>-255</v>
      </c>
      <c r="F105" s="3" t="n">
        <v>-255</v>
      </c>
      <c r="G105" s="3"/>
      <c r="H105" s="5"/>
      <c r="I105" s="0" t="str">
        <f aca="false">_xlfn.CONCAT("{", json!$B$2,B105, ",", json!$B$3, C105, ",",json!$B$4, """", D105, """", ",", json!$B$5, "[", E105, "],",json!$B$6, "[", F105, "],", json!$B$7,"[","""",G105, """","]", ",",json!$B$8, """",H105, """", "},")</f>
        <v>{"id":103,"size":3,"description":"Engine coolant temperature","minValues":[-255],"maxValues":[-255],"units":[""],"formulas":""},</v>
      </c>
    </row>
    <row r="106" customFormat="false" ht="35.05" hidden="false" customHeight="false" outlineLevel="0" collapsed="false">
      <c r="A106" s="3" t="n">
        <v>68</v>
      </c>
      <c r="B106" s="3" t="n">
        <v>104</v>
      </c>
      <c r="C106" s="3" t="n">
        <v>7</v>
      </c>
      <c r="D106" s="4" t="s">
        <v>226</v>
      </c>
      <c r="E106" s="3" t="n">
        <v>-255</v>
      </c>
      <c r="F106" s="3" t="n">
        <v>-255</v>
      </c>
      <c r="G106" s="3"/>
      <c r="H106" s="5"/>
      <c r="I106" s="0" t="str">
        <f aca="false">_xlfn.CONCAT("{", json!$B$2,B106, ",", json!$B$3, C106, ",",json!$B$4, """", D106, """", ",", json!$B$5, "[", E106, "],",json!$B$6, "[", F106, "],", json!$B$7,"[","""",G106, """","]", ",",json!$B$8, """",H106, """", "},")</f>
        <v>{"id":104,"size":7,"description":"Intake air temperature sensor","minValues":[-255],"maxValues":[-255],"units":[""],"formulas":""},</v>
      </c>
    </row>
    <row r="107" customFormat="false" ht="35.05" hidden="false" customHeight="false" outlineLevel="0" collapsed="false">
      <c r="A107" s="3" t="n">
        <v>69</v>
      </c>
      <c r="B107" s="3" t="n">
        <v>105</v>
      </c>
      <c r="C107" s="3" t="n">
        <v>7</v>
      </c>
      <c r="D107" s="4" t="s">
        <v>227</v>
      </c>
      <c r="E107" s="3" t="n">
        <v>-255</v>
      </c>
      <c r="F107" s="3" t="n">
        <v>-255</v>
      </c>
      <c r="G107" s="3"/>
      <c r="H107" s="5"/>
      <c r="I107" s="0" t="str">
        <f aca="false">_xlfn.CONCAT("{", json!$B$2,B107, ",", json!$B$3, C107, ",",json!$B$4, """", D107, """", ",", json!$B$5, "[", E107, "],",json!$B$6, "[", F107, "],", json!$B$7,"[","""",G107, """","]", ",",json!$B$8, """",H107, """", "},")</f>
        <v>{"id":105,"size":7,"description":"Commanded EGR and EGR Error","minValues":[-255],"maxValues":[-255],"units":[""],"formulas":""},</v>
      </c>
    </row>
    <row r="108" customFormat="false" ht="79.85" hidden="false" customHeight="false" outlineLevel="0" collapsed="false">
      <c r="A108" s="3" t="s">
        <v>228</v>
      </c>
      <c r="B108" s="3" t="n">
        <v>106</v>
      </c>
      <c r="C108" s="3" t="n">
        <v>5</v>
      </c>
      <c r="D108" s="4" t="s">
        <v>229</v>
      </c>
      <c r="E108" s="3" t="n">
        <v>-255</v>
      </c>
      <c r="F108" s="3" t="n">
        <v>-255</v>
      </c>
      <c r="G108" s="3"/>
      <c r="H108" s="5"/>
      <c r="I108" s="0" t="str">
        <f aca="false">_xlfn.CONCAT("{", json!$B$2,B108, ",", json!$B$3, C108, ",",json!$B$4, """", D108, """", ",", json!$B$5, "[", E108, "],",json!$B$6, "[", F108, "],", json!$B$7,"[","""",G108, """","]", ",",json!$B$8, """",H108, """", "},")</f>
        <v>{"id":106,"size":5,"description":"Commanded Diesel intake air flow control and relative intake air flow position","minValues":[-255],"maxValues":[-255],"units":[""],"formulas":""},</v>
      </c>
    </row>
    <row r="109" customFormat="false" ht="35.05" hidden="false" customHeight="false" outlineLevel="0" collapsed="false">
      <c r="A109" s="3" t="s">
        <v>230</v>
      </c>
      <c r="B109" s="3" t="n">
        <v>107</v>
      </c>
      <c r="C109" s="3" t="n">
        <v>5</v>
      </c>
      <c r="D109" s="4" t="s">
        <v>231</v>
      </c>
      <c r="E109" s="3" t="n">
        <v>-255</v>
      </c>
      <c r="F109" s="3" t="n">
        <v>-255</v>
      </c>
      <c r="G109" s="3"/>
      <c r="H109" s="5"/>
      <c r="I109" s="0" t="str">
        <f aca="false">_xlfn.CONCAT("{", json!$B$2,B109, ",", json!$B$3, C109, ",",json!$B$4, """", D109, """", ",", json!$B$5, "[", E109, "],",json!$B$6, "[", F109, "],", json!$B$7,"[","""",G109, """","]", ",",json!$B$8, """",H109, """", "},")</f>
        <v>{"id":107,"size":5,"description":"Exhaust gas recirculation temperature","minValues":[-255],"maxValues":[-255],"units":[""],"formulas":""},</v>
      </c>
    </row>
    <row r="110" customFormat="false" ht="79.85" hidden="false" customHeight="false" outlineLevel="0" collapsed="false">
      <c r="A110" s="3" t="s">
        <v>232</v>
      </c>
      <c r="B110" s="3" t="n">
        <v>108</v>
      </c>
      <c r="C110" s="3" t="n">
        <v>5</v>
      </c>
      <c r="D110" s="4" t="s">
        <v>233</v>
      </c>
      <c r="E110" s="3" t="n">
        <v>-255</v>
      </c>
      <c r="F110" s="3" t="n">
        <v>-255</v>
      </c>
      <c r="G110" s="3"/>
      <c r="H110" s="5"/>
      <c r="I110" s="0" t="str">
        <f aca="false">_xlfn.CONCAT("{", json!$B$2,B110, ",", json!$B$3, C110, ",",json!$B$4, """", D110, """", ",", json!$B$5, "[", E110, "],",json!$B$6, "[", F110, "],", json!$B$7,"[","""",G110, """","]", ",",json!$B$8, """",H110, """", "},")</f>
        <v>{"id":108,"size":5,"description":"Commanded throttle actuator control and relative throttle position","minValues":[-255],"maxValues":[-255],"units":[""],"formulas":""},</v>
      </c>
    </row>
    <row r="111" customFormat="false" ht="35.05" hidden="false" customHeight="false" outlineLevel="0" collapsed="false">
      <c r="A111" s="3" t="s">
        <v>234</v>
      </c>
      <c r="B111" s="3" t="n">
        <v>109</v>
      </c>
      <c r="C111" s="3" t="n">
        <v>6</v>
      </c>
      <c r="D111" s="4" t="s">
        <v>235</v>
      </c>
      <c r="E111" s="3" t="n">
        <v>-255</v>
      </c>
      <c r="F111" s="3" t="n">
        <v>-255</v>
      </c>
      <c r="G111" s="3"/>
      <c r="H111" s="5"/>
      <c r="I111" s="0" t="str">
        <f aca="false">_xlfn.CONCAT("{", json!$B$2,B111, ",", json!$B$3, C111, ",",json!$B$4, """", D111, """", ",", json!$B$5, "[", E111, "],",json!$B$6, "[", F111, "],", json!$B$7,"[","""",G111, """","]", ",",json!$B$8, """",H111, """", "},")</f>
        <v>{"id":109,"size":6,"description":"Fuel pressure control system","minValues":[-255],"maxValues":[-255],"units":[""],"formulas":""},</v>
      </c>
    </row>
    <row r="112" customFormat="false" ht="46.25" hidden="false" customHeight="false" outlineLevel="0" collapsed="false">
      <c r="A112" s="3" t="s">
        <v>236</v>
      </c>
      <c r="B112" s="3" t="n">
        <v>110</v>
      </c>
      <c r="C112" s="3" t="n">
        <v>5</v>
      </c>
      <c r="D112" s="4" t="s">
        <v>237</v>
      </c>
      <c r="E112" s="3" t="n">
        <v>-255</v>
      </c>
      <c r="F112" s="3" t="n">
        <v>-255</v>
      </c>
      <c r="G112" s="3"/>
      <c r="H112" s="5"/>
      <c r="I112" s="0" t="str">
        <f aca="false">_xlfn.CONCAT("{", json!$B$2,B112, ",", json!$B$3, C112, ",",json!$B$4, """", D112, """", ",", json!$B$5, "[", E112, "],",json!$B$6, "[", F112, "],", json!$B$7,"[","""",G112, """","]", ",",json!$B$8, """",H112, """", "},")</f>
        <v>{"id":110,"size":5,"description":"Injection pressure control system","minValues":[-255],"maxValues":[-255],"units":[""],"formulas":""},</v>
      </c>
    </row>
    <row r="113" customFormat="false" ht="35.05" hidden="false" customHeight="false" outlineLevel="0" collapsed="false">
      <c r="A113" s="3" t="s">
        <v>238</v>
      </c>
      <c r="B113" s="3" t="n">
        <v>111</v>
      </c>
      <c r="C113" s="3" t="n">
        <v>3</v>
      </c>
      <c r="D113" s="4" t="s">
        <v>239</v>
      </c>
      <c r="E113" s="3" t="n">
        <v>-255</v>
      </c>
      <c r="F113" s="3" t="n">
        <v>-255</v>
      </c>
      <c r="G113" s="3"/>
      <c r="H113" s="5"/>
      <c r="I113" s="0" t="str">
        <f aca="false">_xlfn.CONCAT("{", json!$B$2,B113, ",", json!$B$3, C113, ",",json!$B$4, """", D113, """", ",", json!$B$5, "[", E113, "],",json!$B$6, "[", F113, "],", json!$B$7,"[","""",G113, """","]", ",",json!$B$8, """",H113, """", "},")</f>
        <v>{"id":111,"size":3,"description":"Turbocharger compressor inlet pressure","minValues":[-255],"maxValues":[-255],"units":[""],"formulas":""},</v>
      </c>
    </row>
    <row r="114" customFormat="false" ht="35.05" hidden="false" customHeight="false" outlineLevel="0" collapsed="false">
      <c r="A114" s="3" t="n">
        <v>70</v>
      </c>
      <c r="B114" s="3" t="n">
        <v>112</v>
      </c>
      <c r="C114" s="3" t="n">
        <v>9</v>
      </c>
      <c r="D114" s="4" t="s">
        <v>240</v>
      </c>
      <c r="E114" s="3" t="n">
        <v>-255</v>
      </c>
      <c r="F114" s="3" t="n">
        <v>-255</v>
      </c>
      <c r="G114" s="3"/>
      <c r="H114" s="5"/>
      <c r="I114" s="0" t="str">
        <f aca="false">_xlfn.CONCAT("{", json!$B$2,B114, ",", json!$B$3, C114, ",",json!$B$4, """", D114, """", ",", json!$B$5, "[", E114, "],",json!$B$6, "[", F114, "],", json!$B$7,"[","""",G114, """","]", ",",json!$B$8, """",H114, """", "},")</f>
        <v>{"id":112,"size":9,"description":"Boost pressure control","minValues":[-255],"maxValues":[-255],"units":[""],"formulas":""},</v>
      </c>
    </row>
    <row r="115" customFormat="false" ht="46.25" hidden="false" customHeight="false" outlineLevel="0" collapsed="false">
      <c r="A115" s="3" t="n">
        <v>71</v>
      </c>
      <c r="B115" s="3" t="n">
        <v>113</v>
      </c>
      <c r="C115" s="3" t="n">
        <v>5</v>
      </c>
      <c r="D115" s="4" t="s">
        <v>241</v>
      </c>
      <c r="E115" s="3" t="n">
        <v>-255</v>
      </c>
      <c r="F115" s="3" t="n">
        <v>-255</v>
      </c>
      <c r="G115" s="3"/>
      <c r="H115" s="5"/>
      <c r="I115" s="0" t="str">
        <f aca="false">_xlfn.CONCAT("{", json!$B$2,B115, ",", json!$B$3, C115, ",",json!$B$4, """", D115, """", ",", json!$B$5, "[", E115, "],",json!$B$6, "[", F115, "],", json!$B$7,"[","""",G115, """","]", ",",json!$B$8, """",H115, """", "},")</f>
        <v>{"id":113,"size":5,"description":"Variable Geometry turbo (VGT) control","minValues":[-255],"maxValues":[-255],"units":[""],"formulas":""},</v>
      </c>
    </row>
    <row r="116" customFormat="false" ht="23.85" hidden="false" customHeight="false" outlineLevel="0" collapsed="false">
      <c r="A116" s="3" t="n">
        <v>72</v>
      </c>
      <c r="B116" s="3" t="n">
        <v>114</v>
      </c>
      <c r="C116" s="3" t="n">
        <v>5</v>
      </c>
      <c r="D116" s="4" t="s">
        <v>242</v>
      </c>
      <c r="E116" s="3" t="n">
        <v>-255</v>
      </c>
      <c r="F116" s="3" t="n">
        <v>-255</v>
      </c>
      <c r="G116" s="3"/>
      <c r="H116" s="5"/>
      <c r="I116" s="0" t="str">
        <f aca="false">_xlfn.CONCAT("{", json!$B$2,B116, ",", json!$B$3, C116, ",",json!$B$4, """", D116, """", ",", json!$B$5, "[", E116, "],",json!$B$6, "[", F116, "],", json!$B$7,"[","""",G116, """","]", ",",json!$B$8, """",H116, """", "},")</f>
        <v>{"id":114,"size":5,"description":"Wastegate control","minValues":[-255],"maxValues":[-255],"units":[""],"formulas":""},</v>
      </c>
    </row>
    <row r="117" customFormat="false" ht="23.85" hidden="false" customHeight="false" outlineLevel="0" collapsed="false">
      <c r="A117" s="3" t="n">
        <v>73</v>
      </c>
      <c r="B117" s="3" t="n">
        <v>115</v>
      </c>
      <c r="C117" s="3" t="n">
        <v>5</v>
      </c>
      <c r="D117" s="4" t="s">
        <v>243</v>
      </c>
      <c r="E117" s="3" t="n">
        <v>-255</v>
      </c>
      <c r="F117" s="3" t="n">
        <v>-255</v>
      </c>
      <c r="G117" s="3"/>
      <c r="H117" s="5"/>
      <c r="I117" s="0" t="str">
        <f aca="false">_xlfn.CONCAT("{", json!$B$2,B117, ",", json!$B$3, C117, ",",json!$B$4, """", D117, """", ",", json!$B$5, "[", E117, "],",json!$B$6, "[", F117, "],", json!$B$7,"[","""",G117, """","]", ",",json!$B$8, """",H117, """", "},")</f>
        <v>{"id":115,"size":5,"description":"Exhaust pressure","minValues":[-255],"maxValues":[-255],"units":[""],"formulas":""},</v>
      </c>
    </row>
    <row r="118" customFormat="false" ht="23.85" hidden="false" customHeight="false" outlineLevel="0" collapsed="false">
      <c r="A118" s="3" t="n">
        <v>74</v>
      </c>
      <c r="B118" s="3" t="n">
        <v>116</v>
      </c>
      <c r="C118" s="3" t="n">
        <v>5</v>
      </c>
      <c r="D118" s="4" t="s">
        <v>244</v>
      </c>
      <c r="E118" s="3" t="n">
        <v>-255</v>
      </c>
      <c r="F118" s="3" t="n">
        <v>-255</v>
      </c>
      <c r="G118" s="3"/>
      <c r="H118" s="5"/>
      <c r="I118" s="0" t="str">
        <f aca="false">_xlfn.CONCAT("{", json!$B$2,B118, ",", json!$B$3, C118, ",",json!$B$4, """", D118, """", ",", json!$B$5, "[", E118, "],",json!$B$6, "[", F118, "],", json!$B$7,"[","""",G118, """","]", ",",json!$B$8, """",H118, """", "},")</f>
        <v>{"id":116,"size":5,"description":"Turbocharger RPM","minValues":[-255],"maxValues":[-255],"units":[""],"formulas":""},</v>
      </c>
    </row>
    <row r="119" customFormat="false" ht="23.85" hidden="false" customHeight="false" outlineLevel="0" collapsed="false">
      <c r="A119" s="3" t="n">
        <v>75</v>
      </c>
      <c r="B119" s="3" t="n">
        <v>117</v>
      </c>
      <c r="C119" s="3" t="n">
        <v>7</v>
      </c>
      <c r="D119" s="4" t="s">
        <v>245</v>
      </c>
      <c r="E119" s="3" t="n">
        <v>-255</v>
      </c>
      <c r="F119" s="3" t="n">
        <v>-255</v>
      </c>
      <c r="G119" s="3"/>
      <c r="H119" s="5"/>
      <c r="I119" s="0" t="str">
        <f aca="false">_xlfn.CONCAT("{", json!$B$2,B119, ",", json!$B$3, C119, ",",json!$B$4, """", D119, """", ",", json!$B$5, "[", E119, "],",json!$B$6, "[", F119, "],", json!$B$7,"[","""",G119, """","]", ",",json!$B$8, """",H119, """", "},")</f>
        <v>{"id":117,"size":7,"description":"Turbocharger temperature","minValues":[-255],"maxValues":[-255],"units":[""],"formulas":""},</v>
      </c>
    </row>
    <row r="120" customFormat="false" ht="23.85" hidden="false" customHeight="false" outlineLevel="0" collapsed="false">
      <c r="A120" s="3" t="n">
        <v>76</v>
      </c>
      <c r="B120" s="3" t="n">
        <v>118</v>
      </c>
      <c r="C120" s="3" t="n">
        <v>7</v>
      </c>
      <c r="D120" s="4" t="s">
        <v>245</v>
      </c>
      <c r="E120" s="3" t="n">
        <v>-255</v>
      </c>
      <c r="F120" s="3" t="n">
        <v>-255</v>
      </c>
      <c r="G120" s="3"/>
      <c r="H120" s="5"/>
      <c r="I120" s="0" t="str">
        <f aca="false">_xlfn.CONCAT("{", json!$B$2,B120, ",", json!$B$3, C120, ",",json!$B$4, """", D120, """", ",", json!$B$5, "[", E120, "],",json!$B$6, "[", F120, "],", json!$B$7,"[","""",G120, """","]", ",",json!$B$8, """",H120, """", "},")</f>
        <v>{"id":118,"size":7,"description":"Turbocharger temperature","minValues":[-255],"maxValues":[-255],"units":[""],"formulas":""},</v>
      </c>
    </row>
    <row r="121" customFormat="false" ht="46.25" hidden="false" customHeight="false" outlineLevel="0" collapsed="false">
      <c r="A121" s="3" t="n">
        <v>77</v>
      </c>
      <c r="B121" s="3" t="n">
        <v>119</v>
      </c>
      <c r="C121" s="3" t="n">
        <v>5</v>
      </c>
      <c r="D121" s="4" t="s">
        <v>246</v>
      </c>
      <c r="E121" s="3" t="n">
        <v>-255</v>
      </c>
      <c r="F121" s="3" t="n">
        <v>-255</v>
      </c>
      <c r="G121" s="3"/>
      <c r="H121" s="5"/>
      <c r="I121" s="0" t="str">
        <f aca="false">_xlfn.CONCAT("{", json!$B$2,B121, ",", json!$B$3, C121, ",",json!$B$4, """", D121, """", ",", json!$B$5, "[", E121, "],",json!$B$6, "[", F121, "],", json!$B$7,"[","""",G121, """","]", ",",json!$B$8, """",H121, """", "},")</f>
        <v>{"id":119,"size":5,"description":"Charge air cooler temperature (CACT)","minValues":[-255],"maxValues":[-255],"units":[""],"formulas":""},</v>
      </c>
    </row>
    <row r="122" customFormat="false" ht="35.05" hidden="false" customHeight="false" outlineLevel="0" collapsed="false">
      <c r="A122" s="3" t="n">
        <v>78</v>
      </c>
      <c r="B122" s="3" t="n">
        <v>120</v>
      </c>
      <c r="C122" s="3" t="n">
        <v>9</v>
      </c>
      <c r="D122" s="4" t="s">
        <v>247</v>
      </c>
      <c r="E122" s="3" t="n">
        <v>-255</v>
      </c>
      <c r="F122" s="3" t="n">
        <v>-255</v>
      </c>
      <c r="G122" s="3"/>
      <c r="H122" s="4" t="s">
        <v>248</v>
      </c>
      <c r="I122" s="0" t="str">
        <f aca="false">_xlfn.CONCAT("{", json!$B$2,B122, ",", json!$B$3, C122, ",",json!$B$4, """", D122, """", ",", json!$B$5, "[", E122, "],",json!$B$6, "[", F122, "],", json!$B$7,"[","""",G122, """","]", ",",json!$B$8, """",H122, """", "},")</f>
        <v>{"id":120,"size":9,"description":"Exhaust Gas temperature (EGT) Bank 1","minValues":[-255],"maxValues":[-255],"units":[""],"formulas":"Special PID. See below"},</v>
      </c>
    </row>
    <row r="123" customFormat="false" ht="35.05" hidden="false" customHeight="false" outlineLevel="0" collapsed="false">
      <c r="A123" s="3" t="n">
        <v>79</v>
      </c>
      <c r="B123" s="3" t="n">
        <v>121</v>
      </c>
      <c r="C123" s="3" t="n">
        <v>9</v>
      </c>
      <c r="D123" s="4" t="s">
        <v>249</v>
      </c>
      <c r="E123" s="3" t="n">
        <v>-255</v>
      </c>
      <c r="F123" s="3" t="n">
        <v>-255</v>
      </c>
      <c r="G123" s="3"/>
      <c r="H123" s="4" t="s">
        <v>248</v>
      </c>
      <c r="I123" s="0" t="str">
        <f aca="false">_xlfn.CONCAT("{", json!$B$2,B123, ",", json!$B$3, C123, ",",json!$B$4, """", D123, """", ",", json!$B$5, "[", E123, "],",json!$B$6, "[", F123, "],", json!$B$7,"[","""",G123, """","]", ",",json!$B$8, """",H123, """", "},")</f>
        <v>{"id":121,"size":9,"description":"Exhaust Gas temperature (EGT) Bank 2","minValues":[-255],"maxValues":[-255],"units":[""],"formulas":"Special PID. See below"},</v>
      </c>
    </row>
    <row r="124" customFormat="false" ht="35.05" hidden="false" customHeight="false" outlineLevel="0" collapsed="false">
      <c r="A124" s="3" t="s">
        <v>250</v>
      </c>
      <c r="B124" s="3" t="n">
        <v>122</v>
      </c>
      <c r="C124" s="3" t="n">
        <v>7</v>
      </c>
      <c r="D124" s="4" t="s">
        <v>251</v>
      </c>
      <c r="E124" s="3" t="n">
        <v>-255</v>
      </c>
      <c r="F124" s="3" t="n">
        <v>-255</v>
      </c>
      <c r="G124" s="3"/>
      <c r="H124" s="5"/>
      <c r="I124" s="0" t="str">
        <f aca="false">_xlfn.CONCAT("{", json!$B$2,B124, ",", json!$B$3, C124, ",",json!$B$4, """", D124, """", ",", json!$B$5, "[", E124, "],",json!$B$6, "[", F124, "],", json!$B$7,"[","""",G124, """","]", ",",json!$B$8, """",H124, """", "},")</f>
        <v>{"id":122,"size":7,"description":"Diesel particulate filter (DPF)","minValues":[-255],"maxValues":[-255],"units":[""],"formulas":""},</v>
      </c>
    </row>
    <row r="125" customFormat="false" ht="35.05" hidden="false" customHeight="false" outlineLevel="0" collapsed="false">
      <c r="A125" s="3" t="s">
        <v>252</v>
      </c>
      <c r="B125" s="3" t="n">
        <v>123</v>
      </c>
      <c r="C125" s="3" t="n">
        <v>7</v>
      </c>
      <c r="D125" s="4" t="s">
        <v>251</v>
      </c>
      <c r="E125" s="3" t="n">
        <v>-255</v>
      </c>
      <c r="F125" s="3" t="n">
        <v>-255</v>
      </c>
      <c r="G125" s="3"/>
      <c r="H125" s="5"/>
      <c r="I125" s="0" t="str">
        <f aca="false">_xlfn.CONCAT("{", json!$B$2,B125, ",", json!$B$3, C125, ",",json!$B$4, """", D125, """", ",", json!$B$5, "[", E125, "],",json!$B$6, "[", F125, "],", json!$B$7,"[","""",G125, """","]", ",",json!$B$8, """",H125, """", "},")</f>
        <v>{"id":123,"size":7,"description":"Diesel particulate filter (DPF)","minValues":[-255],"maxValues":[-255],"units":[""],"formulas":""},</v>
      </c>
    </row>
    <row r="126" customFormat="false" ht="46.25" hidden="false" customHeight="false" outlineLevel="0" collapsed="false">
      <c r="A126" s="3" t="s">
        <v>253</v>
      </c>
      <c r="B126" s="3" t="n">
        <v>124</v>
      </c>
      <c r="C126" s="3" t="n">
        <v>9</v>
      </c>
      <c r="D126" s="4" t="s">
        <v>254</v>
      </c>
      <c r="E126" s="3" t="n">
        <v>-255</v>
      </c>
      <c r="F126" s="3" t="n">
        <v>-255</v>
      </c>
      <c r="G126" s="3"/>
      <c r="H126" s="5"/>
      <c r="I126" s="0" t="str">
        <f aca="false">_xlfn.CONCAT("{", json!$B$2,B126, ",", json!$B$3, C126, ",",json!$B$4, """", D126, """", ",", json!$B$5, "[", E126, "],",json!$B$6, "[", F126, "],", json!$B$7,"[","""",G126, """","]", ",",json!$B$8, """",H126, """", "},")</f>
        <v>{"id":124,"size":9,"description":"Diesel Particulate filter (DPF) temperature","minValues":[-255],"maxValues":[-255],"units":[""],"formulas":""},</v>
      </c>
    </row>
    <row r="127" customFormat="false" ht="46.25" hidden="false" customHeight="false" outlineLevel="0" collapsed="false">
      <c r="A127" s="3" t="s">
        <v>255</v>
      </c>
      <c r="B127" s="3" t="n">
        <v>125</v>
      </c>
      <c r="C127" s="3" t="n">
        <v>1</v>
      </c>
      <c r="D127" s="4" t="s">
        <v>256</v>
      </c>
      <c r="E127" s="3" t="n">
        <v>-255</v>
      </c>
      <c r="F127" s="3" t="n">
        <v>-255</v>
      </c>
      <c r="G127" s="3"/>
      <c r="H127" s="5"/>
      <c r="I127" s="0" t="str">
        <f aca="false">_xlfn.CONCAT("{", json!$B$2,B127, ",", json!$B$3, C127, ",",json!$B$4, """", D127, """", ",", json!$B$5, "[", E127, "],",json!$B$6, "[", F127, "],", json!$B$7,"[","""",G127, """","]", ",",json!$B$8, """",H127, """", "},")</f>
        <v>{"id":125,"size":1,"description":"NOx NTE (Not-To-Exceed) control area status","minValues":[-255],"maxValues":[-255],"units":[""],"formulas":""},</v>
      </c>
    </row>
    <row r="128" customFormat="false" ht="46.25" hidden="false" customHeight="false" outlineLevel="0" collapsed="false">
      <c r="A128" s="3" t="s">
        <v>257</v>
      </c>
      <c r="B128" s="3" t="n">
        <v>126</v>
      </c>
      <c r="C128" s="3" t="n">
        <v>1</v>
      </c>
      <c r="D128" s="4" t="s">
        <v>258</v>
      </c>
      <c r="E128" s="3" t="n">
        <v>-255</v>
      </c>
      <c r="F128" s="3" t="n">
        <v>-255</v>
      </c>
      <c r="G128" s="3"/>
      <c r="H128" s="5"/>
      <c r="I128" s="0" t="str">
        <f aca="false">_xlfn.CONCAT("{", json!$B$2,B128, ",", json!$B$3, C128, ",",json!$B$4, """", D128, """", ",", json!$B$5, "[", E128, "],",json!$B$6, "[", F128, "],", json!$B$7,"[","""",G128, """","]", ",",json!$B$8, """",H128, """", "},")</f>
        <v>{"id":126,"size":1,"description":"PM NTE (Not-To-Exceed) control area status","minValues":[-255],"maxValues":[-255],"units":[""],"formulas":""},</v>
      </c>
    </row>
    <row r="129" customFormat="false" ht="23.85" hidden="false" customHeight="false" outlineLevel="0" collapsed="false">
      <c r="A129" s="3" t="s">
        <v>259</v>
      </c>
      <c r="B129" s="3" t="n">
        <v>127</v>
      </c>
      <c r="C129" s="3" t="n">
        <v>13</v>
      </c>
      <c r="D129" s="4" t="s">
        <v>260</v>
      </c>
      <c r="E129" s="3" t="n">
        <v>-255</v>
      </c>
      <c r="F129" s="3" t="n">
        <v>-255</v>
      </c>
      <c r="G129" s="3"/>
      <c r="H129" s="5"/>
      <c r="I129" s="0" t="str">
        <f aca="false">_xlfn.CONCAT("{", json!$B$2,B129, ",", json!$B$3, C129, ",",json!$B$4, """", D129, """", ",", json!$B$5, "[", E129, "],",json!$B$6, "[", F129, "],", json!$B$7,"[","""",G129, """","]", ",",json!$B$8, """",H129, """", "},")</f>
        <v>{"id":127,"size":13,"description":"Engine run time","minValues":[-255],"maxValues":[-255],"units":[""],"formulas":""},</v>
      </c>
    </row>
    <row r="130" customFormat="false" ht="35.05" hidden="false" customHeight="false" outlineLevel="0" collapsed="false">
      <c r="A130" s="3" t="n">
        <v>80</v>
      </c>
      <c r="B130" s="3" t="n">
        <v>128</v>
      </c>
      <c r="C130" s="3" t="n">
        <v>4</v>
      </c>
      <c r="D130" s="4" t="s">
        <v>261</v>
      </c>
      <c r="E130" s="3" t="n">
        <v>-255</v>
      </c>
      <c r="F130" s="3" t="n">
        <v>-255</v>
      </c>
      <c r="G130" s="3"/>
      <c r="H130" s="4" t="s">
        <v>262</v>
      </c>
      <c r="I130" s="0" t="str">
        <f aca="false">_xlfn.CONCAT("{", json!$B$2,B130, ",", json!$B$3, C130, ",",json!$B$4, """", D130, """", ",", json!$B$5, "[", E130, "],",json!$B$6, "[", F130, "],", json!$B$7,"[","""",G130, """","]", ",",json!$B$8, """",H130, """", "},")</f>
        <v>{"id":128,"size":4,"description":"PIDs supported [81 - A0]","minValues":[-255],"maxValues":[-255],"units":[""],"formulas":"Bit encoded [A7..D0] == [PID $81..PID $A0] See below"},</v>
      </c>
    </row>
    <row r="131" customFormat="false" ht="79.85" hidden="false" customHeight="false" outlineLevel="0" collapsed="false">
      <c r="A131" s="3" t="n">
        <v>81</v>
      </c>
      <c r="B131" s="3" t="n">
        <v>129</v>
      </c>
      <c r="C131" s="3" t="n">
        <v>21</v>
      </c>
      <c r="D131" s="4" t="s">
        <v>263</v>
      </c>
      <c r="E131" s="3" t="n">
        <v>-255</v>
      </c>
      <c r="F131" s="3" t="n">
        <v>-255</v>
      </c>
      <c r="G131" s="3"/>
      <c r="H131" s="5"/>
      <c r="I131" s="0" t="str">
        <f aca="false">_xlfn.CONCAT("{", json!$B$2,B131, ",", json!$B$3, C131, ",",json!$B$4, """", D131, """", ",", json!$B$5, "[", E131, "],",json!$B$6, "[", F131, "],", json!$B$7,"[","""",G131, """","]", ",",json!$B$8, """",H131, """", "},")</f>
        <v>{"id":129,"size":21,"description":"Engine run time for Auxiliary Emissions Control Device(AECD)","minValues":[-255],"maxValues":[-255],"units":[""],"formulas":""},</v>
      </c>
    </row>
    <row r="132" customFormat="false" ht="79.85" hidden="false" customHeight="false" outlineLevel="0" collapsed="false">
      <c r="A132" s="3" t="n">
        <v>82</v>
      </c>
      <c r="B132" s="3" t="n">
        <v>130</v>
      </c>
      <c r="C132" s="3" t="n">
        <v>21</v>
      </c>
      <c r="D132" s="4" t="s">
        <v>263</v>
      </c>
      <c r="E132" s="3" t="n">
        <v>-255</v>
      </c>
      <c r="F132" s="3" t="n">
        <v>-255</v>
      </c>
      <c r="G132" s="3"/>
      <c r="H132" s="5"/>
      <c r="I132" s="0" t="str">
        <f aca="false">_xlfn.CONCAT("{", json!$B$2,B132, ",", json!$B$3, C132, ",",json!$B$4, """", D132, """", ",", json!$B$5, "[", E132, "],",json!$B$6, "[", F132, "],", json!$B$7,"[","""",G132, """","]", ",",json!$B$8, """",H132, """", "},")</f>
        <v>{"id":130,"size":21,"description":"Engine run time for Auxiliary Emissions Control Device(AECD)","minValues":[-255],"maxValues":[-255],"units":[""],"formulas":""},</v>
      </c>
    </row>
    <row r="133" customFormat="false" ht="12.8" hidden="false" customHeight="false" outlineLevel="0" collapsed="false">
      <c r="A133" s="3" t="n">
        <v>83</v>
      </c>
      <c r="B133" s="3" t="n">
        <v>131</v>
      </c>
      <c r="C133" s="3" t="n">
        <v>5</v>
      </c>
      <c r="D133" s="4" t="s">
        <v>264</v>
      </c>
      <c r="E133" s="3" t="n">
        <v>-255</v>
      </c>
      <c r="F133" s="3" t="n">
        <v>-255</v>
      </c>
      <c r="G133" s="3"/>
      <c r="H133" s="5"/>
      <c r="I133" s="0" t="str">
        <f aca="false">_xlfn.CONCAT("{", json!$B$2,B133, ",", json!$B$3, C133, ",",json!$B$4, """", D133, """", ",", json!$B$5, "[", E133, "],",json!$B$6, "[", F133, "],", json!$B$7,"[","""",G133, """","]", ",",json!$B$8, """",H133, """", "},")</f>
        <v>{"id":131,"size":5,"description":"NOx sensor","minValues":[-255],"maxValues":[-255],"units":[""],"formulas":""},</v>
      </c>
    </row>
    <row r="134" customFormat="false" ht="35.05" hidden="false" customHeight="false" outlineLevel="0" collapsed="false">
      <c r="A134" s="3" t="n">
        <v>84</v>
      </c>
      <c r="B134" s="3" t="n">
        <v>132</v>
      </c>
      <c r="C134" s="3" t="n">
        <v>1</v>
      </c>
      <c r="D134" s="4" t="s">
        <v>265</v>
      </c>
      <c r="E134" s="3" t="n">
        <v>-255</v>
      </c>
      <c r="F134" s="3" t="n">
        <v>-255</v>
      </c>
      <c r="G134" s="3"/>
      <c r="H134" s="5"/>
      <c r="I134" s="0" t="str">
        <f aca="false">_xlfn.CONCAT("{", json!$B$2,B134, ",", json!$B$3, C134, ",",json!$B$4, """", D134, """", ",", json!$B$5, "[", E134, "],",json!$B$6, "[", F134, "],", json!$B$7,"[","""",G134, """","]", ",",json!$B$8, """",H134, """", "},")</f>
        <v>{"id":132,"size":1,"description":"Manifold surface temperature","minValues":[-255],"maxValues":[-255],"units":[""],"formulas":""},</v>
      </c>
    </row>
    <row r="135" customFormat="false" ht="23.85" hidden="false" customHeight="false" outlineLevel="0" collapsed="false">
      <c r="A135" s="3" t="n">
        <v>85</v>
      </c>
      <c r="B135" s="3" t="n">
        <v>133</v>
      </c>
      <c r="C135" s="3" t="n">
        <v>10</v>
      </c>
      <c r="D135" s="4" t="s">
        <v>266</v>
      </c>
      <c r="E135" s="3" t="n">
        <v>-255</v>
      </c>
      <c r="F135" s="3" t="n">
        <v>-255</v>
      </c>
      <c r="G135" s="3"/>
      <c r="H135" s="5"/>
      <c r="I135" s="0" t="str">
        <f aca="false">_xlfn.CONCAT("{", json!$B$2,B135, ",", json!$B$3, C135, ",",json!$B$4, """", D135, """", ",", json!$B$5, "[", E135, "],",json!$B$6, "[", F135, "],", json!$B$7,"[","""",G135, """","]", ",",json!$B$8, """",H135, """", "},")</f>
        <v>{"id":133,"size":10,"description":"NOx reagent system","minValues":[-255],"maxValues":[-255],"units":[""],"formulas":""},</v>
      </c>
    </row>
    <row r="136" customFormat="false" ht="35.05" hidden="false" customHeight="false" outlineLevel="0" collapsed="false">
      <c r="A136" s="3" t="n">
        <v>86</v>
      </c>
      <c r="B136" s="3" t="n">
        <v>134</v>
      </c>
      <c r="C136" s="3" t="n">
        <v>5</v>
      </c>
      <c r="D136" s="4" t="s">
        <v>267</v>
      </c>
      <c r="E136" s="3" t="n">
        <v>-255</v>
      </c>
      <c r="F136" s="3" t="n">
        <v>-255</v>
      </c>
      <c r="G136" s="3"/>
      <c r="H136" s="5"/>
      <c r="I136" s="0" t="str">
        <f aca="false">_xlfn.CONCAT("{", json!$B$2,B136, ",", json!$B$3, C136, ",",json!$B$4, """", D136, """", ",", json!$B$5, "[", E136, "],",json!$B$6, "[", F136, "],", json!$B$7,"[","""",G136, """","]", ",",json!$B$8, """",H136, """", "},")</f>
        <v>{"id":134,"size":5,"description":"Particulate matter (PM) sensor","minValues":[-255],"maxValues":[-255],"units":[""],"formulas":""},</v>
      </c>
    </row>
    <row r="137" customFormat="false" ht="46.25" hidden="false" customHeight="false" outlineLevel="0" collapsed="false">
      <c r="A137" s="3" t="n">
        <v>87</v>
      </c>
      <c r="B137" s="3" t="n">
        <v>135</v>
      </c>
      <c r="C137" s="3" t="n">
        <v>5</v>
      </c>
      <c r="D137" s="4" t="s">
        <v>31</v>
      </c>
      <c r="E137" s="3" t="n">
        <v>-255</v>
      </c>
      <c r="F137" s="3" t="n">
        <v>-255</v>
      </c>
      <c r="G137" s="3"/>
      <c r="H137" s="5"/>
      <c r="I137" s="0" t="str">
        <f aca="false">_xlfn.CONCAT("{", json!$B$2,B137, ",", json!$B$3, C137, ",",json!$B$4, """", D137, """", ",", json!$B$5, "[", E137, "],",json!$B$6, "[", F137, "],", json!$B$7,"[","""",G137, """","]", ",",json!$B$8, """",H137, """", "},")</f>
        <v>{"id":135,"size":5,"description":"Intake manifold absolute pressure","minValues":[-255],"maxValues":[-255],"units":[""],"formulas":""},</v>
      </c>
    </row>
    <row r="138" customFormat="false" ht="23.85" hidden="false" customHeight="false" outlineLevel="0" collapsed="false">
      <c r="A138" s="3" t="n">
        <v>88</v>
      </c>
      <c r="B138" s="3" t="n">
        <v>136</v>
      </c>
      <c r="C138" s="3" t="n">
        <v>13</v>
      </c>
      <c r="D138" s="4" t="s">
        <v>268</v>
      </c>
      <c r="E138" s="3" t="n">
        <v>-255</v>
      </c>
      <c r="F138" s="3" t="n">
        <v>-255</v>
      </c>
      <c r="G138" s="3"/>
      <c r="H138" s="8"/>
      <c r="I138" s="0" t="str">
        <f aca="false">_xlfn.CONCAT("{", json!$B$2,B138, ",", json!$B$3, C138, ",",json!$B$4, """", D138, """", ",", json!$B$5, "[", E138, "],",json!$B$6, "[", F138, "],", json!$B$7,"[","""",G138, """","]", ",",json!$B$8, """",H138, """", "},")</f>
        <v>{"id":136,"size":13,"description":"SCR Induce System","minValues":[-255],"maxValues":[-255],"units":[""],"formulas":""},</v>
      </c>
    </row>
    <row r="139" customFormat="false" ht="35.05" hidden="false" customHeight="false" outlineLevel="0" collapsed="false">
      <c r="A139" s="3" t="n">
        <v>89</v>
      </c>
      <c r="B139" s="3" t="n">
        <v>137</v>
      </c>
      <c r="C139" s="3" t="n">
        <v>41</v>
      </c>
      <c r="D139" s="4" t="s">
        <v>269</v>
      </c>
      <c r="E139" s="3" t="n">
        <v>-255</v>
      </c>
      <c r="F139" s="3" t="n">
        <v>-255</v>
      </c>
      <c r="G139" s="3"/>
      <c r="H139" s="8"/>
      <c r="I139" s="0" t="str">
        <f aca="false">_xlfn.CONCAT("{", json!$B$2,B139, ",", json!$B$3, C139, ",",json!$B$4, """", D139, """", ",", json!$B$5, "[", E139, "],",json!$B$6, "[", F139, "],", json!$B$7,"[","""",G139, """","]", ",",json!$B$8, """",H139, """", "},")</f>
        <v>{"id":137,"size":41,"description":"Run Time for AECD #11-#15","minValues":[-255],"maxValues":[-255],"units":[""],"formulas":""},</v>
      </c>
    </row>
    <row r="140" customFormat="false" ht="35.05" hidden="false" customHeight="false" outlineLevel="0" collapsed="false">
      <c r="A140" s="3" t="s">
        <v>270</v>
      </c>
      <c r="B140" s="3" t="n">
        <v>138</v>
      </c>
      <c r="C140" s="3" t="n">
        <v>41</v>
      </c>
      <c r="D140" s="4" t="s">
        <v>271</v>
      </c>
      <c r="E140" s="3" t="n">
        <v>-255</v>
      </c>
      <c r="F140" s="3" t="n">
        <v>-255</v>
      </c>
      <c r="G140" s="3"/>
      <c r="H140" s="8"/>
      <c r="I140" s="0" t="str">
        <f aca="false">_xlfn.CONCAT("{", json!$B$2,B140, ",", json!$B$3, C140, ",",json!$B$4, """", D140, """", ",", json!$B$5, "[", E140, "],",json!$B$6, "[", F140, "],", json!$B$7,"[","""",G140, """","]", ",",json!$B$8, """",H140, """", "},")</f>
        <v>{"id":138,"size":41,"description":"Run Time for AECD #16-#20","minValues":[-255],"maxValues":[-255],"units":[""],"formulas":""},</v>
      </c>
    </row>
    <row r="141" customFormat="false" ht="23.85" hidden="false" customHeight="false" outlineLevel="0" collapsed="false">
      <c r="A141" s="3" t="s">
        <v>272</v>
      </c>
      <c r="B141" s="3" t="n">
        <v>139</v>
      </c>
      <c r="C141" s="3" t="n">
        <v>7</v>
      </c>
      <c r="D141" s="4" t="s">
        <v>273</v>
      </c>
      <c r="E141" s="3" t="n">
        <v>-255</v>
      </c>
      <c r="F141" s="3" t="n">
        <v>-255</v>
      </c>
      <c r="G141" s="3"/>
      <c r="H141" s="8"/>
      <c r="I141" s="0" t="str">
        <f aca="false">_xlfn.CONCAT("{", json!$B$2,B141, ",", json!$B$3, C141, ",",json!$B$4, """", D141, """", ",", json!$B$5, "[", E141, "],",json!$B$6, "[", F141, "],", json!$B$7,"[","""",G141, """","]", ",",json!$B$8, """",H141, """", "},")</f>
        <v>{"id":139,"size":7,"description":"Diesel Aftertreatment","minValues":[-255],"maxValues":[-255],"units":[""],"formulas":""},</v>
      </c>
    </row>
    <row r="142" customFormat="false" ht="23.85" hidden="false" customHeight="false" outlineLevel="0" collapsed="false">
      <c r="A142" s="3" t="s">
        <v>274</v>
      </c>
      <c r="B142" s="3" t="n">
        <v>140</v>
      </c>
      <c r="C142" s="3" t="n">
        <v>16</v>
      </c>
      <c r="D142" s="4" t="s">
        <v>275</v>
      </c>
      <c r="E142" s="3" t="n">
        <v>-255</v>
      </c>
      <c r="F142" s="3" t="n">
        <v>-255</v>
      </c>
      <c r="G142" s="3"/>
      <c r="H142" s="8"/>
      <c r="I142" s="0" t="str">
        <f aca="false">_xlfn.CONCAT("{", json!$B$2,B142, ",", json!$B$3, C142, ",",json!$B$4, """", D142, """", ",", json!$B$5, "[", E142, "],",json!$B$6, "[", F142, "],", json!$B$7,"[","""",G142, """","]", ",",json!$B$8, """",H142, """", "},")</f>
        <v>{"id":140,"size":16,"description":"O2 Sensor (Wide Range)","minValues":[-255],"maxValues":[-255],"units":[""],"formulas":""},</v>
      </c>
    </row>
    <row r="143" customFormat="false" ht="23.85" hidden="false" customHeight="false" outlineLevel="0" collapsed="false">
      <c r="A143" s="3" t="s">
        <v>276</v>
      </c>
      <c r="B143" s="3" t="n">
        <v>141</v>
      </c>
      <c r="C143" s="3" t="n">
        <v>1</v>
      </c>
      <c r="D143" s="4" t="s">
        <v>277</v>
      </c>
      <c r="E143" s="3" t="n">
        <v>0</v>
      </c>
      <c r="F143" s="3" t="n">
        <v>100</v>
      </c>
      <c r="G143" s="3" t="s">
        <v>16</v>
      </c>
      <c r="H143" s="8"/>
      <c r="I143" s="0" t="str">
        <f aca="false">_xlfn.CONCAT("{", json!$B$2,B143, ",", json!$B$3, C143, ",",json!$B$4, """", D143, """", ",", json!$B$5, "[", E143, "],",json!$B$6, "[", F143, "],", json!$B$7,"[","""",G143, """","]", ",",json!$B$8, """",H143, """", "},")</f>
        <v>{"id":141,"size":1,"description":"Throttle Position G","minValues":[0],"maxValues":[100],"units":["%"],"formulas":""},</v>
      </c>
    </row>
    <row r="144" customFormat="false" ht="46.25" hidden="false" customHeight="false" outlineLevel="0" collapsed="false">
      <c r="A144" s="3" t="s">
        <v>278</v>
      </c>
      <c r="B144" s="3" t="n">
        <v>142</v>
      </c>
      <c r="C144" s="3" t="n">
        <v>1</v>
      </c>
      <c r="D144" s="4" t="s">
        <v>279</v>
      </c>
      <c r="E144" s="3" t="n">
        <v>-125</v>
      </c>
      <c r="F144" s="3" t="n">
        <v>130</v>
      </c>
      <c r="G144" s="3" t="s">
        <v>16</v>
      </c>
      <c r="H144" s="4" t="s">
        <v>280</v>
      </c>
      <c r="I144" s="0" t="str">
        <f aca="false">_xlfn.CONCAT("{", json!$B$2,B144, ",", json!$B$3, C144, ",",json!$B$4, """", D144, """", ",", json!$B$5, "[", E144, "],",json!$B$6, "[", F144, "],", json!$B$7,"[","""",G144, """","]", ",",json!$B$8, """",H144, """", "},")</f>
        <v>{"id":142,"size":1,"description":"Engine Friction - Percent Torque","minValues":[-125],"maxValues":[130],"units":["%"],"formulas":"A − 125 {\displaystyle A-125} "},</v>
      </c>
    </row>
    <row r="145" customFormat="false" ht="23.85" hidden="false" customHeight="false" outlineLevel="0" collapsed="false">
      <c r="A145" s="3" t="s">
        <v>281</v>
      </c>
      <c r="B145" s="3" t="n">
        <v>143</v>
      </c>
      <c r="C145" s="3" t="n">
        <v>5</v>
      </c>
      <c r="D145" s="4" t="s">
        <v>282</v>
      </c>
      <c r="E145" s="3" t="n">
        <v>-255</v>
      </c>
      <c r="F145" s="3" t="n">
        <v>-255</v>
      </c>
      <c r="G145" s="3"/>
      <c r="H145" s="8"/>
      <c r="I145" s="0" t="str">
        <f aca="false">_xlfn.CONCAT("{", json!$B$2,B145, ",", json!$B$3, C145, ",",json!$B$4, """", D145, """", ",", json!$B$5, "[", E145, "],",json!$B$6, "[", F145, "],", json!$B$7,"[","""",G145, """","]", ",",json!$B$8, """",H145, """", "},")</f>
        <v>{"id":143,"size":5,"description":"PM Sensor Bank 1 &amp; 2","minValues":[-255],"maxValues":[-255],"units":[""],"formulas":""},</v>
      </c>
    </row>
    <row r="146" customFormat="false" ht="46.25" hidden="false" customHeight="false" outlineLevel="0" collapsed="false">
      <c r="A146" s="3" t="n">
        <v>90</v>
      </c>
      <c r="B146" s="3" t="n">
        <v>144</v>
      </c>
      <c r="C146" s="3" t="n">
        <v>3</v>
      </c>
      <c r="D146" s="4" t="s">
        <v>283</v>
      </c>
      <c r="E146" s="3" t="n">
        <v>-255</v>
      </c>
      <c r="F146" s="3" t="n">
        <v>-255</v>
      </c>
      <c r="G146" s="3" t="s">
        <v>284</v>
      </c>
      <c r="H146" s="8"/>
      <c r="I146" s="0" t="str">
        <f aca="false">_xlfn.CONCAT("{", json!$B$2,B146, ",", json!$B$3, C146, ",",json!$B$4, """", D146, """", ",", json!$B$5, "[", E146, "],",json!$B$6, "[", F146, "],", json!$B$7,"[","""",G146, """","]", ",",json!$B$8, """",H146, """", "},")</f>
        <v>{"id":144,"size":3,"description":"WWH-OBD Vehicle OBD System Information","minValues":[-255],"maxValues":[-255],"units":["hours"],"formulas":""},</v>
      </c>
    </row>
    <row r="147" customFormat="false" ht="46.25" hidden="false" customHeight="false" outlineLevel="0" collapsed="false">
      <c r="A147" s="3" t="n">
        <v>91</v>
      </c>
      <c r="B147" s="3" t="n">
        <v>145</v>
      </c>
      <c r="C147" s="3" t="n">
        <v>5</v>
      </c>
      <c r="D147" s="4" t="s">
        <v>283</v>
      </c>
      <c r="E147" s="3" t="n">
        <v>-255</v>
      </c>
      <c r="F147" s="3" t="n">
        <v>-255</v>
      </c>
      <c r="G147" s="3" t="s">
        <v>284</v>
      </c>
      <c r="H147" s="8"/>
      <c r="I147" s="0" t="str">
        <f aca="false">_xlfn.CONCAT("{", json!$B$2,B147, ",", json!$B$3, C147, ",",json!$B$4, """", D147, """", ",", json!$B$5, "[", E147, "],",json!$B$6, "[", F147, "],", json!$B$7,"[","""",G147, """","]", ",",json!$B$8, """",H147, """", "},")</f>
        <v>{"id":145,"size":5,"description":"WWH-OBD Vehicle OBD System Information","minValues":[-255],"maxValues":[-255],"units":["hours"],"formulas":""},</v>
      </c>
    </row>
    <row r="148" customFormat="false" ht="23.85" hidden="false" customHeight="false" outlineLevel="0" collapsed="false">
      <c r="A148" s="3" t="n">
        <v>92</v>
      </c>
      <c r="B148" s="3" t="n">
        <v>146</v>
      </c>
      <c r="C148" s="3" t="n">
        <v>2</v>
      </c>
      <c r="D148" s="4" t="s">
        <v>285</v>
      </c>
      <c r="E148" s="3" t="n">
        <v>-255</v>
      </c>
      <c r="F148" s="3" t="n">
        <v>-255</v>
      </c>
      <c r="G148" s="3"/>
      <c r="H148" s="8"/>
      <c r="I148" s="0" t="str">
        <f aca="false">_xlfn.CONCAT("{", json!$B$2,B148, ",", json!$B$3, C148, ",",json!$B$4, """", D148, """", ",", json!$B$5, "[", E148, "],",json!$B$6, "[", F148, "],", json!$B$7,"[","""",G148, """","]", ",",json!$B$8, """",H148, """", "},")</f>
        <v>{"id":146,"size":2,"description":"Fuel System Control","minValues":[-255],"maxValues":[-255],"units":[""],"formulas":""},</v>
      </c>
    </row>
    <row r="149" customFormat="false" ht="46.25" hidden="false" customHeight="false" outlineLevel="0" collapsed="false">
      <c r="A149" s="3" t="n">
        <v>93</v>
      </c>
      <c r="B149" s="3" t="n">
        <v>147</v>
      </c>
      <c r="C149" s="3" t="n">
        <v>3</v>
      </c>
      <c r="D149" s="4" t="s">
        <v>286</v>
      </c>
      <c r="E149" s="3" t="n">
        <v>-255</v>
      </c>
      <c r="F149" s="3" t="n">
        <v>-255</v>
      </c>
      <c r="G149" s="3" t="s">
        <v>284</v>
      </c>
      <c r="H149" s="8"/>
      <c r="I149" s="0" t="str">
        <f aca="false">_xlfn.CONCAT("{", json!$B$2,B149, ",", json!$B$3, C149, ",",json!$B$4, """", D149, """", ",", json!$B$5, "[", E149, "],",json!$B$6, "[", F149, "],", json!$B$7,"[","""",G149, """","]", ",",json!$B$8, """",H149, """", "},")</f>
        <v>{"id":147,"size":3,"description":"WWH-OBD Vehicle OBD Counters support","minValues":[-255],"maxValues":[-255],"units":["hours"],"formulas":""},</v>
      </c>
    </row>
    <row r="150" customFormat="false" ht="46.25" hidden="false" customHeight="false" outlineLevel="0" collapsed="false">
      <c r="A150" s="3" t="n">
        <v>94</v>
      </c>
      <c r="B150" s="3" t="n">
        <v>148</v>
      </c>
      <c r="C150" s="3" t="n">
        <v>12</v>
      </c>
      <c r="D150" s="4" t="s">
        <v>287</v>
      </c>
      <c r="E150" s="3" t="n">
        <v>-255</v>
      </c>
      <c r="F150" s="3" t="n">
        <v>-255</v>
      </c>
      <c r="G150" s="3"/>
      <c r="H150" s="8"/>
      <c r="I150" s="0" t="str">
        <f aca="false">_xlfn.CONCAT("{", json!$B$2,B150, ",", json!$B$3, C150, ",",json!$B$4, """", D150, """", ",", json!$B$5, "[", E150, "],",json!$B$6, "[", F150, "],", json!$B$7,"[","""",G150, """","]", ",",json!$B$8, """",H150, """", "},")</f>
        <v>{"id":148,"size":12,"description":"NOx Warning And Inducement System","minValues":[-255],"maxValues":[-255],"units":[""],"formulas":""},</v>
      </c>
    </row>
    <row r="151" customFormat="false" ht="35.05" hidden="false" customHeight="false" outlineLevel="0" collapsed="false">
      <c r="A151" s="3" t="n">
        <v>98</v>
      </c>
      <c r="B151" s="3" t="n">
        <v>152</v>
      </c>
      <c r="C151" s="3" t="n">
        <v>9</v>
      </c>
      <c r="D151" s="4" t="s">
        <v>288</v>
      </c>
      <c r="E151" s="3" t="n">
        <v>-255</v>
      </c>
      <c r="F151" s="3" t="n">
        <v>-255</v>
      </c>
      <c r="G151" s="3"/>
      <c r="H151" s="8"/>
      <c r="I151" s="0" t="str">
        <f aca="false">_xlfn.CONCAT("{", json!$B$2,B151, ",", json!$B$3, C151, ",",json!$B$4, """", D151, """", ",", json!$B$5, "[", E151, "],",json!$B$6, "[", F151, "],", json!$B$7,"[","""",G151, """","]", ",",json!$B$8, """",H151, """", "},")</f>
        <v>{"id":152,"size":9,"description":"Exhaust Gas Temperature Sensor","minValues":[-255],"maxValues":[-255],"units":[""],"formulas":""},</v>
      </c>
    </row>
    <row r="152" customFormat="false" ht="35.05" hidden="false" customHeight="false" outlineLevel="0" collapsed="false">
      <c r="A152" s="3" t="n">
        <v>99</v>
      </c>
      <c r="B152" s="3" t="n">
        <v>153</v>
      </c>
      <c r="C152" s="3" t="n">
        <v>9</v>
      </c>
      <c r="D152" s="4" t="s">
        <v>288</v>
      </c>
      <c r="E152" s="3" t="n">
        <v>-255</v>
      </c>
      <c r="F152" s="3" t="n">
        <v>-255</v>
      </c>
      <c r="G152" s="3"/>
      <c r="H152" s="8"/>
      <c r="I152" s="0" t="str">
        <f aca="false">_xlfn.CONCAT("{", json!$B$2,B152, ",", json!$B$3, C152, ",",json!$B$4, """", D152, """", ",", json!$B$5, "[", E152, "],",json!$B$6, "[", F152, "],", json!$B$7,"[","""",G152, """","]", ",",json!$B$8, """",H152, """", "},")</f>
        <v>{"id":153,"size":9,"description":"Exhaust Gas Temperature Sensor","minValues":[-255],"maxValues":[-255],"units":[""],"formulas":""},</v>
      </c>
    </row>
    <row r="153" customFormat="false" ht="57.45" hidden="false" customHeight="false" outlineLevel="0" collapsed="false">
      <c r="A153" s="3" t="s">
        <v>289</v>
      </c>
      <c r="B153" s="3" t="n">
        <v>154</v>
      </c>
      <c r="C153" s="3" t="n">
        <v>6</v>
      </c>
      <c r="D153" s="4" t="s">
        <v>290</v>
      </c>
      <c r="E153" s="3" t="n">
        <v>-255</v>
      </c>
      <c r="F153" s="3" t="n">
        <v>-255</v>
      </c>
      <c r="G153" s="3"/>
      <c r="H153" s="8"/>
      <c r="I153" s="0" t="str">
        <f aca="false">_xlfn.CONCAT("{", json!$B$2,B153, ",", json!$B$3, C153, ",",json!$B$4, """", D153, """", ",", json!$B$5, "[", E153, "],",json!$B$6, "[", F153, "],", json!$B$7,"[","""",G153, """","]", ",",json!$B$8, """",H153, """", "},")</f>
        <v>{"id":154,"size":6,"description":"Hybrid/EV Vehicle System Data, Battery, Voltage","minValues":[-255],"maxValues":[-255],"units":[""],"formulas":""},</v>
      </c>
    </row>
    <row r="154" customFormat="false" ht="35.05" hidden="false" customHeight="false" outlineLevel="0" collapsed="false">
      <c r="A154" s="3" t="s">
        <v>291</v>
      </c>
      <c r="B154" s="3" t="n">
        <v>155</v>
      </c>
      <c r="C154" s="3" t="n">
        <v>4</v>
      </c>
      <c r="D154" s="4" t="s">
        <v>292</v>
      </c>
      <c r="E154" s="3" t="n">
        <v>-255</v>
      </c>
      <c r="F154" s="3" t="n">
        <v>-255</v>
      </c>
      <c r="G154" s="3"/>
      <c r="H154" s="8"/>
      <c r="I154" s="0" t="str">
        <f aca="false">_xlfn.CONCAT("{", json!$B$2,B154, ",", json!$B$3, C154, ",",json!$B$4, """", D154, """", ",", json!$B$5, "[", E154, "],",json!$B$6, "[", F154, "],", json!$B$7,"[","""",G154, """","]", ",",json!$B$8, """",H154, """", "},")</f>
        <v>{"id":155,"size":4,"description":"Diesel Exhaust Fluid Sensor Data","minValues":[-255],"maxValues":[-255],"units":[""],"formulas":""},</v>
      </c>
    </row>
    <row r="155" customFormat="false" ht="23.85" hidden="false" customHeight="false" outlineLevel="0" collapsed="false">
      <c r="A155" s="3" t="s">
        <v>293</v>
      </c>
      <c r="B155" s="3" t="n">
        <v>156</v>
      </c>
      <c r="C155" s="3" t="n">
        <v>17</v>
      </c>
      <c r="D155" s="4" t="s">
        <v>294</v>
      </c>
      <c r="E155" s="3" t="n">
        <v>-255</v>
      </c>
      <c r="F155" s="3" t="n">
        <v>-255</v>
      </c>
      <c r="G155" s="3"/>
      <c r="H155" s="8"/>
      <c r="I155" s="0" t="str">
        <f aca="false">_xlfn.CONCAT("{", json!$B$2,B155, ",", json!$B$3, C155, ",",json!$B$4, """", D155, """", ",", json!$B$5, "[", E155, "],",json!$B$6, "[", F155, "],", json!$B$7,"[","""",G155, """","]", ",",json!$B$8, """",H155, """", "},")</f>
        <v>{"id":156,"size":17,"description":"O2 Sensor Data","minValues":[-255],"maxValues":[-255],"units":[""],"formulas":""},</v>
      </c>
    </row>
    <row r="156" customFormat="false" ht="23.85" hidden="false" customHeight="false" outlineLevel="0" collapsed="false">
      <c r="A156" s="3" t="s">
        <v>295</v>
      </c>
      <c r="B156" s="3" t="n">
        <v>157</v>
      </c>
      <c r="C156" s="3" t="n">
        <v>4</v>
      </c>
      <c r="D156" s="4" t="s">
        <v>296</v>
      </c>
      <c r="E156" s="3" t="n">
        <v>-255</v>
      </c>
      <c r="F156" s="3" t="n">
        <v>-255</v>
      </c>
      <c r="G156" s="3" t="s">
        <v>182</v>
      </c>
      <c r="H156" s="8"/>
      <c r="I156" s="0" t="str">
        <f aca="false">_xlfn.CONCAT("{", json!$B$2,B156, ",", json!$B$3, C156, ",",json!$B$4, """", D156, """", ",", json!$B$5, "[", E156, "],",json!$B$6, "[", F156, "],", json!$B$7,"[","""",G156, """","]", ",",json!$B$8, """",H156, """", "},")</f>
        <v>{"id":157,"size":4,"description":"Engine Fuel Rate","minValues":[-255],"maxValues":[-255],"units":["g/s"],"formulas":""},</v>
      </c>
    </row>
    <row r="157" customFormat="false" ht="35.05" hidden="false" customHeight="false" outlineLevel="0" collapsed="false">
      <c r="A157" s="3" t="s">
        <v>297</v>
      </c>
      <c r="B157" s="3" t="n">
        <v>158</v>
      </c>
      <c r="C157" s="3" t="n">
        <v>2</v>
      </c>
      <c r="D157" s="4" t="s">
        <v>298</v>
      </c>
      <c r="E157" s="3" t="n">
        <v>-255</v>
      </c>
      <c r="F157" s="3" t="n">
        <v>-255</v>
      </c>
      <c r="G157" s="3" t="s">
        <v>299</v>
      </c>
      <c r="H157" s="8"/>
      <c r="I157" s="0" t="str">
        <f aca="false">_xlfn.CONCAT("{", json!$B$2,B157, ",", json!$B$3, C157, ",",json!$B$4, """", D157, """", ",", json!$B$5, "[", E157, "],",json!$B$6, "[", F157, "],", json!$B$7,"[","""",G157, """","]", ",",json!$B$8, """",H157, """", "},")</f>
        <v>{"id":158,"size":2,"description":"Engine Exhaust Flow Rate","minValues":[-255],"maxValues":[-255],"units":["kg/h"],"formulas":""},</v>
      </c>
    </row>
    <row r="158" customFormat="false" ht="35.05" hidden="false" customHeight="false" outlineLevel="0" collapsed="false">
      <c r="A158" s="3" t="s">
        <v>300</v>
      </c>
      <c r="B158" s="3" t="n">
        <v>159</v>
      </c>
      <c r="C158" s="3" t="n">
        <v>9</v>
      </c>
      <c r="D158" s="4" t="s">
        <v>301</v>
      </c>
      <c r="E158" s="3" t="n">
        <v>-255</v>
      </c>
      <c r="F158" s="3" t="n">
        <v>-255</v>
      </c>
      <c r="G158" s="3"/>
      <c r="H158" s="8"/>
      <c r="I158" s="0" t="str">
        <f aca="false">_xlfn.CONCAT("{", json!$B$2,B158, ",", json!$B$3, C158, ",",json!$B$4, """", D158, """", ",", json!$B$5, "[", E158, "],",json!$B$6, "[", F158, "],", json!$B$7,"[","""",G158, """","]", ",",json!$B$8, """",H158, """", "},")</f>
        <v>{"id":159,"size":9,"description":"Fuel System Percentage Use","minValues":[-255],"maxValues":[-255],"units":[""],"formulas":""},</v>
      </c>
    </row>
    <row r="159" customFormat="false" ht="35.05" hidden="false" customHeight="false" outlineLevel="0" collapsed="false">
      <c r="A159" s="3" t="s">
        <v>302</v>
      </c>
      <c r="B159" s="3" t="n">
        <v>160</v>
      </c>
      <c r="C159" s="3" t="n">
        <v>4</v>
      </c>
      <c r="D159" s="4" t="s">
        <v>303</v>
      </c>
      <c r="E159" s="3" t="n">
        <v>-255</v>
      </c>
      <c r="F159" s="3" t="n">
        <v>-255</v>
      </c>
      <c r="G159" s="3"/>
      <c r="H159" s="4" t="s">
        <v>304</v>
      </c>
      <c r="I159" s="0" t="str">
        <f aca="false">_xlfn.CONCAT("{", json!$B$2,B159, ",", json!$B$3, C159, ",",json!$B$4, """", D159, """", ",", json!$B$5, "[", E159, "],",json!$B$6, "[", F159, "],", json!$B$7,"[","""",G159, """","]", ",",json!$B$8, """",H159, """", "},")</f>
        <v>{"id":160,"size":4,"description":"PIDs supported [A1 - C0]","minValues":[-255],"maxValues":[-255],"units":[""],"formulas":"Bit encoded [A7..D0] == [PID $A1..PID $C0] See below"},</v>
      </c>
    </row>
    <row r="160" customFormat="false" ht="35.05" hidden="false" customHeight="false" outlineLevel="0" collapsed="false">
      <c r="A160" s="3" t="s">
        <v>305</v>
      </c>
      <c r="B160" s="3" t="n">
        <v>161</v>
      </c>
      <c r="C160" s="3" t="n">
        <v>9</v>
      </c>
      <c r="D160" s="4" t="s">
        <v>306</v>
      </c>
      <c r="E160" s="3" t="n">
        <v>-255</v>
      </c>
      <c r="F160" s="3" t="n">
        <v>-255</v>
      </c>
      <c r="G160" s="3" t="s">
        <v>307</v>
      </c>
      <c r="H160" s="8"/>
      <c r="I160" s="0" t="str">
        <f aca="false">_xlfn.CONCAT("{", json!$B$2,B160, ",", json!$B$3, C160, ",",json!$B$4, """", D160, """", ",", json!$B$5, "[", E160, "],",json!$B$6, "[", F160, "],", json!$B$7,"[","""",G160, """","]", ",",json!$B$8, """",H160, """", "},")</f>
        <v>{"id":161,"size":9,"description":"NOx Sensor Corrected Data","minValues":[-255],"maxValues":[-255],"units":["ppm"],"formulas":""},</v>
      </c>
    </row>
    <row r="161" customFormat="false" ht="23.85" hidden="false" customHeight="false" outlineLevel="0" collapsed="false">
      <c r="A161" s="3" t="s">
        <v>308</v>
      </c>
      <c r="B161" s="3" t="n">
        <v>162</v>
      </c>
      <c r="C161" s="3" t="n">
        <v>2</v>
      </c>
      <c r="D161" s="4" t="s">
        <v>309</v>
      </c>
      <c r="E161" s="3" t="n">
        <v>-255</v>
      </c>
      <c r="F161" s="3" t="n">
        <v>-255</v>
      </c>
      <c r="G161" s="3" t="s">
        <v>310</v>
      </c>
      <c r="H161" s="8"/>
      <c r="I161" s="0" t="str">
        <f aca="false">_xlfn.CONCAT("{", json!$B$2,B161, ",", json!$B$3, C161, ",",json!$B$4, """", D161, """", ",", json!$B$5, "[", E161, "],",json!$B$6, "[", F161, "],", json!$B$7,"[","""",G161, """","]", ",",json!$B$8, """",H161, """", "},")</f>
        <v>{"id":162,"size":2,"description":"Cylinder Fuel Rate","minValues":[-255],"maxValues":[-255],"units":["mg/stroke"],"formulas":""},</v>
      </c>
    </row>
    <row r="162" customFormat="false" ht="35.05" hidden="false" customHeight="false" outlineLevel="0" collapsed="false">
      <c r="A162" s="3" t="s">
        <v>311</v>
      </c>
      <c r="B162" s="3" t="n">
        <v>163</v>
      </c>
      <c r="C162" s="3" t="n">
        <v>9</v>
      </c>
      <c r="D162" s="4" t="s">
        <v>312</v>
      </c>
      <c r="E162" s="3" t="n">
        <v>-255</v>
      </c>
      <c r="F162" s="3" t="n">
        <v>-255</v>
      </c>
      <c r="G162" s="3" t="s">
        <v>117</v>
      </c>
      <c r="H162" s="8"/>
      <c r="I162" s="0" t="str">
        <f aca="false">_xlfn.CONCAT("{", json!$B$2,B162, ",", json!$B$3, C162, ",",json!$B$4, """", D162, """", ",", json!$B$5, "[", E162, "],",json!$B$6, "[", F162, "],", json!$B$7,"[","""",G162, """","]", ",",json!$B$8, """",H162, """", "},")</f>
        <v>{"id":163,"size":9,"description":"Evap System Vapor Pressure","minValues":[-255],"maxValues":[-255],"units":["Pa"],"formulas":""},</v>
      </c>
    </row>
    <row r="163" customFormat="false" ht="23.85" hidden="false" customHeight="false" outlineLevel="0" collapsed="false">
      <c r="A163" s="3" t="s">
        <v>313</v>
      </c>
      <c r="B163" s="3" t="n">
        <v>164</v>
      </c>
      <c r="C163" s="3" t="n">
        <v>4</v>
      </c>
      <c r="D163" s="4" t="s">
        <v>314</v>
      </c>
      <c r="E163" s="3" t="n">
        <v>-255</v>
      </c>
      <c r="F163" s="3" t="n">
        <v>-255</v>
      </c>
      <c r="G163" s="3"/>
      <c r="H163" s="8"/>
      <c r="I163" s="0" t="str">
        <f aca="false">_xlfn.CONCAT("{", json!$B$2,B163, ",", json!$B$3, C163, ",",json!$B$4, """", D163, """", ",", json!$B$5, "[", E163, "],",json!$B$6, "[", F163, "],", json!$B$7,"[","""",G163, """","]", ",",json!$B$8, """",H163, """", "},")</f>
        <v>{"id":164,"size":4,"description":"Transmission Actual Gear","minValues":[-255],"maxValues":[-255],"units":[""],"formulas":""},</v>
      </c>
    </row>
    <row r="164" customFormat="false" ht="35.05" hidden="false" customHeight="false" outlineLevel="0" collapsed="false">
      <c r="A164" s="3" t="s">
        <v>315</v>
      </c>
      <c r="B164" s="3" t="n">
        <v>165</v>
      </c>
      <c r="C164" s="3" t="n">
        <v>4</v>
      </c>
      <c r="D164" s="4" t="s">
        <v>316</v>
      </c>
      <c r="E164" s="3" t="n">
        <v>-255</v>
      </c>
      <c r="F164" s="3" t="n">
        <v>-255</v>
      </c>
      <c r="G164" s="3"/>
      <c r="H164" s="8"/>
      <c r="I164" s="0" t="str">
        <f aca="false">_xlfn.CONCAT("{", json!$B$2,B164, ",", json!$B$3, C164, ",",json!$B$4, """", D164, """", ",", json!$B$5, "[", E164, "],",json!$B$6, "[", F164, "],", json!$B$7,"[","""",G164, """","]", ",",json!$B$8, """",H164, """", "},")</f>
        <v>{"id":165,"size":4,"description":"Diesel Exhaust Fluid Dosing","minValues":[-255],"maxValues":[-255],"units":[""],"formulas":""},</v>
      </c>
    </row>
    <row r="165" customFormat="false" ht="12.8" hidden="false" customHeight="false" outlineLevel="0" collapsed="false">
      <c r="A165" s="3" t="s">
        <v>317</v>
      </c>
      <c r="B165" s="3" t="n">
        <v>166</v>
      </c>
      <c r="C165" s="3" t="n">
        <v>4</v>
      </c>
      <c r="D165" s="4" t="s">
        <v>318</v>
      </c>
      <c r="E165" s="3" t="n">
        <v>-255</v>
      </c>
      <c r="F165" s="3" t="n">
        <v>-255</v>
      </c>
      <c r="G165" s="3" t="s">
        <v>319</v>
      </c>
      <c r="H165" s="8"/>
      <c r="I165" s="0" t="str">
        <f aca="false">_xlfn.CONCAT("{", json!$B$2,B165, ",", json!$B$3, C165, ",",json!$B$4, """", D165, """", ",", json!$B$5, "[", E165, "],",json!$B$6, "[", F165, "],", json!$B$7,"[","""",G165, """","]", ",",json!$B$8, """",H165, """", "},")</f>
        <v>{"id":166,"size":4,"description":"Odometer","minValues":[-255],"maxValues":[-255],"units":["hm"],"formulas":""},</v>
      </c>
    </row>
    <row r="166" customFormat="false" ht="35.05" hidden="false" customHeight="false" outlineLevel="0" collapsed="false">
      <c r="A166" s="3" t="s">
        <v>320</v>
      </c>
      <c r="B166" s="3" t="n">
        <v>192</v>
      </c>
      <c r="C166" s="3" t="n">
        <v>4</v>
      </c>
      <c r="D166" s="4" t="s">
        <v>321</v>
      </c>
      <c r="E166" s="3" t="n">
        <v>-255</v>
      </c>
      <c r="F166" s="3" t="n">
        <v>-255</v>
      </c>
      <c r="G166" s="3"/>
      <c r="H166" s="4" t="s">
        <v>322</v>
      </c>
      <c r="I166" s="0" t="str">
        <f aca="false">_xlfn.CONCAT("{", json!$B$2,B166, ",", json!$B$3, C166, ",",json!$B$4, """", D166, """", ",", json!$B$5, "[", E166, "],",json!$B$6, "[", F166, "],", json!$B$7,"[","""",G166, """","]", ",",json!$B$8, """",H166, """", "},")</f>
        <v>{"id":192,"size":4,"description":"PIDs supported [C1 - E0]","minValues":[-255],"maxValues":[-255],"units":[""],"formulas":"Bit encoded [A7..D0] == [PID $C1..PID $E0] See below"},</v>
      </c>
    </row>
    <row r="167" customFormat="false" ht="35.05" hidden="false" customHeight="false" outlineLevel="0" collapsed="false">
      <c r="A167" s="3" t="s">
        <v>323</v>
      </c>
      <c r="B167" s="3" t="n">
        <v>195</v>
      </c>
      <c r="C167" s="3" t="s">
        <v>324</v>
      </c>
      <c r="D167" s="4" t="s">
        <v>324</v>
      </c>
      <c r="E167" s="3" t="n">
        <v>-255</v>
      </c>
      <c r="F167" s="3" t="n">
        <v>-255</v>
      </c>
      <c r="G167" s="3"/>
      <c r="H167" s="4" t="s">
        <v>325</v>
      </c>
      <c r="I167" s="0" t="str">
        <f aca="false">_xlfn.CONCAT("{", json!$B$2,B167, ",", json!$B$3, C167, ",",json!$B$4, """", D167, """", ",", json!$B$5, "[", E167, "],",json!$B$6, "[", F167, "],", json!$B$7,"[","""",G167, """","]", ",",json!$B$8, """",H167, """", "},")</f>
        <v>{"id":195,"size":?,"description":"?","minValues":[-255],"maxValues":[-255],"units":[""],"formulas":"Returns numerous data, including Drive Condition ID and Engine Speed*"},</v>
      </c>
    </row>
    <row r="168" customFormat="false" ht="23.85" hidden="false" customHeight="false" outlineLevel="0" collapsed="false">
      <c r="A168" s="3" t="s">
        <v>326</v>
      </c>
      <c r="B168" s="3" t="n">
        <v>196</v>
      </c>
      <c r="C168" s="3" t="s">
        <v>324</v>
      </c>
      <c r="D168" s="4" t="s">
        <v>324</v>
      </c>
      <c r="E168" s="3" t="n">
        <v>-255</v>
      </c>
      <c r="F168" s="3" t="n">
        <v>-255</v>
      </c>
      <c r="G168" s="3"/>
      <c r="H168" s="4" t="s">
        <v>327</v>
      </c>
      <c r="I168" s="7" t="str">
        <f aca="false">_xlfn.CONCAT("{", json!$B$2,B168, ",", json!$B$3, C168, ",",json!$B$4, """", D168, """", ",", json!$B$5, "[", E168, "],",json!$B$6, "[", F168, "],", json!$B$7,"[","""",G168, """","]", ",",json!$B$8, """",H168, """", "},")</f>
        <v>{"id":196,"size":?,"description":"?","minValues":[-255],"maxValues":[-255],"units":[""],"formulas":"B5 is Engine Idle Request
B6 is Engine Stop Request*"},</v>
      </c>
    </row>
  </sheetData>
  <autoFilter ref="A1:I168"/>
  <mergeCells count="4">
    <mergeCell ref="E79:E80"/>
    <mergeCell ref="F79:F80"/>
    <mergeCell ref="G79:G80"/>
    <mergeCell ref="H79:H80"/>
  </mergeCells>
  <hyperlinks>
    <hyperlink ref="H2" r:id="rId1" location="Service_01_PID_00" display="See below"/>
    <hyperlink ref="H3" r:id="rId2" location="Service_01_PID_01" display="See below"/>
    <hyperlink ref="H5" r:id="rId3" location="Service_01_PID_03" display="See below"/>
    <hyperlink ref="D12" r:id="rId4" location="Absolute,_gauge_and_differential_pressures_-_zero_reference" display="gauge pressure"/>
    <hyperlink ref="G16" r:id="rId5" display="TDC"/>
    <hyperlink ref="D18" r:id="rId6" display="MAF"/>
    <hyperlink ref="H20" r:id="rId7" location="Service_01_PID_12" display="See below"/>
    <hyperlink ref="H30" r:id="rId8" location="Service_01_PID_1C" display="See below"/>
    <hyperlink ref="H32" r:id="rId9" display="Power Take Off"/>
    <hyperlink ref="H34" r:id="rId10" location="Service_01_PID_00" display="See below"/>
    <hyperlink ref="D36" r:id="rId11" display="Fuel Rail"/>
    <hyperlink ref="D37" r:id="rId12" display="Fuel Rail"/>
    <hyperlink ref="D46" r:id="rId13" display="EGR"/>
    <hyperlink ref="H66" r:id="rId14" location="Service_01_PID_00" display="See below"/>
    <hyperlink ref="H67" r:id="rId15" location="Service_01_PID_41" display="See below"/>
    <hyperlink ref="H83" r:id="rId16" location="Fuel_Type_Coding" display="see below"/>
    <hyperlink ref="D91" r:id="rId17" display="Fuel rail"/>
    <hyperlink ref="H98" r:id="rId18" location="Service_01_PID_00" display="See below"/>
    <hyperlink ref="H122" r:id="rId19" location="Service_01_PID_78" display="See below"/>
    <hyperlink ref="H123" r:id="rId20" location="Service_01_PID_78" display="See below"/>
    <hyperlink ref="D127" r:id="rId21" display="Not-To-Exceed"/>
    <hyperlink ref="D128" r:id="rId22" display="Not-To-Exceed"/>
    <hyperlink ref="H130" r:id="rId23" location="Service_01_PID_00" display="See below"/>
    <hyperlink ref="H159" r:id="rId24" location="Service_01_PID_00" display="See below"/>
    <hyperlink ref="H166" r:id="rId25" location="Service_01_PID_00" display="See belo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3" activeCellId="2" sqref="I2:I168 G172 D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328</v>
      </c>
    </row>
    <row r="2" customFormat="false" ht="12.8" hidden="false" customHeight="false" outlineLevel="0" collapsed="false">
      <c r="A2" s="0" t="s">
        <v>329</v>
      </c>
      <c r="B2" s="0" t="str">
        <f aca="false">_xlfn.CONCAT("""",A2,"""", ":", )</f>
        <v>"id":</v>
      </c>
    </row>
    <row r="3" customFormat="false" ht="12.8" hidden="false" customHeight="false" outlineLevel="0" collapsed="false">
      <c r="A3" s="0" t="s">
        <v>330</v>
      </c>
      <c r="B3" s="0" t="str">
        <f aca="false">_xlfn.CONCAT("""",A3,"""", ":", )</f>
        <v>"size":</v>
      </c>
    </row>
    <row r="4" customFormat="false" ht="12.8" hidden="false" customHeight="false" outlineLevel="0" collapsed="false">
      <c r="A4" s="0" t="s">
        <v>331</v>
      </c>
      <c r="B4" s="0" t="str">
        <f aca="false">_xlfn.CONCAT("""",A4,"""", ":", )</f>
        <v>"description":</v>
      </c>
    </row>
    <row r="5" customFormat="false" ht="12.8" hidden="false" customHeight="false" outlineLevel="0" collapsed="false">
      <c r="A5" s="0" t="s">
        <v>332</v>
      </c>
      <c r="B5" s="0" t="str">
        <f aca="false">_xlfn.CONCAT("""",A5,"""", ":", )</f>
        <v>"minValues":</v>
      </c>
    </row>
    <row r="6" customFormat="false" ht="12.8" hidden="false" customHeight="false" outlineLevel="0" collapsed="false">
      <c r="A6" s="0" t="s">
        <v>333</v>
      </c>
      <c r="B6" s="0" t="str">
        <f aca="false">_xlfn.CONCAT("""",A6,"""", ":", )</f>
        <v>"maxValues":</v>
      </c>
    </row>
    <row r="7" customFormat="false" ht="12.8" hidden="false" customHeight="false" outlineLevel="0" collapsed="false">
      <c r="A7" s="0" t="s">
        <v>334</v>
      </c>
      <c r="B7" s="0" t="str">
        <f aca="false">_xlfn.CONCAT("""",A7,"""", ":", )</f>
        <v>"units":</v>
      </c>
    </row>
    <row r="8" customFormat="false" ht="12.8" hidden="false" customHeight="false" outlineLevel="0" collapsed="false">
      <c r="A8" s="0" t="s">
        <v>335</v>
      </c>
      <c r="B8" s="0" t="str">
        <f aca="false">_xlfn.CONCAT("""",A8,"""", ":", )</f>
        <v>"formulas":</v>
      </c>
    </row>
    <row r="9" customFormat="false" ht="12.8" hidden="false" customHeight="false" outlineLevel="0" collapsed="false">
      <c r="A9" s="0" t="s">
        <v>336</v>
      </c>
      <c r="B9" s="0" t="str">
        <f aca="false">_xlfn.CONCAT("""",A9,"""", ":", )</f>
        <v>"dataFields":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2018-12-12T07:31:08Z</dcterms:created>
  <dc:creator/>
  <dc:description/>
  <dc:language>en-GB</dc:language>
  <cp:lastModifiedBy/>
  <dcterms:modified xsi:type="dcterms:W3CDTF">2018-12-12T08:07:58Z</dcterms:modified>
  <cp:revision>1</cp:revision>
  <dc:subject/>
  <dc:title/>
</cp:coreProperties>
</file>