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4" documentId="8_{74B0BA3E-E4DF-481F-A148-376C2447B978}" xr6:coauthVersionLast="47" xr6:coauthVersionMax="47" xr10:uidLastSave="{DD0FDB5D-CA02-4D59-8DC0-0947E747BA61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72" i="1"/>
  <c r="H73" i="1" s="1"/>
  <c r="H69" i="1"/>
  <c r="H70" i="1" s="1"/>
  <c r="H66" i="1"/>
  <c r="H67" i="1" s="1"/>
  <c r="H63" i="1"/>
  <c r="H62" i="1"/>
  <c r="H61" i="1"/>
  <c r="H60" i="1"/>
  <c r="H59" i="1"/>
  <c r="H58" i="1"/>
  <c r="H55" i="1"/>
  <c r="H54" i="1"/>
  <c r="H56" i="1" s="1"/>
  <c r="H28" i="1"/>
  <c r="H29" i="1" s="1"/>
  <c r="H19" i="1"/>
  <c r="H64" i="1" l="1"/>
  <c r="I74" i="1"/>
  <c r="I78" i="1" s="1"/>
  <c r="I79" i="1" s="1"/>
  <c r="H22" i="1"/>
  <c r="H23" i="1" s="1"/>
  <c r="H25" i="1" l="1"/>
  <c r="H26" i="1" s="1"/>
  <c r="H15" i="1"/>
  <c r="H16" i="1"/>
  <c r="H17" i="1"/>
  <c r="H18" i="1"/>
  <c r="H14" i="1"/>
  <c r="H10" i="1"/>
  <c r="H9" i="1"/>
  <c r="H20" i="1" l="1"/>
  <c r="H12" i="1"/>
</calcChain>
</file>

<file path=xl/sharedStrings.xml><?xml version="1.0" encoding="utf-8"?>
<sst xmlns="http://schemas.openxmlformats.org/spreadsheetml/2006/main" count="101" uniqueCount="57">
  <si>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</si>
  <si>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</si>
  <si>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</si>
  <si>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</si>
  <si>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</si>
  <si>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</si>
  <si>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</si>
  <si>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</si>
  <si>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</si>
  <si>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</si>
  <si>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</si>
  <si>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</si>
  <si>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</si>
  <si>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</si>
  <si>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</si>
  <si>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</si>
  <si>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</si>
  <si>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</si>
  <si>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</si>
  <si>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</si>
  <si>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</si>
  <si>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</si>
  <si>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</si>
  <si>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</si>
  <si>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</si>
  <si>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</si>
  <si>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</si>
  <si>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</si>
  <si>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</si>
  <si>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</si>
  <si>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</si>
  <si>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</si>
  <si>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</si>
  <si>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</si>
  <si>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</si>
  <si>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</si>
  <si>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</si>
  <si>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1 Gal Outback Sunrise Emu</t>
  </si>
  <si>
    <t>Curbing Excluded</t>
  </si>
  <si>
    <t>Groundcover</t>
  </si>
  <si>
    <t>2021 50% Set</t>
  </si>
  <si>
    <t>Chasse Building Team</t>
  </si>
  <si>
    <t>AFUHSD Transportation Facility</t>
  </si>
  <si>
    <t>36" Box Red Push Pistache (2" Caliper)</t>
  </si>
  <si>
    <t>24" Box Fan Tex Ash</t>
  </si>
  <si>
    <t>5 Gal Regal Mist Deer Grass</t>
  </si>
  <si>
    <t>5 Gal Bush Bougainvillea</t>
  </si>
  <si>
    <t>5 Gal Rio Bravo Sage</t>
  </si>
  <si>
    <t>5 Gal Valentine Bush</t>
  </si>
  <si>
    <t>5 Gal Orange Jubilee</t>
  </si>
  <si>
    <t>5 Gal Dwarf Myrtle</t>
  </si>
  <si>
    <t>1/2" Screened Gila Brown</t>
  </si>
  <si>
    <t>Midiron Bermuda</t>
  </si>
  <si>
    <t>ROOFTOP PATIOS</t>
  </si>
  <si>
    <t>48" Box Desert Museum Palo Verde (3" Caliper)</t>
  </si>
  <si>
    <t>48" Box Desert Willow (3" Caliper)</t>
  </si>
  <si>
    <t>48" Box Lacebark Elm (3"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</si>
</sst>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94"/>
  <sheetViews>
    <sheetView tabSelected="1" topLeftCell="A7" workbookViewId="0">
      <selection activeCell="A13" sqref="A13:D13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6" t="s">
        <v>41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6">
        <v>44405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6" t="s">
        <v>42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6" t="s">
        <v>40</v>
      </c>
      <c r="D5" s="17"/>
      <c r="E5" s="17"/>
      <c r="F5" s="17"/>
    </row>
    <row r="6" spans="1:8" ht="29.25" customHeight="1" x14ac:dyDescent="0.35">
      <c r="A6" s="4" t="s">
        <v>8</v>
      </c>
      <c r="B6" s="14" t="s">
        <v>9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54</v>
      </c>
      <c r="B9" s="6"/>
      <c r="C9" s="6"/>
      <c r="D9" s="6"/>
      <c r="E9" s="7">
        <v>14</v>
      </c>
      <c r="F9" s="7"/>
      <c r="G9">
        <v>200</v>
      </c>
      <c r="H9">
        <f>SUM(E9*G9)</f>
        <v>2800</v>
      </c>
    </row>
    <row r="10" spans="1:8" x14ac:dyDescent="0.35">
      <c r="A10" s="6" t="s">
        <v>55</v>
      </c>
      <c r="B10" s="6"/>
      <c r="C10" s="6"/>
      <c r="D10" s="6"/>
      <c r="E10" s="7">
        <v>28</v>
      </c>
      <c r="F10" s="7"/>
      <c r="G10">
        <v>110</v>
      </c>
      <c r="H10">
        <f t="shared" ref="H10" si="0">SUM(E10*G10)</f>
        <v>3080</v>
      </c>
    </row>
    <row r="11" spans="1:8" x14ac:dyDescent="0.35">
      <c r="A11" s="6" t="s">
        <v>56</v>
      </c>
      <c r="B11" s="6"/>
      <c r="C11" s="6"/>
      <c r="D11" s="6"/>
      <c r="E11" s="7">
        <v>14</v>
      </c>
      <c r="F11" s="7"/>
      <c r="G11">
        <v>110</v>
      </c>
      <c r="H11">
        <f t="shared" ref="H11" si="1">SUM(E11*G11)</f>
        <v>1540</v>
      </c>
    </row>
    <row r="12" spans="1:8" ht="15" customHeight="1" x14ac:dyDescent="0.35">
      <c r="E12" s="2"/>
      <c r="F12" s="2"/>
      <c r="H12">
        <f>SUM(H9:H10)</f>
        <v>5880</v>
      </c>
    </row>
    <row r="13" spans="1:8" x14ac:dyDescent="0.35">
      <c r="A13" s="8" t="s">
        <v>30</v>
      </c>
      <c r="B13" s="8"/>
      <c r="C13" s="8"/>
      <c r="D13" s="8"/>
      <c r="E13" s="8" t="s">
        <v>10</v>
      </c>
      <c r="F13" s="9"/>
    </row>
    <row r="14" spans="1:8" ht="15" customHeight="1" x14ac:dyDescent="0.35">
      <c r="A14" s="6" t="s">
        <v>46</v>
      </c>
      <c r="B14" s="6"/>
      <c r="C14" s="6"/>
      <c r="D14" s="6"/>
      <c r="E14" s="7">
        <v>85</v>
      </c>
      <c r="F14" s="7"/>
      <c r="G14">
        <v>15</v>
      </c>
      <c r="H14">
        <f t="shared" ref="H14:H18" si="2">SUM(E14*G14)</f>
        <v>1275</v>
      </c>
    </row>
    <row r="15" spans="1:8" x14ac:dyDescent="0.35">
      <c r="A15" s="6" t="s">
        <v>47</v>
      </c>
      <c r="B15" s="6"/>
      <c r="C15" s="6"/>
      <c r="D15" s="6"/>
      <c r="E15" s="7">
        <v>94</v>
      </c>
      <c r="F15" s="7"/>
      <c r="G15">
        <v>12</v>
      </c>
      <c r="H15">
        <f t="shared" si="2"/>
        <v>1128</v>
      </c>
    </row>
    <row r="16" spans="1:8" x14ac:dyDescent="0.35">
      <c r="A16" s="6" t="s">
        <v>48</v>
      </c>
      <c r="B16" s="6"/>
      <c r="C16" s="6"/>
      <c r="D16" s="6"/>
      <c r="E16" s="7">
        <v>120</v>
      </c>
      <c r="F16" s="7"/>
      <c r="G16">
        <v>12</v>
      </c>
      <c r="H16">
        <f t="shared" si="2"/>
        <v>1440</v>
      </c>
    </row>
    <row r="17" spans="1:8" x14ac:dyDescent="0.35">
      <c r="A17" s="6" t="s">
        <v>49</v>
      </c>
      <c r="B17" s="6"/>
      <c r="C17" s="6"/>
      <c r="D17" s="6"/>
      <c r="E17" s="7">
        <v>119</v>
      </c>
      <c r="F17" s="7"/>
      <c r="G17">
        <v>12</v>
      </c>
      <c r="H17">
        <f t="shared" si="2"/>
        <v>1428</v>
      </c>
    </row>
    <row r="18" spans="1:8" x14ac:dyDescent="0.35">
      <c r="A18" s="6" t="s">
        <v>50</v>
      </c>
      <c r="B18" s="6"/>
      <c r="C18" s="6"/>
      <c r="D18" s="6"/>
      <c r="E18" s="7">
        <v>435</v>
      </c>
      <c r="F18" s="7"/>
      <c r="G18">
        <v>12</v>
      </c>
      <c r="H18">
        <f t="shared" si="2"/>
        <v>5220</v>
      </c>
    </row>
    <row r="19" spans="1:8" x14ac:dyDescent="0.35">
      <c r="A19" s="6" t="s">
        <v>45</v>
      </c>
      <c r="B19" s="6"/>
      <c r="C19" s="6"/>
      <c r="D19" s="6"/>
      <c r="E19" s="7">
        <v>285</v>
      </c>
      <c r="F19" s="7"/>
      <c r="G19">
        <v>12</v>
      </c>
      <c r="H19">
        <f t="shared" ref="H19" si="3">SUM(E19*G19)</f>
        <v>3420</v>
      </c>
    </row>
    <row r="20" spans="1:8" ht="15" customHeight="1" x14ac:dyDescent="0.35">
      <c r="E20" s="2"/>
      <c r="F20" s="2"/>
      <c r="H20">
        <f>SUM(H14:H19)</f>
        <v>13911</v>
      </c>
    </row>
    <row r="21" spans="1:8" x14ac:dyDescent="0.35">
      <c r="A21" s="8" t="s">
        <v>39</v>
      </c>
      <c r="B21" s="8"/>
      <c r="C21" s="8"/>
      <c r="D21" s="8"/>
      <c r="E21" s="8" t="s">
        <v>10</v>
      </c>
      <c r="F21" s="9"/>
    </row>
    <row r="22" spans="1:8" ht="15" customHeight="1" x14ac:dyDescent="0.35">
      <c r="A22" s="6" t="s">
        <v>37</v>
      </c>
      <c r="B22" s="6"/>
      <c r="C22" s="6"/>
      <c r="D22" s="6"/>
      <c r="E22" s="7">
        <v>226</v>
      </c>
      <c r="F22" s="7"/>
      <c r="G22">
        <v>5</v>
      </c>
      <c r="H22">
        <f t="shared" ref="H22" si="4">SUM(E22*G22)</f>
        <v>1130</v>
      </c>
    </row>
    <row r="23" spans="1:8" ht="15" customHeight="1" x14ac:dyDescent="0.35">
      <c r="E23" s="2"/>
      <c r="F23" s="2"/>
      <c r="H23">
        <f>SUM(H22:H22)</f>
        <v>1130</v>
      </c>
    </row>
    <row r="24" spans="1:8" x14ac:dyDescent="0.35">
      <c r="A24" s="8" t="s">
        <v>11</v>
      </c>
      <c r="B24" s="8"/>
      <c r="C24" s="8"/>
      <c r="D24" s="8"/>
      <c r="E24" s="8" t="s">
        <v>10</v>
      </c>
      <c r="F24" s="9"/>
    </row>
    <row r="25" spans="1:8" x14ac:dyDescent="0.35">
      <c r="A25" s="6" t="s">
        <v>51</v>
      </c>
      <c r="B25" s="6"/>
      <c r="C25" s="6"/>
      <c r="D25" s="6"/>
      <c r="E25" s="7">
        <v>650</v>
      </c>
      <c r="F25" s="7"/>
      <c r="G25">
        <v>40</v>
      </c>
      <c r="H25">
        <f t="shared" ref="H25" si="5">SUM(E25*G25)</f>
        <v>26000</v>
      </c>
    </row>
    <row r="26" spans="1:8" ht="15" customHeight="1" x14ac:dyDescent="0.35">
      <c r="E26" s="2"/>
      <c r="F26" s="2"/>
      <c r="H26">
        <f>SUM(H25:H25)</f>
        <v>26000</v>
      </c>
    </row>
    <row r="27" spans="1:8" x14ac:dyDescent="0.35">
      <c r="A27" s="8" t="s">
        <v>11</v>
      </c>
      <c r="B27" s="8"/>
      <c r="C27" s="8"/>
      <c r="D27" s="8"/>
      <c r="E27" s="8" t="s">
        <v>10</v>
      </c>
      <c r="F27" s="9"/>
    </row>
    <row r="28" spans="1:8" x14ac:dyDescent="0.35">
      <c r="A28" s="6" t="s">
        <v>52</v>
      </c>
      <c r="B28" s="6"/>
      <c r="C28" s="6"/>
      <c r="D28" s="6"/>
      <c r="E28" s="7">
        <v>15550</v>
      </c>
      <c r="F28" s="7"/>
      <c r="G28">
        <v>0.55000000000000004</v>
      </c>
      <c r="H28">
        <f t="shared" ref="H28" si="6">SUM(E28*G28)</f>
        <v>8552.5</v>
      </c>
    </row>
    <row r="29" spans="1:8" ht="15" customHeight="1" x14ac:dyDescent="0.35">
      <c r="E29" s="2"/>
      <c r="F29" s="2"/>
      <c r="H29">
        <f>SUM(H28:H28)</f>
        <v>8552.5</v>
      </c>
    </row>
    <row r="30" spans="1:8" x14ac:dyDescent="0.35">
      <c r="A30" s="8" t="s">
        <v>15</v>
      </c>
      <c r="B30" s="8"/>
      <c r="C30" s="8"/>
      <c r="D30" s="8"/>
      <c r="E30" s="8"/>
      <c r="F30" s="9"/>
    </row>
    <row r="31" spans="1:8" x14ac:dyDescent="0.35">
      <c r="A31" s="10" t="s">
        <v>16</v>
      </c>
      <c r="B31" s="11"/>
      <c r="C31" s="11"/>
      <c r="D31" s="11"/>
      <c r="E31" s="11"/>
      <c r="F31" s="12"/>
    </row>
    <row r="32" spans="1:8" ht="15.75" customHeight="1" x14ac:dyDescent="0.35">
      <c r="A32" s="10" t="s">
        <v>17</v>
      </c>
      <c r="B32" s="11"/>
      <c r="C32" s="11"/>
      <c r="D32" s="11"/>
      <c r="E32" s="11"/>
      <c r="F32" s="12"/>
    </row>
    <row r="33" spans="1:6" x14ac:dyDescent="0.35">
      <c r="A33" s="10" t="s">
        <v>18</v>
      </c>
      <c r="B33" s="11"/>
      <c r="C33" s="11"/>
      <c r="D33" s="11"/>
      <c r="E33" s="11"/>
      <c r="F33" s="12"/>
    </row>
    <row r="34" spans="1:6" x14ac:dyDescent="0.35">
      <c r="A34" s="10" t="s">
        <v>19</v>
      </c>
      <c r="B34" s="11"/>
      <c r="C34" s="11"/>
      <c r="D34" s="11"/>
      <c r="E34" s="11"/>
      <c r="F34" s="12"/>
    </row>
    <row r="35" spans="1:6" x14ac:dyDescent="0.35">
      <c r="A35" s="10" t="s">
        <v>20</v>
      </c>
      <c r="B35" s="11"/>
      <c r="C35" s="11"/>
      <c r="D35" s="11"/>
      <c r="E35" s="11"/>
      <c r="F35" s="12"/>
    </row>
    <row r="36" spans="1:6" x14ac:dyDescent="0.35">
      <c r="A36" s="10" t="s">
        <v>21</v>
      </c>
      <c r="B36" s="11"/>
      <c r="C36" s="11"/>
      <c r="D36" s="11"/>
      <c r="E36" s="11"/>
      <c r="F36" s="12"/>
    </row>
    <row r="37" spans="1:6" x14ac:dyDescent="0.35">
      <c r="A37" s="10" t="s">
        <v>22</v>
      </c>
      <c r="B37" s="11"/>
      <c r="C37" s="11"/>
      <c r="D37" s="11"/>
      <c r="E37" s="11"/>
      <c r="F37" s="12"/>
    </row>
    <row r="38" spans="1:6" ht="15" thickBot="1" x14ac:dyDescent="0.4">
      <c r="A38" s="1"/>
      <c r="B38" s="1"/>
      <c r="C38" s="1"/>
      <c r="D38" s="1"/>
      <c r="E38" s="1"/>
      <c r="F38" s="1"/>
    </row>
    <row r="39" spans="1:6" x14ac:dyDescent="0.35">
      <c r="A39" s="18" t="s">
        <v>12</v>
      </c>
      <c r="B39" s="19"/>
      <c r="C39" s="19"/>
      <c r="D39" s="20"/>
      <c r="E39" s="18">
        <v>161695</v>
      </c>
      <c r="F39" s="20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13" t="s">
        <v>13</v>
      </c>
      <c r="B41" s="13"/>
      <c r="C41" s="13"/>
      <c r="D41" s="13"/>
      <c r="E41" s="13"/>
      <c r="F41" s="13"/>
    </row>
    <row r="42" spans="1:6" x14ac:dyDescent="0.35">
      <c r="A42" s="10" t="s">
        <v>23</v>
      </c>
      <c r="B42" s="11"/>
      <c r="C42" s="11"/>
      <c r="D42" s="11"/>
      <c r="E42" s="11"/>
      <c r="F42" s="12"/>
    </row>
    <row r="43" spans="1:6" x14ac:dyDescent="0.35">
      <c r="A43" s="10" t="s">
        <v>24</v>
      </c>
      <c r="B43" s="11"/>
      <c r="C43" s="11"/>
      <c r="D43" s="11"/>
      <c r="E43" s="11"/>
      <c r="F43" s="12"/>
    </row>
    <row r="44" spans="1:6" x14ac:dyDescent="0.35">
      <c r="A44" s="10" t="s">
        <v>25</v>
      </c>
      <c r="B44" s="11"/>
      <c r="C44" s="11"/>
      <c r="D44" s="11"/>
      <c r="E44" s="11"/>
      <c r="F44" s="12"/>
    </row>
    <row r="45" spans="1:6" x14ac:dyDescent="0.35">
      <c r="A45" s="10" t="s">
        <v>26</v>
      </c>
      <c r="B45" s="11"/>
      <c r="C45" s="11"/>
      <c r="D45" s="11"/>
      <c r="E45" s="11"/>
      <c r="F45" s="12"/>
    </row>
    <row r="46" spans="1:6" x14ac:dyDescent="0.35">
      <c r="A46" s="10" t="s">
        <v>27</v>
      </c>
      <c r="B46" s="11"/>
      <c r="C46" s="11"/>
      <c r="D46" s="11"/>
      <c r="E46" s="11"/>
      <c r="F46" s="12"/>
    </row>
    <row r="47" spans="1:6" x14ac:dyDescent="0.35">
      <c r="A47" s="10" t="s">
        <v>28</v>
      </c>
      <c r="B47" s="11"/>
      <c r="C47" s="11"/>
      <c r="D47" s="11"/>
      <c r="E47" s="11"/>
      <c r="F47" s="12"/>
    </row>
    <row r="48" spans="1:6" x14ac:dyDescent="0.35">
      <c r="A48" s="10" t="s">
        <v>29</v>
      </c>
      <c r="B48" s="11"/>
      <c r="C48" s="11"/>
      <c r="D48" s="11"/>
      <c r="E48" s="11"/>
      <c r="F48" s="12"/>
    </row>
    <row r="49" spans="1:8" x14ac:dyDescent="0.35">
      <c r="A49" s="10" t="s">
        <v>36</v>
      </c>
      <c r="B49" s="11"/>
      <c r="C49" s="11"/>
      <c r="D49" s="11"/>
      <c r="E49" s="11"/>
      <c r="F49" s="12"/>
    </row>
    <row r="50" spans="1:8" x14ac:dyDescent="0.35">
      <c r="A50" s="10" t="s">
        <v>38</v>
      </c>
      <c r="B50" s="11"/>
      <c r="C50" s="11"/>
      <c r="D50" s="11"/>
      <c r="E50" s="11"/>
      <c r="F50" s="12"/>
    </row>
    <row r="52" spans="1:8" x14ac:dyDescent="0.35">
      <c r="A52" s="21" t="s">
        <v>53</v>
      </c>
      <c r="B52" s="21"/>
      <c r="C52" s="21"/>
      <c r="D52" s="21"/>
      <c r="E52" s="21"/>
      <c r="F52" s="21"/>
    </row>
    <row r="53" spans="1:8" x14ac:dyDescent="0.35">
      <c r="A53" s="8" t="s">
        <v>14</v>
      </c>
      <c r="B53" s="8"/>
      <c r="C53" s="8"/>
      <c r="D53" s="8"/>
      <c r="E53" s="8" t="s">
        <v>10</v>
      </c>
      <c r="F53" s="8"/>
    </row>
    <row r="54" spans="1:8" x14ac:dyDescent="0.35">
      <c r="A54" s="6" t="s">
        <v>43</v>
      </c>
      <c r="B54" s="6"/>
      <c r="C54" s="6"/>
      <c r="D54" s="6"/>
      <c r="E54" s="7">
        <v>87</v>
      </c>
      <c r="F54" s="7"/>
      <c r="G54">
        <v>200</v>
      </c>
      <c r="H54">
        <f>SUM(E54*G54)</f>
        <v>17400</v>
      </c>
    </row>
    <row r="55" spans="1:8" x14ac:dyDescent="0.35">
      <c r="A55" s="6" t="s">
        <v>44</v>
      </c>
      <c r="B55" s="6"/>
      <c r="C55" s="6"/>
      <c r="D55" s="6"/>
      <c r="E55" s="7">
        <v>36</v>
      </c>
      <c r="F55" s="7"/>
      <c r="G55">
        <v>110</v>
      </c>
      <c r="H55">
        <f t="shared" ref="H55" si="7">SUM(E55*G55)</f>
        <v>3960</v>
      </c>
    </row>
    <row r="56" spans="1:8" ht="15" customHeight="1" x14ac:dyDescent="0.35">
      <c r="E56" s="2"/>
      <c r="F56" s="2"/>
      <c r="H56">
        <f>SUM(H54:H55)</f>
        <v>21360</v>
      </c>
    </row>
    <row r="57" spans="1:8" x14ac:dyDescent="0.35">
      <c r="A57" s="8" t="s">
        <v>30</v>
      </c>
      <c r="B57" s="8"/>
      <c r="C57" s="8"/>
      <c r="D57" s="8"/>
      <c r="E57" s="8" t="s">
        <v>10</v>
      </c>
      <c r="F57" s="9"/>
    </row>
    <row r="58" spans="1:8" ht="15" customHeight="1" x14ac:dyDescent="0.35">
      <c r="A58" s="6" t="s">
        <v>46</v>
      </c>
      <c r="B58" s="6"/>
      <c r="C58" s="6"/>
      <c r="D58" s="6"/>
      <c r="E58" s="7">
        <v>85</v>
      </c>
      <c r="F58" s="7"/>
      <c r="G58">
        <v>15</v>
      </c>
      <c r="H58">
        <f t="shared" ref="H58:H63" si="8">SUM(E58*G58)</f>
        <v>1275</v>
      </c>
    </row>
    <row r="59" spans="1:8" x14ac:dyDescent="0.35">
      <c r="A59" s="6" t="s">
        <v>47</v>
      </c>
      <c r="B59" s="6"/>
      <c r="C59" s="6"/>
      <c r="D59" s="6"/>
      <c r="E59" s="7">
        <v>94</v>
      </c>
      <c r="F59" s="7"/>
      <c r="G59">
        <v>12</v>
      </c>
      <c r="H59">
        <f t="shared" si="8"/>
        <v>1128</v>
      </c>
    </row>
    <row r="60" spans="1:8" x14ac:dyDescent="0.35">
      <c r="A60" s="6" t="s">
        <v>48</v>
      </c>
      <c r="B60" s="6"/>
      <c r="C60" s="6"/>
      <c r="D60" s="6"/>
      <c r="E60" s="7">
        <v>120</v>
      </c>
      <c r="F60" s="7"/>
      <c r="G60">
        <v>12</v>
      </c>
      <c r="H60">
        <f t="shared" si="8"/>
        <v>1440</v>
      </c>
    </row>
    <row r="61" spans="1:8" x14ac:dyDescent="0.35">
      <c r="A61" s="6" t="s">
        <v>49</v>
      </c>
      <c r="B61" s="6"/>
      <c r="C61" s="6"/>
      <c r="D61" s="6"/>
      <c r="E61" s="7">
        <v>119</v>
      </c>
      <c r="F61" s="7"/>
      <c r="G61">
        <v>12</v>
      </c>
      <c r="H61">
        <f t="shared" si="8"/>
        <v>1428</v>
      </c>
    </row>
    <row r="62" spans="1:8" x14ac:dyDescent="0.35">
      <c r="A62" s="6" t="s">
        <v>50</v>
      </c>
      <c r="B62" s="6"/>
      <c r="C62" s="6"/>
      <c r="D62" s="6"/>
      <c r="E62" s="7">
        <v>435</v>
      </c>
      <c r="F62" s="7"/>
      <c r="G62">
        <v>12</v>
      </c>
      <c r="H62">
        <f t="shared" si="8"/>
        <v>5220</v>
      </c>
    </row>
    <row r="63" spans="1:8" x14ac:dyDescent="0.35">
      <c r="A63" s="6" t="s">
        <v>45</v>
      </c>
      <c r="B63" s="6"/>
      <c r="C63" s="6"/>
      <c r="D63" s="6"/>
      <c r="E63" s="7">
        <v>285</v>
      </c>
      <c r="F63" s="7"/>
      <c r="G63">
        <v>12</v>
      </c>
      <c r="H63">
        <f t="shared" si="8"/>
        <v>3420</v>
      </c>
    </row>
    <row r="64" spans="1:8" ht="15" customHeight="1" x14ac:dyDescent="0.35">
      <c r="E64" s="2"/>
      <c r="F64" s="2"/>
      <c r="H64">
        <f>SUM(H58:H63)</f>
        <v>13911</v>
      </c>
    </row>
    <row r="65" spans="1:9" x14ac:dyDescent="0.35">
      <c r="A65" s="8" t="s">
        <v>39</v>
      </c>
      <c r="B65" s="8"/>
      <c r="C65" s="8"/>
      <c r="D65" s="8"/>
      <c r="E65" s="8" t="s">
        <v>10</v>
      </c>
      <c r="F65" s="9"/>
    </row>
    <row r="66" spans="1:9" ht="15" customHeight="1" x14ac:dyDescent="0.35">
      <c r="A66" s="6" t="s">
        <v>37</v>
      </c>
      <c r="B66" s="6"/>
      <c r="C66" s="6"/>
      <c r="D66" s="6"/>
      <c r="E66" s="7">
        <v>226</v>
      </c>
      <c r="F66" s="7"/>
      <c r="G66">
        <v>5</v>
      </c>
      <c r="H66">
        <f t="shared" ref="H66" si="9">SUM(E66*G66)</f>
        <v>1130</v>
      </c>
    </row>
    <row r="67" spans="1:9" ht="15" customHeight="1" x14ac:dyDescent="0.35">
      <c r="E67" s="2"/>
      <c r="F67" s="2"/>
      <c r="H67">
        <f>SUM(H66:H66)</f>
        <v>1130</v>
      </c>
    </row>
    <row r="68" spans="1:9" x14ac:dyDescent="0.35">
      <c r="A68" s="8" t="s">
        <v>11</v>
      </c>
      <c r="B68" s="8"/>
      <c r="C68" s="8"/>
      <c r="D68" s="8"/>
      <c r="E68" s="8" t="s">
        <v>10</v>
      </c>
      <c r="F68" s="9"/>
    </row>
    <row r="69" spans="1:9" x14ac:dyDescent="0.35">
      <c r="A69" s="6" t="s">
        <v>51</v>
      </c>
      <c r="B69" s="6"/>
      <c r="C69" s="6"/>
      <c r="D69" s="6"/>
      <c r="E69" s="7">
        <v>650</v>
      </c>
      <c r="F69" s="7"/>
      <c r="G69">
        <v>40</v>
      </c>
      <c r="H69">
        <f t="shared" ref="H69" si="10">SUM(E69*G69)</f>
        <v>26000</v>
      </c>
    </row>
    <row r="70" spans="1:9" ht="15" customHeight="1" x14ac:dyDescent="0.35">
      <c r="E70" s="2"/>
      <c r="F70" s="2"/>
      <c r="H70">
        <f>SUM(H69:H69)</f>
        <v>26000</v>
      </c>
    </row>
    <row r="71" spans="1:9" x14ac:dyDescent="0.35">
      <c r="A71" s="8" t="s">
        <v>11</v>
      </c>
      <c r="B71" s="8"/>
      <c r="C71" s="8"/>
      <c r="D71" s="8"/>
      <c r="E71" s="8" t="s">
        <v>10</v>
      </c>
      <c r="F71" s="9"/>
    </row>
    <row r="72" spans="1:9" x14ac:dyDescent="0.35">
      <c r="A72" s="6" t="s">
        <v>52</v>
      </c>
      <c r="B72" s="6"/>
      <c r="C72" s="6"/>
      <c r="D72" s="6"/>
      <c r="E72" s="7">
        <v>15550</v>
      </c>
      <c r="F72" s="7"/>
      <c r="G72">
        <v>0.55000000000000004</v>
      </c>
      <c r="H72">
        <f t="shared" ref="H72" si="11">SUM(E72*G72)</f>
        <v>8552.5</v>
      </c>
    </row>
    <row r="73" spans="1:9" ht="15" customHeight="1" x14ac:dyDescent="0.35">
      <c r="E73" s="2"/>
      <c r="F73" s="2"/>
      <c r="H73">
        <f>SUM(H72:H72)</f>
        <v>8552.5</v>
      </c>
    </row>
    <row r="74" spans="1:9" x14ac:dyDescent="0.35">
      <c r="A74" s="8" t="s">
        <v>15</v>
      </c>
      <c r="B74" s="8"/>
      <c r="C74" s="8"/>
      <c r="D74" s="8"/>
      <c r="E74" s="8"/>
      <c r="F74" s="9"/>
      <c r="H74" t="s">
        <v>34</v>
      </c>
      <c r="I74">
        <f>SUM(H56,H64,H67,H70,H73)</f>
        <v>70953.5</v>
      </c>
    </row>
    <row r="75" spans="1:9" x14ac:dyDescent="0.35">
      <c r="A75" s="10" t="s">
        <v>16</v>
      </c>
      <c r="B75" s="11"/>
      <c r="C75" s="11"/>
      <c r="D75" s="11"/>
      <c r="E75" s="11"/>
      <c r="F75" s="12"/>
      <c r="H75" t="s">
        <v>31</v>
      </c>
      <c r="I75">
        <v>22000</v>
      </c>
    </row>
    <row r="76" spans="1:9" ht="15.75" customHeight="1" x14ac:dyDescent="0.35">
      <c r="A76" s="10" t="s">
        <v>17</v>
      </c>
      <c r="B76" s="11"/>
      <c r="C76" s="11"/>
      <c r="D76" s="11"/>
      <c r="E76" s="11"/>
      <c r="F76" s="12"/>
      <c r="H76" t="s">
        <v>32</v>
      </c>
      <c r="I76">
        <v>30400</v>
      </c>
    </row>
    <row r="77" spans="1:9" x14ac:dyDescent="0.35">
      <c r="A77" s="10" t="s">
        <v>18</v>
      </c>
      <c r="B77" s="11"/>
      <c r="C77" s="11"/>
      <c r="D77" s="11"/>
      <c r="E77" s="11"/>
      <c r="F77" s="12"/>
      <c r="H77" t="s">
        <v>33</v>
      </c>
      <c r="I77">
        <v>6000</v>
      </c>
    </row>
    <row r="78" spans="1:9" x14ac:dyDescent="0.35">
      <c r="A78" s="10" t="s">
        <v>19</v>
      </c>
      <c r="B78" s="11"/>
      <c r="C78" s="11"/>
      <c r="D78" s="11"/>
      <c r="E78" s="11"/>
      <c r="F78" s="12"/>
      <c r="H78" t="s">
        <v>34</v>
      </c>
      <c r="I78">
        <f>SUM(I74:I77)</f>
        <v>129353.5</v>
      </c>
    </row>
    <row r="79" spans="1:9" x14ac:dyDescent="0.35">
      <c r="A79" s="10" t="s">
        <v>20</v>
      </c>
      <c r="B79" s="11"/>
      <c r="C79" s="11"/>
      <c r="D79" s="11"/>
      <c r="E79" s="11"/>
      <c r="F79" s="12"/>
      <c r="H79" t="s">
        <v>35</v>
      </c>
      <c r="I79">
        <f>SUM(I78)*1.25</f>
        <v>161691.875</v>
      </c>
    </row>
    <row r="80" spans="1:9" x14ac:dyDescent="0.35">
      <c r="A80" s="10" t="s">
        <v>21</v>
      </c>
      <c r="B80" s="11"/>
      <c r="C80" s="11"/>
      <c r="D80" s="11"/>
      <c r="E80" s="11"/>
      <c r="F80" s="12"/>
    </row>
    <row r="81" spans="1:6" x14ac:dyDescent="0.35">
      <c r="A81" s="10" t="s">
        <v>22</v>
      </c>
      <c r="B81" s="11"/>
      <c r="C81" s="11"/>
      <c r="D81" s="11"/>
      <c r="E81" s="11"/>
      <c r="F81" s="12"/>
    </row>
    <row r="82" spans="1:6" ht="15" thickBot="1" x14ac:dyDescent="0.4">
      <c r="A82" s="1"/>
      <c r="B82" s="1"/>
      <c r="C82" s="1"/>
      <c r="D82" s="1"/>
      <c r="E82" s="1"/>
      <c r="F82" s="1"/>
    </row>
    <row r="83" spans="1:6" x14ac:dyDescent="0.35">
      <c r="A83" s="18" t="s">
        <v>12</v>
      </c>
      <c r="B83" s="19"/>
      <c r="C83" s="19"/>
      <c r="D83" s="20"/>
      <c r="E83" s="18">
        <v>161695</v>
      </c>
      <c r="F83" s="20"/>
    </row>
    <row r="84" spans="1:6" x14ac:dyDescent="0.35">
      <c r="A84" s="3"/>
      <c r="B84" s="3"/>
      <c r="C84" s="3"/>
      <c r="D84" s="3"/>
      <c r="E84" s="3"/>
      <c r="F84" s="3"/>
    </row>
    <row r="85" spans="1:6" x14ac:dyDescent="0.35">
      <c r="A85" s="13" t="s">
        <v>13</v>
      </c>
      <c r="B85" s="13"/>
      <c r="C85" s="13"/>
      <c r="D85" s="13"/>
      <c r="E85" s="13"/>
      <c r="F85" s="13"/>
    </row>
    <row r="86" spans="1:6" x14ac:dyDescent="0.35">
      <c r="A86" s="10" t="s">
        <v>23</v>
      </c>
      <c r="B86" s="11"/>
      <c r="C86" s="11"/>
      <c r="D86" s="11"/>
      <c r="E86" s="11"/>
      <c r="F86" s="12"/>
    </row>
    <row r="87" spans="1:6" x14ac:dyDescent="0.35">
      <c r="A87" s="10" t="s">
        <v>24</v>
      </c>
      <c r="B87" s="11"/>
      <c r="C87" s="11"/>
      <c r="D87" s="11"/>
      <c r="E87" s="11"/>
      <c r="F87" s="12"/>
    </row>
    <row r="88" spans="1:6" x14ac:dyDescent="0.35">
      <c r="A88" s="10" t="s">
        <v>25</v>
      </c>
      <c r="B88" s="11"/>
      <c r="C88" s="11"/>
      <c r="D88" s="11"/>
      <c r="E88" s="11"/>
      <c r="F88" s="12"/>
    </row>
    <row r="89" spans="1:6" x14ac:dyDescent="0.35">
      <c r="A89" s="10" t="s">
        <v>26</v>
      </c>
      <c r="B89" s="11"/>
      <c r="C89" s="11"/>
      <c r="D89" s="11"/>
      <c r="E89" s="11"/>
      <c r="F89" s="12"/>
    </row>
    <row r="90" spans="1:6" x14ac:dyDescent="0.35">
      <c r="A90" s="10" t="s">
        <v>27</v>
      </c>
      <c r="B90" s="11"/>
      <c r="C90" s="11"/>
      <c r="D90" s="11"/>
      <c r="E90" s="11"/>
      <c r="F90" s="12"/>
    </row>
    <row r="91" spans="1:6" x14ac:dyDescent="0.35">
      <c r="A91" s="10" t="s">
        <v>28</v>
      </c>
      <c r="B91" s="11"/>
      <c r="C91" s="11"/>
      <c r="D91" s="11"/>
      <c r="E91" s="11"/>
      <c r="F91" s="12"/>
    </row>
    <row r="92" spans="1:6" x14ac:dyDescent="0.35">
      <c r="A92" s="10" t="s">
        <v>29</v>
      </c>
      <c r="B92" s="11"/>
      <c r="C92" s="11"/>
      <c r="D92" s="11"/>
      <c r="E92" s="11"/>
      <c r="F92" s="12"/>
    </row>
    <row r="93" spans="1:6" x14ac:dyDescent="0.35">
      <c r="A93" s="10" t="s">
        <v>36</v>
      </c>
      <c r="B93" s="11"/>
      <c r="C93" s="11"/>
      <c r="D93" s="11"/>
      <c r="E93" s="11"/>
      <c r="F93" s="12"/>
    </row>
    <row r="94" spans="1:6" x14ac:dyDescent="0.35">
      <c r="A94" s="10" t="s">
        <v>38</v>
      </c>
      <c r="B94" s="11"/>
      <c r="C94" s="11"/>
      <c r="D94" s="11"/>
      <c r="E94" s="11"/>
      <c r="F94" s="12"/>
    </row>
  </sheetData>
  <mergeCells count="113">
    <mergeCell ref="A93:F93"/>
    <mergeCell ref="A94:F94"/>
    <mergeCell ref="A52:F52"/>
    <mergeCell ref="A11:D11"/>
    <mergeCell ref="E11:F11"/>
    <mergeCell ref="A88:F88"/>
    <mergeCell ref="A89:F89"/>
    <mergeCell ref="A90:F90"/>
    <mergeCell ref="A91:F91"/>
    <mergeCell ref="A92:F92"/>
    <mergeCell ref="A83:D83"/>
    <mergeCell ref="E83:F83"/>
    <mergeCell ref="A85:F85"/>
    <mergeCell ref="A86:F86"/>
    <mergeCell ref="A87:F87"/>
    <mergeCell ref="A77:F77"/>
    <mergeCell ref="A78:F78"/>
    <mergeCell ref="A79:F79"/>
    <mergeCell ref="A80:F80"/>
    <mergeCell ref="A81:F81"/>
    <mergeCell ref="A72:D72"/>
    <mergeCell ref="E72:F72"/>
    <mergeCell ref="A74:F74"/>
    <mergeCell ref="A75:F75"/>
    <mergeCell ref="A76:F76"/>
    <mergeCell ref="A68:D68"/>
    <mergeCell ref="E68:F68"/>
    <mergeCell ref="A69:D69"/>
    <mergeCell ref="E69:F69"/>
    <mergeCell ref="A71:D71"/>
    <mergeCell ref="E71:F71"/>
    <mergeCell ref="A63:D63"/>
    <mergeCell ref="E63:F63"/>
    <mergeCell ref="A65:D65"/>
    <mergeCell ref="E65:F65"/>
    <mergeCell ref="A66:D66"/>
    <mergeCell ref="E66:F66"/>
    <mergeCell ref="A60:D60"/>
    <mergeCell ref="E60:F60"/>
    <mergeCell ref="A61:D61"/>
    <mergeCell ref="E61:F61"/>
    <mergeCell ref="A62:D62"/>
    <mergeCell ref="E62:F62"/>
    <mergeCell ref="A57:D57"/>
    <mergeCell ref="E57:F57"/>
    <mergeCell ref="A58:D58"/>
    <mergeCell ref="E58:F58"/>
    <mergeCell ref="A59:D59"/>
    <mergeCell ref="E59:F59"/>
    <mergeCell ref="A53:D53"/>
    <mergeCell ref="E53:F53"/>
    <mergeCell ref="A54:D54"/>
    <mergeCell ref="E54:F54"/>
    <mergeCell ref="A55:D55"/>
    <mergeCell ref="E55:F55"/>
    <mergeCell ref="A18:D18"/>
    <mergeCell ref="A36:F36"/>
    <mergeCell ref="A39:D39"/>
    <mergeCell ref="E39:F39"/>
    <mergeCell ref="A37:F37"/>
    <mergeCell ref="A33:F33"/>
    <mergeCell ref="A34:F34"/>
    <mergeCell ref="A27:D27"/>
    <mergeCell ref="E27:F27"/>
    <mergeCell ref="A13:D13"/>
    <mergeCell ref="E13:F13"/>
    <mergeCell ref="E18:F18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0:D10"/>
    <mergeCell ref="E10:F10"/>
    <mergeCell ref="A14:D14"/>
    <mergeCell ref="A15:D15"/>
    <mergeCell ref="E15:F15"/>
    <mergeCell ref="E14:F14"/>
    <mergeCell ref="A17:D17"/>
    <mergeCell ref="E17:F17"/>
    <mergeCell ref="A16:D16"/>
    <mergeCell ref="E16:F16"/>
    <mergeCell ref="A24:D24"/>
    <mergeCell ref="E24:F24"/>
    <mergeCell ref="A25:D25"/>
    <mergeCell ref="E25:F25"/>
    <mergeCell ref="A30:F30"/>
    <mergeCell ref="A50:F50"/>
    <mergeCell ref="A49:F49"/>
    <mergeCell ref="A28:D28"/>
    <mergeCell ref="E28:F28"/>
    <mergeCell ref="A35:F35"/>
    <mergeCell ref="A31:F31"/>
    <mergeCell ref="A32:F32"/>
    <mergeCell ref="A47:F47"/>
    <mergeCell ref="A48:F48"/>
    <mergeCell ref="A41:F41"/>
    <mergeCell ref="A42:F42"/>
    <mergeCell ref="A43:F43"/>
    <mergeCell ref="A45:F45"/>
    <mergeCell ref="A44:F44"/>
    <mergeCell ref="A46:F46"/>
    <mergeCell ref="A19:D19"/>
    <mergeCell ref="E19:F19"/>
    <mergeCell ref="A21:D21"/>
    <mergeCell ref="E21:F21"/>
    <mergeCell ref="A22:D22"/>
    <mergeCell ref="E22:F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2021-10-19T01:40:49Z</dcterms:modified>
</cp:coreProperties>
</file>