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55D51E38-E42A-4E22-942F-563FA9EA084C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1" l="1"/>
  <c r="H34" i="1"/>
  <c r="H35" i="1" s="1"/>
  <c r="H27" i="1" l="1"/>
  <c r="H26" i="1"/>
  <c r="H23" i="1"/>
  <c r="H22" i="1"/>
  <c r="H21" i="1"/>
  <c r="H20" i="1"/>
  <c r="H19" i="1"/>
  <c r="H18" i="1"/>
  <c r="H15" i="1"/>
  <c r="H14" i="1"/>
  <c r="H13" i="1"/>
  <c r="H10" i="1"/>
  <c r="H28" i="1" l="1"/>
  <c r="H16" i="1"/>
  <c r="H24" i="1"/>
  <c r="H9" i="1"/>
  <c r="H11" i="1" s="1"/>
  <c r="H30" i="1" l="1"/>
  <c r="H32" i="1" l="1"/>
  <c r="I44" i="1" s="1"/>
  <c r="I48" i="1" s="1"/>
  <c r="I49" i="1" s="1"/>
</calcChain>
</file>

<file path=xl/sharedStrings.xml><?xml version="1.0" encoding="utf-8"?>
<sst xmlns="http://schemas.openxmlformats.org/spreadsheetml/2006/main" count="70" uniqueCount="59">
  <si>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</si>
  <si>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</si>
  <si>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</si>
  <si>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</si>
  <si>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</si>
  <si>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</si>
  <si>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</si>
  <si>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</si>
  <si>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</si>
  <si>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</si>
  <si>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</si>
  <si>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</si>
  <si>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</si>
  <si>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</si>
  <si>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</si>
  <si>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</si>
  <si>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</si>
  <si>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</si>
  <si>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</si>
  <si>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</si>
  <si>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</si>
  <si>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</si>
  <si>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</si>
  <si>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</si>
  <si>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</si>
  <si>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</si>
  <si>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</si>
  <si>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</si>
  <si>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Shrubs</t>
  </si>
  <si>
    <t>Steel and Concrete Header Excluded</t>
  </si>
  <si>
    <t>Labor</t>
  </si>
  <si>
    <t>Equip</t>
  </si>
  <si>
    <t>Profit</t>
  </si>
  <si>
    <t>Trees</t>
  </si>
  <si>
    <t>Accents</t>
  </si>
  <si>
    <t>Boring, Sawcuts and Patchbacks Excluded</t>
  </si>
  <si>
    <t>Grundcovers</t>
  </si>
  <si>
    <t>5 Gal Red Yucca</t>
  </si>
  <si>
    <t>Willmeng</t>
  </si>
  <si>
    <t>CBRE Green Phase 2</t>
  </si>
  <si>
    <t>24" Box Live Oak (1.25" Caliper)</t>
  </si>
  <si>
    <t>36" Box Texas Mountain Laurel (1.25" Caliper)</t>
  </si>
  <si>
    <t>5 Gal Torch Glow Bougainvillea</t>
  </si>
  <si>
    <t>5 Gal Rio Bravo Sage</t>
  </si>
  <si>
    <t>5 Gal Yellow Bells</t>
  </si>
  <si>
    <t>5 Gal Smooth Agave</t>
  </si>
  <si>
    <t>5 Gal Blonde Ambition Grass</t>
  </si>
  <si>
    <t>5 Gal Golden Barrel Cactus</t>
  </si>
  <si>
    <t>5 Gal Giant Yucca</t>
  </si>
  <si>
    <t>5 Gal Totem Pole Cactus</t>
  </si>
  <si>
    <t>1 Gal New Gold Lantana</t>
  </si>
  <si>
    <t>1 Gal Purple Trailing Lantana</t>
  </si>
  <si>
    <t>1/2" Screened T.B.D.</t>
  </si>
  <si>
    <t>Rip Rap</t>
  </si>
  <si>
    <t>1" - 3" Rip Rap to Match DG</t>
  </si>
  <si>
    <t>1/4" Minus DG T.B.D. (4" Compaction)</t>
  </si>
  <si>
    <t>Grouted Placed Rip Rap Excluded</t>
  </si>
  <si>
    <t>Artificial Turf</t>
  </si>
  <si>
    <t>1,050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</si>
</sst>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6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44" fontId="2" fillId="0" borderId="7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2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3"/>
      <c r="B1" s="23"/>
      <c r="C1" s="23"/>
      <c r="D1" s="23"/>
      <c r="E1" s="23"/>
      <c r="F1" s="23"/>
    </row>
    <row r="2" spans="1:8" x14ac:dyDescent="0.35">
      <c r="A2" s="3" t="s">
        <v>0</v>
      </c>
      <c r="B2" s="3" t="s">
        <v>1</v>
      </c>
      <c r="C2" s="13" t="s">
        <v>38</v>
      </c>
      <c r="D2" s="13"/>
      <c r="E2" s="13"/>
      <c r="F2" s="13"/>
    </row>
    <row r="3" spans="1:8" x14ac:dyDescent="0.35">
      <c r="A3" s="4" t="s">
        <v>2</v>
      </c>
      <c r="B3" s="3" t="s">
        <v>3</v>
      </c>
      <c r="C3" s="24">
        <v>44595</v>
      </c>
      <c r="D3" s="25"/>
      <c r="E3" s="25"/>
      <c r="F3" s="25"/>
    </row>
    <row r="4" spans="1:8" x14ac:dyDescent="0.35">
      <c r="A4" s="3" t="s">
        <v>4</v>
      </c>
      <c r="B4" s="3" t="s">
        <v>5</v>
      </c>
      <c r="C4" s="24" t="s">
        <v>39</v>
      </c>
      <c r="D4" s="25"/>
      <c r="E4" s="25"/>
      <c r="F4" s="25"/>
    </row>
    <row r="5" spans="1:8" x14ac:dyDescent="0.35">
      <c r="A5" s="3" t="s">
        <v>6</v>
      </c>
      <c r="B5" s="3" t="s">
        <v>7</v>
      </c>
      <c r="C5" s="24">
        <v>44573</v>
      </c>
      <c r="D5" s="25"/>
      <c r="E5" s="25"/>
      <c r="F5" s="25"/>
    </row>
    <row r="6" spans="1:8" ht="29.25" customHeight="1" x14ac:dyDescent="0.35">
      <c r="A6" s="3" t="s">
        <v>8</v>
      </c>
      <c r="B6" s="26" t="s">
        <v>9</v>
      </c>
      <c r="C6" s="26"/>
      <c r="D6" s="26"/>
      <c r="E6" s="26"/>
      <c r="F6" s="26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5" t="s">
        <v>33</v>
      </c>
      <c r="B8" s="15"/>
      <c r="C8" s="15"/>
      <c r="D8" s="15"/>
      <c r="E8" s="15" t="s">
        <v>10</v>
      </c>
      <c r="F8" s="16"/>
    </row>
    <row r="9" spans="1:8" ht="14" customHeight="1" x14ac:dyDescent="0.35">
      <c r="A9" s="13" t="s">
        <v>40</v>
      </c>
      <c r="B9" s="13"/>
      <c r="C9" s="13"/>
      <c r="D9" s="13"/>
      <c r="E9" s="14">
        <v>21</v>
      </c>
      <c r="F9" s="14"/>
      <c r="G9">
        <v>110</v>
      </c>
      <c r="H9">
        <f>SUM(E9*G9)</f>
        <v>2310</v>
      </c>
    </row>
    <row r="10" spans="1:8" ht="14" customHeight="1" x14ac:dyDescent="0.35">
      <c r="A10" s="13" t="s">
        <v>41</v>
      </c>
      <c r="B10" s="13"/>
      <c r="C10" s="13"/>
      <c r="D10" s="13"/>
      <c r="E10" s="14">
        <v>11</v>
      </c>
      <c r="F10" s="14"/>
      <c r="G10">
        <v>375</v>
      </c>
      <c r="H10">
        <f>SUM(E10*G10)</f>
        <v>4125</v>
      </c>
    </row>
    <row r="11" spans="1:8" ht="14" customHeight="1" x14ac:dyDescent="0.35">
      <c r="A11" s="10"/>
      <c r="B11" s="10"/>
      <c r="C11" s="10"/>
      <c r="D11" s="10"/>
      <c r="E11" s="7"/>
      <c r="F11" s="9"/>
      <c r="H11">
        <f>SUM(H9:H10)</f>
        <v>6435</v>
      </c>
    </row>
    <row r="12" spans="1:8" x14ac:dyDescent="0.35">
      <c r="A12" s="15" t="s">
        <v>28</v>
      </c>
      <c r="B12" s="15"/>
      <c r="C12" s="15"/>
      <c r="D12" s="15"/>
      <c r="E12" s="15" t="s">
        <v>10</v>
      </c>
      <c r="F12" s="16"/>
    </row>
    <row r="13" spans="1:8" ht="14" customHeight="1" x14ac:dyDescent="0.35">
      <c r="A13" s="13" t="s">
        <v>42</v>
      </c>
      <c r="B13" s="13"/>
      <c r="C13" s="13"/>
      <c r="D13" s="13"/>
      <c r="E13" s="14">
        <v>71</v>
      </c>
      <c r="F13" s="14"/>
      <c r="G13">
        <v>7</v>
      </c>
      <c r="H13">
        <f>SUM(E13*G13)</f>
        <v>497</v>
      </c>
    </row>
    <row r="14" spans="1:8" ht="14" customHeight="1" x14ac:dyDescent="0.35">
      <c r="A14" s="13" t="s">
        <v>43</v>
      </c>
      <c r="B14" s="13"/>
      <c r="C14" s="13"/>
      <c r="D14" s="13"/>
      <c r="E14" s="14">
        <v>97</v>
      </c>
      <c r="F14" s="14"/>
      <c r="G14">
        <v>8</v>
      </c>
      <c r="H14">
        <f>SUM(E14*G14)</f>
        <v>776</v>
      </c>
    </row>
    <row r="15" spans="1:8" ht="14" customHeight="1" x14ac:dyDescent="0.35">
      <c r="A15" s="13" t="s">
        <v>44</v>
      </c>
      <c r="B15" s="13"/>
      <c r="C15" s="13"/>
      <c r="D15" s="13"/>
      <c r="E15" s="14">
        <v>3</v>
      </c>
      <c r="F15" s="14"/>
      <c r="G15">
        <v>11</v>
      </c>
      <c r="H15">
        <f t="shared" ref="H15" si="0">SUM(E15*G15)</f>
        <v>33</v>
      </c>
    </row>
    <row r="16" spans="1:8" ht="14" customHeight="1" x14ac:dyDescent="0.35">
      <c r="A16" s="10"/>
      <c r="B16" s="10"/>
      <c r="C16" s="10"/>
      <c r="D16" s="10"/>
      <c r="E16" s="7"/>
      <c r="F16" s="9"/>
      <c r="H16">
        <f>SUM(H13:H15)</f>
        <v>1306</v>
      </c>
    </row>
    <row r="17" spans="1:8" x14ac:dyDescent="0.35">
      <c r="A17" s="15" t="s">
        <v>34</v>
      </c>
      <c r="B17" s="15"/>
      <c r="C17" s="15"/>
      <c r="D17" s="15"/>
      <c r="E17" s="15" t="s">
        <v>10</v>
      </c>
      <c r="F17" s="16"/>
    </row>
    <row r="18" spans="1:8" ht="14" customHeight="1" x14ac:dyDescent="0.35">
      <c r="A18" s="13" t="s">
        <v>45</v>
      </c>
      <c r="B18" s="13"/>
      <c r="C18" s="13"/>
      <c r="D18" s="13"/>
      <c r="E18" s="14">
        <v>4</v>
      </c>
      <c r="F18" s="14"/>
      <c r="G18">
        <v>9</v>
      </c>
      <c r="H18">
        <f>SUM(E18*G18)</f>
        <v>36</v>
      </c>
    </row>
    <row r="19" spans="1:8" ht="14" customHeight="1" x14ac:dyDescent="0.35">
      <c r="A19" s="13" t="s">
        <v>46</v>
      </c>
      <c r="B19" s="13"/>
      <c r="C19" s="13"/>
      <c r="D19" s="13"/>
      <c r="E19" s="14">
        <v>184</v>
      </c>
      <c r="F19" s="14"/>
      <c r="G19">
        <v>8</v>
      </c>
      <c r="H19">
        <f>SUM(E19*G19)</f>
        <v>1472</v>
      </c>
    </row>
    <row r="20" spans="1:8" ht="14" customHeight="1" x14ac:dyDescent="0.35">
      <c r="A20" s="13" t="s">
        <v>47</v>
      </c>
      <c r="B20" s="13"/>
      <c r="C20" s="13"/>
      <c r="D20" s="13"/>
      <c r="E20" s="14">
        <v>16</v>
      </c>
      <c r="F20" s="14"/>
      <c r="G20">
        <v>55</v>
      </c>
      <c r="H20">
        <f>SUM(E20*G20)</f>
        <v>880</v>
      </c>
    </row>
    <row r="21" spans="1:8" ht="14" customHeight="1" x14ac:dyDescent="0.35">
      <c r="A21" s="13" t="s">
        <v>48</v>
      </c>
      <c r="B21" s="13"/>
      <c r="C21" s="13"/>
      <c r="D21" s="13"/>
      <c r="E21" s="14">
        <v>24</v>
      </c>
      <c r="F21" s="14"/>
      <c r="G21">
        <v>10</v>
      </c>
      <c r="H21">
        <f>SUM(E21*G21)</f>
        <v>240</v>
      </c>
    </row>
    <row r="22" spans="1:8" ht="14" customHeight="1" x14ac:dyDescent="0.35">
      <c r="A22" s="13" t="s">
        <v>37</v>
      </c>
      <c r="B22" s="13"/>
      <c r="C22" s="13"/>
      <c r="D22" s="13"/>
      <c r="E22" s="14">
        <v>109</v>
      </c>
      <c r="F22" s="14"/>
      <c r="G22">
        <v>10</v>
      </c>
      <c r="H22">
        <f>SUM(E22*G22)</f>
        <v>1090</v>
      </c>
    </row>
    <row r="23" spans="1:8" ht="14" customHeight="1" x14ac:dyDescent="0.35">
      <c r="A23" s="13" t="s">
        <v>49</v>
      </c>
      <c r="B23" s="13"/>
      <c r="C23" s="13"/>
      <c r="D23" s="13"/>
      <c r="E23" s="14">
        <v>14</v>
      </c>
      <c r="F23" s="14"/>
      <c r="G23">
        <v>35</v>
      </c>
      <c r="H23">
        <f t="shared" ref="H23" si="1">SUM(E23*G23)</f>
        <v>490</v>
      </c>
    </row>
    <row r="24" spans="1:8" ht="14" customHeight="1" x14ac:dyDescent="0.35">
      <c r="A24" s="11"/>
      <c r="B24" s="11"/>
      <c r="C24" s="11"/>
      <c r="D24" s="11"/>
      <c r="E24" s="7"/>
      <c r="F24" s="9"/>
      <c r="H24">
        <f>SUM(H18:H23)</f>
        <v>4208</v>
      </c>
    </row>
    <row r="25" spans="1:8" x14ac:dyDescent="0.35">
      <c r="A25" s="15" t="s">
        <v>36</v>
      </c>
      <c r="B25" s="15"/>
      <c r="C25" s="15"/>
      <c r="D25" s="15"/>
      <c r="E25" s="15" t="s">
        <v>10</v>
      </c>
      <c r="F25" s="16"/>
    </row>
    <row r="26" spans="1:8" ht="14" customHeight="1" x14ac:dyDescent="0.35">
      <c r="A26" s="13" t="s">
        <v>50</v>
      </c>
      <c r="B26" s="13"/>
      <c r="C26" s="13"/>
      <c r="D26" s="13"/>
      <c r="E26" s="14">
        <v>112</v>
      </c>
      <c r="F26" s="14"/>
      <c r="G26">
        <v>5</v>
      </c>
      <c r="H26">
        <f>SUM(E26*G26)</f>
        <v>560</v>
      </c>
    </row>
    <row r="27" spans="1:8" ht="14" customHeight="1" x14ac:dyDescent="0.35">
      <c r="A27" s="13" t="s">
        <v>51</v>
      </c>
      <c r="B27" s="13"/>
      <c r="C27" s="13"/>
      <c r="D27" s="13"/>
      <c r="E27" s="14">
        <v>60</v>
      </c>
      <c r="F27" s="14"/>
      <c r="G27">
        <v>5</v>
      </c>
      <c r="H27">
        <f>SUM(E27*G27)</f>
        <v>300</v>
      </c>
    </row>
    <row r="28" spans="1:8" x14ac:dyDescent="0.35">
      <c r="A28" s="8"/>
      <c r="B28" s="8"/>
      <c r="C28" s="8"/>
      <c r="D28" s="8"/>
      <c r="E28" s="7"/>
      <c r="F28" s="6"/>
      <c r="H28">
        <f>SUM(H26:H27)</f>
        <v>860</v>
      </c>
    </row>
    <row r="29" spans="1:8" x14ac:dyDescent="0.35">
      <c r="A29" s="15" t="s">
        <v>11</v>
      </c>
      <c r="B29" s="15"/>
      <c r="C29" s="15"/>
      <c r="D29" s="15"/>
      <c r="E29" s="15" t="s">
        <v>10</v>
      </c>
      <c r="F29" s="16"/>
    </row>
    <row r="30" spans="1:8" x14ac:dyDescent="0.35">
      <c r="A30" s="13" t="s">
        <v>52</v>
      </c>
      <c r="B30" s="13"/>
      <c r="C30" s="13"/>
      <c r="D30" s="13"/>
      <c r="E30" s="14">
        <v>100</v>
      </c>
      <c r="F30" s="14"/>
      <c r="G30">
        <v>45</v>
      </c>
      <c r="H30">
        <f>SUM(E30*G30)</f>
        <v>4500</v>
      </c>
    </row>
    <row r="31" spans="1:8" x14ac:dyDescent="0.35">
      <c r="A31" s="13" t="s">
        <v>55</v>
      </c>
      <c r="B31" s="13"/>
      <c r="C31" s="13"/>
      <c r="D31" s="13"/>
      <c r="E31" s="14">
        <v>65</v>
      </c>
      <c r="F31" s="14"/>
      <c r="G31">
        <v>65</v>
      </c>
      <c r="H31">
        <f>SUM(E31*G31)</f>
        <v>4225</v>
      </c>
    </row>
    <row r="32" spans="1:8" x14ac:dyDescent="0.35">
      <c r="A32" s="12"/>
      <c r="B32" s="12"/>
      <c r="C32" s="12"/>
      <c r="D32" s="12"/>
      <c r="E32" s="7"/>
      <c r="F32" s="9"/>
      <c r="H32">
        <f>SUM(H30:H31)</f>
        <v>8725</v>
      </c>
    </row>
    <row r="33" spans="1:9" x14ac:dyDescent="0.35">
      <c r="A33" s="15" t="s">
        <v>53</v>
      </c>
      <c r="B33" s="15"/>
      <c r="C33" s="15"/>
      <c r="D33" s="15"/>
      <c r="E33" s="15" t="s">
        <v>10</v>
      </c>
      <c r="F33" s="16"/>
    </row>
    <row r="34" spans="1:9" x14ac:dyDescent="0.35">
      <c r="A34" s="13" t="s">
        <v>54</v>
      </c>
      <c r="B34" s="13"/>
      <c r="C34" s="13"/>
      <c r="D34" s="13"/>
      <c r="E34" s="14">
        <v>35</v>
      </c>
      <c r="F34" s="14"/>
      <c r="G34">
        <v>60</v>
      </c>
      <c r="H34">
        <f>SUM(E34*G34)</f>
        <v>2100</v>
      </c>
    </row>
    <row r="35" spans="1:9" x14ac:dyDescent="0.35">
      <c r="A35" s="5"/>
      <c r="B35" s="5"/>
      <c r="C35" s="5"/>
      <c r="D35" s="5"/>
      <c r="E35" s="7"/>
      <c r="F35" s="6"/>
      <c r="H35">
        <f>SUM(H34)</f>
        <v>2100</v>
      </c>
    </row>
    <row r="36" spans="1:9" x14ac:dyDescent="0.35">
      <c r="A36" s="15" t="s">
        <v>14</v>
      </c>
      <c r="B36" s="15"/>
      <c r="C36" s="15"/>
      <c r="D36" s="15"/>
      <c r="E36" s="15"/>
      <c r="F36" s="16"/>
    </row>
    <row r="37" spans="1:9" x14ac:dyDescent="0.35">
      <c r="A37" s="17" t="s">
        <v>15</v>
      </c>
      <c r="B37" s="18"/>
      <c r="C37" s="18"/>
      <c r="D37" s="18"/>
      <c r="E37" s="18"/>
      <c r="F37" s="19"/>
    </row>
    <row r="38" spans="1:9" ht="15.75" customHeight="1" x14ac:dyDescent="0.35">
      <c r="A38" s="17" t="s">
        <v>16</v>
      </c>
      <c r="B38" s="18"/>
      <c r="C38" s="18"/>
      <c r="D38" s="18"/>
      <c r="E38" s="18"/>
      <c r="F38" s="19"/>
    </row>
    <row r="39" spans="1:9" x14ac:dyDescent="0.35">
      <c r="A39" s="17" t="s">
        <v>17</v>
      </c>
      <c r="B39" s="18"/>
      <c r="C39" s="18"/>
      <c r="D39" s="18"/>
      <c r="E39" s="18"/>
      <c r="F39" s="19"/>
    </row>
    <row r="40" spans="1:9" x14ac:dyDescent="0.35">
      <c r="A40" s="17" t="s">
        <v>18</v>
      </c>
      <c r="B40" s="18"/>
      <c r="C40" s="18"/>
      <c r="D40" s="18"/>
      <c r="E40" s="18"/>
      <c r="F40" s="19"/>
    </row>
    <row r="41" spans="1:9" x14ac:dyDescent="0.35">
      <c r="A41" s="17" t="s">
        <v>19</v>
      </c>
      <c r="B41" s="18"/>
      <c r="C41" s="18"/>
      <c r="D41" s="18"/>
      <c r="E41" s="18"/>
      <c r="F41" s="19"/>
    </row>
    <row r="42" spans="1:9" x14ac:dyDescent="0.35">
      <c r="A42" s="17" t="s">
        <v>20</v>
      </c>
      <c r="B42" s="18"/>
      <c r="C42" s="18"/>
      <c r="D42" s="18"/>
      <c r="E42" s="18"/>
      <c r="F42" s="19"/>
    </row>
    <row r="43" spans="1:9" x14ac:dyDescent="0.35">
      <c r="A43" s="17" t="s">
        <v>21</v>
      </c>
      <c r="B43" s="18"/>
      <c r="C43" s="18"/>
      <c r="D43" s="18"/>
      <c r="E43" s="18"/>
      <c r="F43" s="19"/>
    </row>
    <row r="44" spans="1:9" ht="15" thickBot="1" x14ac:dyDescent="0.4">
      <c r="A44" s="1"/>
      <c r="B44" s="1"/>
      <c r="C44" s="1"/>
      <c r="D44" s="1"/>
      <c r="E44" s="1"/>
      <c r="F44" s="1"/>
      <c r="H44" t="s">
        <v>12</v>
      </c>
      <c r="I44">
        <f>SUM(H11,H16,H24,H28,H32,H35)</f>
        <v>23634</v>
      </c>
    </row>
    <row r="45" spans="1:9" x14ac:dyDescent="0.35">
      <c r="A45" s="20" t="s">
        <v>12</v>
      </c>
      <c r="B45" s="27"/>
      <c r="C45" s="27"/>
      <c r="D45" s="21"/>
      <c r="E45" s="20">
        <v>63920</v>
      </c>
      <c r="F45" s="21"/>
      <c r="H45" t="s">
        <v>14</v>
      </c>
      <c r="I45">
        <v>7500</v>
      </c>
    </row>
    <row r="46" spans="1:9" x14ac:dyDescent="0.35">
      <c r="A46" s="2"/>
      <c r="B46" s="2"/>
      <c r="C46" s="2"/>
      <c r="D46" s="2"/>
      <c r="E46" s="2"/>
      <c r="F46" s="2"/>
      <c r="H46" t="s">
        <v>30</v>
      </c>
      <c r="I46">
        <v>16000</v>
      </c>
    </row>
    <row r="47" spans="1:9" x14ac:dyDescent="0.35">
      <c r="A47" s="22" t="s">
        <v>13</v>
      </c>
      <c r="B47" s="22"/>
      <c r="C47" s="22"/>
      <c r="D47" s="22"/>
      <c r="E47" s="22"/>
      <c r="F47" s="22"/>
      <c r="H47" t="s">
        <v>31</v>
      </c>
      <c r="I47">
        <v>4000</v>
      </c>
    </row>
    <row r="48" spans="1:9" x14ac:dyDescent="0.35">
      <c r="A48" s="17" t="s">
        <v>22</v>
      </c>
      <c r="B48" s="18"/>
      <c r="C48" s="18"/>
      <c r="D48" s="18"/>
      <c r="E48" s="18"/>
      <c r="F48" s="19"/>
      <c r="H48" t="s">
        <v>12</v>
      </c>
      <c r="I48">
        <f>SUM(I44:I47)</f>
        <v>51134</v>
      </c>
    </row>
    <row r="49" spans="1:9" x14ac:dyDescent="0.35">
      <c r="A49" s="17" t="s">
        <v>23</v>
      </c>
      <c r="B49" s="18"/>
      <c r="C49" s="18"/>
      <c r="D49" s="18"/>
      <c r="E49" s="18"/>
      <c r="F49" s="19"/>
      <c r="H49" t="s">
        <v>32</v>
      </c>
      <c r="I49">
        <f>SUM(I48*1.25)</f>
        <v>63917.5</v>
      </c>
    </row>
    <row r="50" spans="1:9" x14ac:dyDescent="0.35">
      <c r="A50" s="17" t="s">
        <v>24</v>
      </c>
      <c r="B50" s="18"/>
      <c r="C50" s="18"/>
      <c r="D50" s="18"/>
      <c r="E50" s="18"/>
      <c r="F50" s="19"/>
    </row>
    <row r="51" spans="1:9" x14ac:dyDescent="0.35">
      <c r="A51" s="17" t="s">
        <v>25</v>
      </c>
      <c r="B51" s="18"/>
      <c r="C51" s="18"/>
      <c r="D51" s="18"/>
      <c r="E51" s="18"/>
      <c r="F51" s="19"/>
    </row>
    <row r="52" spans="1:9" x14ac:dyDescent="0.35">
      <c r="A52" s="17" t="s">
        <v>26</v>
      </c>
      <c r="B52" s="18"/>
      <c r="C52" s="18"/>
      <c r="D52" s="18"/>
      <c r="E52" s="18"/>
      <c r="F52" s="19"/>
    </row>
    <row r="53" spans="1:9" x14ac:dyDescent="0.35">
      <c r="A53" s="17" t="s">
        <v>56</v>
      </c>
      <c r="B53" s="18"/>
      <c r="C53" s="18"/>
      <c r="D53" s="18"/>
      <c r="E53" s="18"/>
      <c r="F53" s="19"/>
    </row>
    <row r="54" spans="1:9" x14ac:dyDescent="0.35">
      <c r="A54" s="17" t="s">
        <v>27</v>
      </c>
      <c r="B54" s="18"/>
      <c r="C54" s="18"/>
      <c r="D54" s="18"/>
      <c r="E54" s="18"/>
      <c r="F54" s="19"/>
    </row>
    <row r="55" spans="1:9" x14ac:dyDescent="0.35">
      <c r="A55" s="17" t="s">
        <v>29</v>
      </c>
      <c r="B55" s="18"/>
      <c r="C55" s="18"/>
      <c r="D55" s="18"/>
      <c r="E55" s="18"/>
      <c r="F55" s="19"/>
    </row>
    <row r="56" spans="1:9" x14ac:dyDescent="0.35">
      <c r="A56" s="17" t="s">
        <v>35</v>
      </c>
      <c r="B56" s="18"/>
      <c r="C56" s="18"/>
      <c r="D56" s="18"/>
      <c r="E56" s="18"/>
      <c r="F56" s="19"/>
    </row>
    <row r="58" spans="1:9" x14ac:dyDescent="0.35">
      <c r="A58" s="15" t="s">
        <v>57</v>
      </c>
      <c r="B58" s="15"/>
      <c r="C58" s="15"/>
      <c r="D58" s="15"/>
      <c r="E58" s="15" t="s">
        <v>10</v>
      </c>
      <c r="F58" s="16"/>
    </row>
    <row r="59" spans="1:9" x14ac:dyDescent="0.35">
      <c r="A59" s="13" t="s">
        <v>52</v>
      </c>
      <c r="B59" s="13"/>
      <c r="C59" s="13"/>
      <c r="D59" s="13"/>
      <c r="E59" s="14" t="s">
        <v>58</v>
      </c>
      <c r="F59" s="14"/>
    </row>
    <row r="60" spans="1:9" ht="15" thickBot="1" x14ac:dyDescent="0.4">
      <c r="A60" s="1"/>
      <c r="B60" s="1"/>
      <c r="C60" s="1"/>
      <c r="D60" s="1"/>
      <c r="E60" s="1"/>
      <c r="F60" s="1"/>
    </row>
    <row r="61" spans="1:9" x14ac:dyDescent="0.35">
      <c r="A61" s="20" t="s">
        <v>12</v>
      </c>
      <c r="B61" s="27"/>
      <c r="C61" s="27"/>
      <c r="D61" s="21"/>
      <c r="E61" s="20">
        <v>10500</v>
      </c>
      <c r="F61" s="21"/>
    </row>
    <row r="62" spans="1:9" x14ac:dyDescent="0.35">
      <c r="A62" s="2"/>
      <c r="B62" s="2"/>
      <c r="C62" s="2"/>
      <c r="D62" s="2"/>
      <c r="E62" s="2"/>
      <c r="F62" s="2"/>
    </row>
  </sheetData>
  <mergeCells count="76">
    <mergeCell ref="A34:D34"/>
    <mergeCell ref="E34:F34"/>
    <mergeCell ref="A31:D31"/>
    <mergeCell ref="E31:F31"/>
    <mergeCell ref="A61:D61"/>
    <mergeCell ref="E61:F61"/>
    <mergeCell ref="A58:D58"/>
    <mergeCell ref="E58:F58"/>
    <mergeCell ref="A59:D59"/>
    <mergeCell ref="E59:F59"/>
    <mergeCell ref="A30:D30"/>
    <mergeCell ref="E30:F30"/>
    <mergeCell ref="A20:D20"/>
    <mergeCell ref="E20:F20"/>
    <mergeCell ref="A17:D17"/>
    <mergeCell ref="E17:F17"/>
    <mergeCell ref="A18:D18"/>
    <mergeCell ref="E18:F18"/>
    <mergeCell ref="A19:D19"/>
    <mergeCell ref="E19:F19"/>
    <mergeCell ref="A21:D21"/>
    <mergeCell ref="E21:F21"/>
    <mergeCell ref="A22:D22"/>
    <mergeCell ref="E22:F22"/>
    <mergeCell ref="E9:F9"/>
    <mergeCell ref="A10:D10"/>
    <mergeCell ref="E10:F10"/>
    <mergeCell ref="B6:F6"/>
    <mergeCell ref="A8:D8"/>
    <mergeCell ref="E8:F8"/>
    <mergeCell ref="A45:D45"/>
    <mergeCell ref="A52:F52"/>
    <mergeCell ref="A38:F38"/>
    <mergeCell ref="A39:F39"/>
    <mergeCell ref="A36:F36"/>
    <mergeCell ref="A37:F37"/>
    <mergeCell ref="A9:D9"/>
    <mergeCell ref="A1:F1"/>
    <mergeCell ref="C2:F2"/>
    <mergeCell ref="C3:F3"/>
    <mergeCell ref="C4:F4"/>
    <mergeCell ref="C5:F5"/>
    <mergeCell ref="A12:D12"/>
    <mergeCell ref="E12:F12"/>
    <mergeCell ref="A13:D13"/>
    <mergeCell ref="A55:F55"/>
    <mergeCell ref="A41:F41"/>
    <mergeCell ref="A42:F42"/>
    <mergeCell ref="E45:F45"/>
    <mergeCell ref="A43:F43"/>
    <mergeCell ref="A53:F53"/>
    <mergeCell ref="A54:F54"/>
    <mergeCell ref="A47:F47"/>
    <mergeCell ref="A48:F48"/>
    <mergeCell ref="A49:F49"/>
    <mergeCell ref="A51:F51"/>
    <mergeCell ref="A50:F50"/>
    <mergeCell ref="A23:D23"/>
    <mergeCell ref="A56:F56"/>
    <mergeCell ref="E13:F13"/>
    <mergeCell ref="A14:D14"/>
    <mergeCell ref="A29:D29"/>
    <mergeCell ref="E29:F29"/>
    <mergeCell ref="E14:F14"/>
    <mergeCell ref="A15:D15"/>
    <mergeCell ref="E15:F15"/>
    <mergeCell ref="A40:F40"/>
    <mergeCell ref="E23:F23"/>
    <mergeCell ref="A33:D33"/>
    <mergeCell ref="E33:F33"/>
    <mergeCell ref="A25:D25"/>
    <mergeCell ref="E25:F25"/>
    <mergeCell ref="A26:D26"/>
    <mergeCell ref="E26:F26"/>
    <mergeCell ref="A27:D27"/>
    <mergeCell ref="E27:F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2022-02-08T02:04:32Z</dcterms:modified>
</cp:coreProperties>
</file>