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43" documentId="8_{12021512-50D9-4405-A894-F063D25761B7}" xr6:coauthVersionLast="47" xr6:coauthVersionMax="47" xr10:uidLastSave="{C2F28FA5-42E1-4A9B-B7EA-8DBBB2919A57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4" i="1" l="1"/>
  <c r="H85" i="1" s="1"/>
  <c r="H81" i="1"/>
  <c r="H82" i="1" s="1"/>
  <c r="H78" i="1"/>
  <c r="H77" i="1"/>
  <c r="H76" i="1"/>
  <c r="H73" i="1"/>
  <c r="H72" i="1"/>
  <c r="H71" i="1"/>
  <c r="H23" i="1"/>
  <c r="H24" i="1" s="1"/>
  <c r="H20" i="1"/>
  <c r="H9" i="1"/>
  <c r="H19" i="1"/>
  <c r="H21" i="1" l="1"/>
  <c r="H79" i="1"/>
  <c r="H74" i="1"/>
  <c r="I86" i="1" s="1"/>
  <c r="H14" i="1"/>
  <c r="H15" i="1"/>
  <c r="H16" i="1"/>
  <c r="H13" i="1"/>
  <c r="H10" i="1"/>
  <c r="H11" i="1" s="1"/>
  <c r="I90" i="1" l="1"/>
  <c r="I91" i="1" s="1"/>
  <c r="H17" i="1"/>
  <c r="I25" i="1" s="1"/>
  <c r="I29" i="1" l="1"/>
  <c r="I30" i="1" s="1"/>
</calcChain>
</file>

<file path=xl/sharedStrings.xml><?xml version="1.0" encoding="utf-8"?>
<sst xmlns="http://schemas.openxmlformats.org/spreadsheetml/2006/main" count="118" uniqueCount="60">
  <si>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</si>
  <si>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</si>
  <si>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</si>
  <si>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</si>
  <si>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</si>
  <si>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</si>
  <si>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</si>
  <si>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</si>
  <si>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</si>
  <si>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</si>
  <si>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</si>
  <si>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</si>
  <si>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</si>
  <si>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</si>
  <si>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</si>
  <si>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</si>
  <si>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</si>
  <si>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</si>
  <si>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</si>
  <si>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</si>
  <si>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</si>
  <si>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</si>
  <si>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</si>
  <si>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</si>
  <si>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</si>
  <si>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</si>
  <si>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</si>
  <si>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</si>
  <si>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</si>
  <si>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</si>
  <si>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Shrubs</t>
  </si>
  <si>
    <t>IRR</t>
  </si>
  <si>
    <t xml:space="preserve">Labor </t>
  </si>
  <si>
    <t>Equipment</t>
  </si>
  <si>
    <t xml:space="preserve">Total </t>
  </si>
  <si>
    <t>Profit</t>
  </si>
  <si>
    <t>Booster Pumps Excluded</t>
  </si>
  <si>
    <t>Refresh/Maintenace to Existing Landscape and Irrigation Excluded</t>
  </si>
  <si>
    <t>Sawcuts, Patchbacks and Boring Excluded</t>
  </si>
  <si>
    <t>5 Gal Red Yucca</t>
  </si>
  <si>
    <t>24" Box Red Push Pistache</t>
  </si>
  <si>
    <t>5 Gal Rio Bravo Sage</t>
  </si>
  <si>
    <t>24" Box Fruitless Purple Leaf Plum</t>
  </si>
  <si>
    <t>24" Box Mulga</t>
  </si>
  <si>
    <t>24" Box Seedless Hybrid Mesquite</t>
  </si>
  <si>
    <t>5 Gal Red Emu Bush</t>
  </si>
  <si>
    <t>5 Gal Sierra Apricot Esperanza</t>
  </si>
  <si>
    <t>3/8" Minus Palomino Gold</t>
  </si>
  <si>
    <t>1/4" Minus Stabilized Palomino Gold</t>
  </si>
  <si>
    <t>Sod</t>
  </si>
  <si>
    <t>Hybrid Bermuda Sod</t>
  </si>
  <si>
    <t>Artificial Turf</t>
  </si>
  <si>
    <t>Chasse Building Team</t>
  </si>
  <si>
    <t>C.O. Greenfield</t>
  </si>
  <si>
    <t>Seed ILO Sod</t>
  </si>
  <si>
    <t>Deduct for Seed ILO Sod</t>
  </si>
  <si>
    <t>Temporary Irrigation System (Class 200 Pipe Above Ground)</t>
  </si>
  <si>
    <t>Temporary Irrigation</t>
  </si>
  <si>
    <t>T.B.D. (Price is based on medium price range products. Pricing only valid for 30 days)</t>
  </si>
  <si>
    <t>ALTERNATE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</si>
</sst>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2" fillId="0" borderId="1" xfId="0" applyFont="1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2" fillId="2" borderId="1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121"/>
  <sheetViews>
    <sheetView tabSelected="1" topLeftCell="A30" zoomScaleNormal="100" workbookViewId="0">
      <selection activeCell="E71" sqref="E71:F71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23"/>
      <c r="B1" s="23"/>
      <c r="C1" s="23"/>
      <c r="D1" s="23"/>
      <c r="E1" s="23"/>
      <c r="F1" s="23"/>
    </row>
    <row r="2" spans="1:8" x14ac:dyDescent="0.35">
      <c r="A2" s="4" t="s">
        <v>0</v>
      </c>
      <c r="B2" s="4" t="s">
        <v>1</v>
      </c>
      <c r="C2" s="8" t="s">
        <v>52</v>
      </c>
      <c r="D2" s="8"/>
      <c r="E2" s="8"/>
      <c r="F2" s="8"/>
    </row>
    <row r="3" spans="1:8" x14ac:dyDescent="0.35">
      <c r="A3" s="5" t="s">
        <v>2</v>
      </c>
      <c r="B3" s="4" t="s">
        <v>3</v>
      </c>
      <c r="C3" s="24">
        <v>44663</v>
      </c>
      <c r="D3" s="25"/>
      <c r="E3" s="25"/>
      <c r="F3" s="25"/>
    </row>
    <row r="4" spans="1:8" x14ac:dyDescent="0.35">
      <c r="A4" s="4" t="s">
        <v>4</v>
      </c>
      <c r="B4" s="4" t="s">
        <v>5</v>
      </c>
      <c r="C4" s="8" t="s">
        <v>53</v>
      </c>
      <c r="D4" s="8"/>
      <c r="E4" s="8"/>
      <c r="F4" s="8"/>
    </row>
    <row r="5" spans="1:8" x14ac:dyDescent="0.35">
      <c r="A5" s="4" t="s">
        <v>6</v>
      </c>
      <c r="B5" s="4" t="s">
        <v>7</v>
      </c>
      <c r="C5" s="24">
        <v>44645</v>
      </c>
      <c r="D5" s="25"/>
      <c r="E5" s="25"/>
      <c r="F5" s="25"/>
    </row>
    <row r="6" spans="1:8" ht="29.25" customHeight="1" x14ac:dyDescent="0.35">
      <c r="A6" s="4" t="s">
        <v>8</v>
      </c>
      <c r="B6" s="22" t="s">
        <v>9</v>
      </c>
      <c r="C6" s="22"/>
      <c r="D6" s="22"/>
      <c r="E6" s="22"/>
      <c r="F6" s="22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6" t="s">
        <v>14</v>
      </c>
      <c r="B8" s="6"/>
      <c r="C8" s="6"/>
      <c r="D8" s="6"/>
      <c r="E8" s="6" t="s">
        <v>10</v>
      </c>
      <c r="F8" s="6"/>
    </row>
    <row r="9" spans="1:8" x14ac:dyDescent="0.35">
      <c r="A9" s="13" t="s">
        <v>40</v>
      </c>
      <c r="B9" s="14"/>
      <c r="C9" s="14"/>
      <c r="D9" s="15"/>
      <c r="E9" s="20">
        <v>18</v>
      </c>
      <c r="F9" s="21"/>
      <c r="G9">
        <v>115</v>
      </c>
      <c r="H9">
        <f>SUM(E9*G9)</f>
        <v>2070</v>
      </c>
    </row>
    <row r="10" spans="1:8" x14ac:dyDescent="0.35">
      <c r="A10" s="8" t="s">
        <v>42</v>
      </c>
      <c r="B10" s="8"/>
      <c r="C10" s="8"/>
      <c r="D10" s="8"/>
      <c r="E10" s="9">
        <v>22</v>
      </c>
      <c r="F10" s="9"/>
      <c r="G10">
        <v>165</v>
      </c>
      <c r="H10">
        <f t="shared" ref="H10" si="0">SUM(E10*G10)</f>
        <v>3630</v>
      </c>
    </row>
    <row r="11" spans="1:8" ht="15" customHeight="1" x14ac:dyDescent="0.35">
      <c r="E11" s="2"/>
      <c r="F11" s="2"/>
      <c r="H11">
        <f>SUM(H9:H10)</f>
        <v>5700</v>
      </c>
    </row>
    <row r="12" spans="1:8" x14ac:dyDescent="0.35">
      <c r="A12" s="6" t="s">
        <v>30</v>
      </c>
      <c r="B12" s="6"/>
      <c r="C12" s="6"/>
      <c r="D12" s="6"/>
      <c r="E12" s="6" t="s">
        <v>10</v>
      </c>
      <c r="F12" s="7"/>
    </row>
    <row r="13" spans="1:8" ht="15" customHeight="1" x14ac:dyDescent="0.35">
      <c r="A13" s="8" t="s">
        <v>39</v>
      </c>
      <c r="B13" s="8"/>
      <c r="C13" s="8"/>
      <c r="D13" s="8"/>
      <c r="E13" s="9">
        <v>49</v>
      </c>
      <c r="F13" s="9"/>
      <c r="G13">
        <v>10</v>
      </c>
      <c r="H13">
        <f t="shared" ref="H13:H16" si="1">SUM(E13*G13)</f>
        <v>490</v>
      </c>
    </row>
    <row r="14" spans="1:8" x14ac:dyDescent="0.35">
      <c r="A14" s="8" t="s">
        <v>41</v>
      </c>
      <c r="B14" s="8"/>
      <c r="C14" s="8"/>
      <c r="D14" s="8"/>
      <c r="E14" s="9">
        <v>56</v>
      </c>
      <c r="F14" s="9"/>
      <c r="G14">
        <v>15</v>
      </c>
      <c r="H14">
        <f t="shared" si="1"/>
        <v>840</v>
      </c>
    </row>
    <row r="15" spans="1:8" x14ac:dyDescent="0.35">
      <c r="A15" s="8" t="s">
        <v>45</v>
      </c>
      <c r="B15" s="8"/>
      <c r="C15" s="8"/>
      <c r="D15" s="8"/>
      <c r="E15" s="9">
        <v>50</v>
      </c>
      <c r="F15" s="9"/>
      <c r="G15">
        <v>10</v>
      </c>
      <c r="H15">
        <f t="shared" si="1"/>
        <v>500</v>
      </c>
    </row>
    <row r="16" spans="1:8" x14ac:dyDescent="0.35">
      <c r="A16" s="8" t="s">
        <v>46</v>
      </c>
      <c r="B16" s="8"/>
      <c r="C16" s="8"/>
      <c r="D16" s="8"/>
      <c r="E16" s="9">
        <v>54</v>
      </c>
      <c r="F16" s="9"/>
      <c r="G16">
        <v>10</v>
      </c>
      <c r="H16">
        <f t="shared" si="1"/>
        <v>540</v>
      </c>
    </row>
    <row r="17" spans="1:9" ht="15" customHeight="1" x14ac:dyDescent="0.35">
      <c r="E17" s="2"/>
      <c r="F17" s="2"/>
      <c r="H17">
        <f>SUM(H13:H16)</f>
        <v>2370</v>
      </c>
    </row>
    <row r="18" spans="1:9" x14ac:dyDescent="0.35">
      <c r="A18" s="6" t="s">
        <v>11</v>
      </c>
      <c r="B18" s="6"/>
      <c r="C18" s="6"/>
      <c r="D18" s="6"/>
      <c r="E18" s="6" t="s">
        <v>10</v>
      </c>
      <c r="F18" s="7"/>
    </row>
    <row r="19" spans="1:9" x14ac:dyDescent="0.35">
      <c r="A19" s="8" t="s">
        <v>47</v>
      </c>
      <c r="B19" s="8"/>
      <c r="C19" s="8"/>
      <c r="D19" s="8"/>
      <c r="E19" s="9">
        <v>175</v>
      </c>
      <c r="F19" s="9"/>
      <c r="G19">
        <v>45</v>
      </c>
      <c r="H19">
        <f>SUM(E19*G19)</f>
        <v>7875</v>
      </c>
    </row>
    <row r="20" spans="1:9" x14ac:dyDescent="0.35">
      <c r="A20" s="8" t="s">
        <v>48</v>
      </c>
      <c r="B20" s="8"/>
      <c r="C20" s="8"/>
      <c r="D20" s="8"/>
      <c r="E20" s="9">
        <v>65</v>
      </c>
      <c r="F20" s="9"/>
      <c r="G20">
        <v>75</v>
      </c>
      <c r="H20">
        <f>SUM(E20*G20)</f>
        <v>4875</v>
      </c>
    </row>
    <row r="21" spans="1:9" ht="15" customHeight="1" x14ac:dyDescent="0.35">
      <c r="E21" s="2"/>
      <c r="F21" s="2"/>
      <c r="H21">
        <f>SUM(H19:H20)</f>
        <v>12750</v>
      </c>
    </row>
    <row r="22" spans="1:9" x14ac:dyDescent="0.35">
      <c r="A22" s="6" t="s">
        <v>49</v>
      </c>
      <c r="B22" s="6"/>
      <c r="C22" s="6"/>
      <c r="D22" s="6"/>
      <c r="E22" s="6" t="s">
        <v>10</v>
      </c>
      <c r="F22" s="7"/>
    </row>
    <row r="23" spans="1:9" x14ac:dyDescent="0.35">
      <c r="A23" s="8" t="s">
        <v>50</v>
      </c>
      <c r="B23" s="8"/>
      <c r="C23" s="8"/>
      <c r="D23" s="8"/>
      <c r="E23" s="9">
        <v>117850</v>
      </c>
      <c r="F23" s="9"/>
      <c r="G23">
        <v>0.5</v>
      </c>
      <c r="H23">
        <f>SUM(E23*G23)</f>
        <v>58925</v>
      </c>
    </row>
    <row r="24" spans="1:9" ht="15" customHeight="1" x14ac:dyDescent="0.35">
      <c r="E24" s="2"/>
      <c r="F24" s="2"/>
      <c r="H24">
        <f>SUM(H23)</f>
        <v>58925</v>
      </c>
    </row>
    <row r="25" spans="1:9" x14ac:dyDescent="0.35">
      <c r="A25" s="6" t="s">
        <v>15</v>
      </c>
      <c r="B25" s="6"/>
      <c r="C25" s="6"/>
      <c r="D25" s="6"/>
      <c r="E25" s="6"/>
      <c r="F25" s="7"/>
      <c r="H25" t="s">
        <v>34</v>
      </c>
      <c r="I25">
        <f>SUM(H11,H17,H21,H24)</f>
        <v>79745</v>
      </c>
    </row>
    <row r="26" spans="1:9" x14ac:dyDescent="0.35">
      <c r="A26" s="13" t="s">
        <v>16</v>
      </c>
      <c r="B26" s="14"/>
      <c r="C26" s="14"/>
      <c r="D26" s="14"/>
      <c r="E26" s="14"/>
      <c r="F26" s="15"/>
      <c r="H26" t="s">
        <v>31</v>
      </c>
      <c r="I26">
        <v>7000</v>
      </c>
    </row>
    <row r="27" spans="1:9" ht="15.75" customHeight="1" x14ac:dyDescent="0.35">
      <c r="A27" s="13" t="s">
        <v>17</v>
      </c>
      <c r="B27" s="14"/>
      <c r="C27" s="14"/>
      <c r="D27" s="14"/>
      <c r="E27" s="14"/>
      <c r="F27" s="15"/>
      <c r="H27" t="s">
        <v>32</v>
      </c>
      <c r="I27">
        <v>8400</v>
      </c>
    </row>
    <row r="28" spans="1:9" x14ac:dyDescent="0.35">
      <c r="A28" s="13" t="s">
        <v>18</v>
      </c>
      <c r="B28" s="14"/>
      <c r="C28" s="14"/>
      <c r="D28" s="14"/>
      <c r="E28" s="14"/>
      <c r="F28" s="15"/>
      <c r="H28" t="s">
        <v>33</v>
      </c>
      <c r="I28">
        <v>2500</v>
      </c>
    </row>
    <row r="29" spans="1:9" x14ac:dyDescent="0.35">
      <c r="A29" s="13" t="s">
        <v>19</v>
      </c>
      <c r="B29" s="14"/>
      <c r="C29" s="14"/>
      <c r="D29" s="14"/>
      <c r="E29" s="14"/>
      <c r="F29" s="15"/>
      <c r="H29" t="s">
        <v>34</v>
      </c>
      <c r="I29">
        <f>SUM(I25:I28)</f>
        <v>97645</v>
      </c>
    </row>
    <row r="30" spans="1:9" x14ac:dyDescent="0.35">
      <c r="A30" s="13" t="s">
        <v>20</v>
      </c>
      <c r="B30" s="14"/>
      <c r="C30" s="14"/>
      <c r="D30" s="14"/>
      <c r="E30" s="14"/>
      <c r="F30" s="15"/>
      <c r="H30" t="s">
        <v>35</v>
      </c>
      <c r="I30">
        <f>SUM(I29)*1.25</f>
        <v>122056.25</v>
      </c>
    </row>
    <row r="31" spans="1:9" x14ac:dyDescent="0.35">
      <c r="A31" s="13" t="s">
        <v>21</v>
      </c>
      <c r="B31" s="14"/>
      <c r="C31" s="14"/>
      <c r="D31" s="14"/>
      <c r="E31" s="14"/>
      <c r="F31" s="15"/>
    </row>
    <row r="32" spans="1:9" x14ac:dyDescent="0.35">
      <c r="A32" s="13" t="s">
        <v>22</v>
      </c>
      <c r="B32" s="14"/>
      <c r="C32" s="14"/>
      <c r="D32" s="14"/>
      <c r="E32" s="14"/>
      <c r="F32" s="15"/>
    </row>
    <row r="33" spans="1:6" ht="15" thickBot="1" x14ac:dyDescent="0.4">
      <c r="A33" s="1"/>
      <c r="B33" s="1"/>
      <c r="C33" s="1"/>
      <c r="D33" s="1"/>
      <c r="E33" s="1"/>
      <c r="F33" s="1"/>
    </row>
    <row r="34" spans="1:6" x14ac:dyDescent="0.35">
      <c r="A34" s="10" t="s">
        <v>12</v>
      </c>
      <c r="B34" s="11"/>
      <c r="C34" s="11"/>
      <c r="D34" s="12"/>
      <c r="E34" s="10">
        <v>122060</v>
      </c>
      <c r="F34" s="12"/>
    </row>
    <row r="35" spans="1:6" x14ac:dyDescent="0.35">
      <c r="A35" s="3"/>
      <c r="B35" s="3"/>
      <c r="C35" s="3"/>
      <c r="D35" s="3"/>
      <c r="E35" s="3"/>
      <c r="F35" s="3"/>
    </row>
    <row r="36" spans="1:6" x14ac:dyDescent="0.35">
      <c r="A36" s="19" t="s">
        <v>13</v>
      </c>
      <c r="B36" s="19"/>
      <c r="C36" s="19"/>
      <c r="D36" s="19"/>
      <c r="E36" s="19"/>
      <c r="F36" s="19"/>
    </row>
    <row r="37" spans="1:6" x14ac:dyDescent="0.35">
      <c r="A37" s="13" t="s">
        <v>23</v>
      </c>
      <c r="B37" s="14"/>
      <c r="C37" s="14"/>
      <c r="D37" s="14"/>
      <c r="E37" s="14"/>
      <c r="F37" s="15"/>
    </row>
    <row r="38" spans="1:6" x14ac:dyDescent="0.35">
      <c r="A38" s="13" t="s">
        <v>24</v>
      </c>
      <c r="B38" s="14"/>
      <c r="C38" s="14"/>
      <c r="D38" s="14"/>
      <c r="E38" s="14"/>
      <c r="F38" s="15"/>
    </row>
    <row r="39" spans="1:6" x14ac:dyDescent="0.35">
      <c r="A39" s="13" t="s">
        <v>25</v>
      </c>
      <c r="B39" s="14"/>
      <c r="C39" s="14"/>
      <c r="D39" s="14"/>
      <c r="E39" s="14"/>
      <c r="F39" s="15"/>
    </row>
    <row r="40" spans="1:6" x14ac:dyDescent="0.35">
      <c r="A40" s="13" t="s">
        <v>26</v>
      </c>
      <c r="B40" s="14"/>
      <c r="C40" s="14"/>
      <c r="D40" s="14"/>
      <c r="E40" s="14"/>
      <c r="F40" s="15"/>
    </row>
    <row r="41" spans="1:6" x14ac:dyDescent="0.35">
      <c r="A41" s="13" t="s">
        <v>27</v>
      </c>
      <c r="B41" s="14"/>
      <c r="C41" s="14"/>
      <c r="D41" s="14"/>
      <c r="E41" s="14"/>
      <c r="F41" s="15"/>
    </row>
    <row r="42" spans="1:6" x14ac:dyDescent="0.35">
      <c r="A42" s="13" t="s">
        <v>28</v>
      </c>
      <c r="B42" s="14"/>
      <c r="C42" s="14"/>
      <c r="D42" s="14"/>
      <c r="E42" s="14"/>
      <c r="F42" s="15"/>
    </row>
    <row r="43" spans="1:6" x14ac:dyDescent="0.35">
      <c r="A43" s="13" t="s">
        <v>29</v>
      </c>
      <c r="B43" s="14"/>
      <c r="C43" s="14"/>
      <c r="D43" s="14"/>
      <c r="E43" s="14"/>
      <c r="F43" s="15"/>
    </row>
    <row r="44" spans="1:6" x14ac:dyDescent="0.35">
      <c r="A44" s="13" t="s">
        <v>36</v>
      </c>
      <c r="B44" s="14"/>
      <c r="C44" s="14"/>
      <c r="D44" s="14"/>
      <c r="E44" s="14"/>
      <c r="F44" s="15"/>
    </row>
    <row r="45" spans="1:6" x14ac:dyDescent="0.35">
      <c r="A45" s="16" t="s">
        <v>37</v>
      </c>
      <c r="B45" s="17"/>
      <c r="C45" s="17"/>
      <c r="D45" s="17"/>
      <c r="E45" s="17"/>
      <c r="F45" s="18"/>
    </row>
    <row r="46" spans="1:6" x14ac:dyDescent="0.35">
      <c r="A46" s="13" t="s">
        <v>38</v>
      </c>
      <c r="B46" s="14"/>
      <c r="C46" s="14"/>
      <c r="D46" s="14"/>
      <c r="E46" s="14"/>
      <c r="F46" s="15"/>
    </row>
    <row r="48" spans="1:6" x14ac:dyDescent="0.35">
      <c r="A48" s="3"/>
      <c r="B48" s="3"/>
      <c r="C48" s="3"/>
      <c r="D48" s="3"/>
      <c r="E48" s="3"/>
      <c r="F48" s="3"/>
    </row>
    <row r="49" spans="1:6" x14ac:dyDescent="0.35">
      <c r="A49" s="6" t="s">
        <v>51</v>
      </c>
      <c r="B49" s="6"/>
      <c r="C49" s="6"/>
      <c r="D49" s="6"/>
      <c r="E49" s="6" t="s">
        <v>10</v>
      </c>
      <c r="F49" s="7"/>
    </row>
    <row r="50" spans="1:6" ht="28.75" customHeight="1" x14ac:dyDescent="0.35">
      <c r="A50" s="22" t="s">
        <v>58</v>
      </c>
      <c r="B50" s="22"/>
      <c r="C50" s="22"/>
      <c r="D50" s="22"/>
      <c r="E50" s="9">
        <v>2825</v>
      </c>
      <c r="F50" s="9"/>
    </row>
    <row r="51" spans="1:6" ht="15" thickBot="1" x14ac:dyDescent="0.4">
      <c r="A51" s="1"/>
      <c r="B51" s="1"/>
      <c r="C51" s="1"/>
      <c r="D51" s="1"/>
      <c r="E51" s="1"/>
      <c r="F51" s="1"/>
    </row>
    <row r="52" spans="1:6" x14ac:dyDescent="0.35">
      <c r="A52" s="10" t="s">
        <v>12</v>
      </c>
      <c r="B52" s="11"/>
      <c r="C52" s="11"/>
      <c r="D52" s="12"/>
      <c r="E52" s="10">
        <v>28250</v>
      </c>
      <c r="F52" s="12"/>
    </row>
    <row r="53" spans="1:6" x14ac:dyDescent="0.35">
      <c r="A53" s="3"/>
      <c r="B53" s="3"/>
      <c r="C53" s="3"/>
      <c r="D53" s="3"/>
      <c r="E53" s="3"/>
      <c r="F53" s="3"/>
    </row>
    <row r="55" spans="1:6" x14ac:dyDescent="0.35">
      <c r="A55" s="3"/>
      <c r="B55" s="3"/>
      <c r="C55" s="3"/>
      <c r="D55" s="3"/>
      <c r="E55" s="3"/>
      <c r="F55" s="3"/>
    </row>
    <row r="56" spans="1:6" x14ac:dyDescent="0.35">
      <c r="A56" s="6" t="s">
        <v>57</v>
      </c>
      <c r="B56" s="6"/>
      <c r="C56" s="6"/>
      <c r="D56" s="6"/>
      <c r="E56" s="6" t="s">
        <v>10</v>
      </c>
      <c r="F56" s="7"/>
    </row>
    <row r="57" spans="1:6" x14ac:dyDescent="0.35">
      <c r="A57" s="8" t="s">
        <v>56</v>
      </c>
      <c r="B57" s="8"/>
      <c r="C57" s="8"/>
      <c r="D57" s="8"/>
      <c r="E57" s="9">
        <v>117850</v>
      </c>
      <c r="F57" s="9"/>
    </row>
    <row r="58" spans="1:6" ht="15" thickBot="1" x14ac:dyDescent="0.4">
      <c r="A58" s="1"/>
      <c r="B58" s="1"/>
      <c r="C58" s="1"/>
      <c r="D58" s="1"/>
      <c r="E58" s="1"/>
      <c r="F58" s="1"/>
    </row>
    <row r="59" spans="1:6" x14ac:dyDescent="0.35">
      <c r="A59" s="10" t="s">
        <v>12</v>
      </c>
      <c r="B59" s="11"/>
      <c r="C59" s="11"/>
      <c r="D59" s="12"/>
      <c r="E59" s="10">
        <v>88390</v>
      </c>
      <c r="F59" s="12"/>
    </row>
    <row r="60" spans="1:6" x14ac:dyDescent="0.35">
      <c r="A60" s="3"/>
      <c r="B60" s="3"/>
      <c r="C60" s="3"/>
      <c r="D60" s="3"/>
      <c r="E60" s="3"/>
      <c r="F60" s="3"/>
    </row>
    <row r="62" spans="1:6" x14ac:dyDescent="0.35">
      <c r="A62" s="3"/>
      <c r="B62" s="3"/>
      <c r="C62" s="3"/>
      <c r="D62" s="3"/>
      <c r="E62" s="3"/>
      <c r="F62" s="3"/>
    </row>
    <row r="63" spans="1:6" x14ac:dyDescent="0.35">
      <c r="A63" s="6" t="s">
        <v>54</v>
      </c>
      <c r="B63" s="6"/>
      <c r="C63" s="6"/>
      <c r="D63" s="6"/>
      <c r="E63" s="6" t="s">
        <v>10</v>
      </c>
      <c r="F63" s="7"/>
    </row>
    <row r="64" spans="1:6" x14ac:dyDescent="0.35">
      <c r="A64" s="8" t="s">
        <v>55</v>
      </c>
      <c r="B64" s="8"/>
      <c r="C64" s="8"/>
      <c r="D64" s="8"/>
      <c r="E64" s="9">
        <v>117850</v>
      </c>
      <c r="F64" s="9"/>
    </row>
    <row r="65" spans="1:8" ht="15" thickBot="1" x14ac:dyDescent="0.4">
      <c r="A65" s="1"/>
      <c r="B65" s="1"/>
      <c r="C65" s="1"/>
      <c r="D65" s="1"/>
      <c r="E65" s="1"/>
      <c r="F65" s="1"/>
    </row>
    <row r="66" spans="1:8" x14ac:dyDescent="0.35">
      <c r="A66" s="10" t="s">
        <v>12</v>
      </c>
      <c r="B66" s="11"/>
      <c r="C66" s="11"/>
      <c r="D66" s="12"/>
      <c r="E66" s="10">
        <v>-41250</v>
      </c>
      <c r="F66" s="12"/>
    </row>
    <row r="67" spans="1:8" x14ac:dyDescent="0.35">
      <c r="A67" s="3"/>
      <c r="B67" s="3"/>
      <c r="C67" s="3"/>
      <c r="D67" s="3"/>
      <c r="E67" s="3"/>
      <c r="F67" s="3"/>
    </row>
    <row r="69" spans="1:8" x14ac:dyDescent="0.35">
      <c r="A69" s="26" t="s">
        <v>59</v>
      </c>
      <c r="B69" s="26"/>
      <c r="C69" s="26"/>
      <c r="D69" s="26"/>
      <c r="E69" s="26"/>
      <c r="F69" s="26"/>
    </row>
    <row r="70" spans="1:8" x14ac:dyDescent="0.35">
      <c r="A70" s="6" t="s">
        <v>14</v>
      </c>
      <c r="B70" s="6"/>
      <c r="C70" s="6"/>
      <c r="D70" s="6"/>
      <c r="E70" s="6" t="s">
        <v>10</v>
      </c>
      <c r="F70" s="6"/>
    </row>
    <row r="71" spans="1:8" x14ac:dyDescent="0.35">
      <c r="A71" s="13" t="s">
        <v>40</v>
      </c>
      <c r="B71" s="14"/>
      <c r="C71" s="14"/>
      <c r="D71" s="15"/>
      <c r="E71" s="20">
        <v>6</v>
      </c>
      <c r="F71" s="21"/>
      <c r="G71">
        <v>115</v>
      </c>
      <c r="H71">
        <f>SUM(E71*G71)</f>
        <v>690</v>
      </c>
    </row>
    <row r="72" spans="1:8" x14ac:dyDescent="0.35">
      <c r="A72" s="8" t="s">
        <v>43</v>
      </c>
      <c r="B72" s="8"/>
      <c r="C72" s="8"/>
      <c r="D72" s="8"/>
      <c r="E72" s="9">
        <v>15</v>
      </c>
      <c r="F72" s="9"/>
      <c r="G72">
        <v>135</v>
      </c>
      <c r="H72">
        <f t="shared" ref="H72" si="2">SUM(E72*G72)</f>
        <v>2025</v>
      </c>
    </row>
    <row r="73" spans="1:8" x14ac:dyDescent="0.35">
      <c r="A73" s="13" t="s">
        <v>44</v>
      </c>
      <c r="B73" s="14"/>
      <c r="C73" s="14"/>
      <c r="D73" s="15"/>
      <c r="E73" s="20">
        <v>6</v>
      </c>
      <c r="F73" s="21"/>
      <c r="G73">
        <v>115</v>
      </c>
      <c r="H73">
        <f>SUM(E73*G73)</f>
        <v>690</v>
      </c>
    </row>
    <row r="74" spans="1:8" ht="15" customHeight="1" x14ac:dyDescent="0.35">
      <c r="E74" s="2"/>
      <c r="F74" s="2"/>
      <c r="H74">
        <f>SUM(H71:H73)</f>
        <v>3405</v>
      </c>
    </row>
    <row r="75" spans="1:8" x14ac:dyDescent="0.35">
      <c r="A75" s="6" t="s">
        <v>30</v>
      </c>
      <c r="B75" s="6"/>
      <c r="C75" s="6"/>
      <c r="D75" s="6"/>
      <c r="E75" s="6" t="s">
        <v>10</v>
      </c>
      <c r="F75" s="7"/>
    </row>
    <row r="76" spans="1:8" ht="15" customHeight="1" x14ac:dyDescent="0.35">
      <c r="A76" s="8" t="s">
        <v>39</v>
      </c>
      <c r="B76" s="8"/>
      <c r="C76" s="8"/>
      <c r="D76" s="8"/>
      <c r="E76" s="9">
        <v>33</v>
      </c>
      <c r="F76" s="9"/>
      <c r="G76">
        <v>10</v>
      </c>
      <c r="H76">
        <f t="shared" ref="H76:H78" si="3">SUM(E76*G76)</f>
        <v>330</v>
      </c>
    </row>
    <row r="77" spans="1:8" x14ac:dyDescent="0.35">
      <c r="A77" s="8" t="s">
        <v>41</v>
      </c>
      <c r="B77" s="8"/>
      <c r="C77" s="8"/>
      <c r="D77" s="8"/>
      <c r="E77" s="9">
        <v>26</v>
      </c>
      <c r="F77" s="9"/>
      <c r="G77">
        <v>15</v>
      </c>
      <c r="H77">
        <f t="shared" si="3"/>
        <v>390</v>
      </c>
    </row>
    <row r="78" spans="1:8" x14ac:dyDescent="0.35">
      <c r="A78" s="8" t="s">
        <v>45</v>
      </c>
      <c r="B78" s="8"/>
      <c r="C78" s="8"/>
      <c r="D78" s="8"/>
      <c r="E78" s="9">
        <v>31</v>
      </c>
      <c r="F78" s="9"/>
      <c r="G78">
        <v>10</v>
      </c>
      <c r="H78">
        <f t="shared" si="3"/>
        <v>310</v>
      </c>
    </row>
    <row r="79" spans="1:8" ht="15" customHeight="1" x14ac:dyDescent="0.35">
      <c r="E79" s="2"/>
      <c r="F79" s="2"/>
      <c r="H79">
        <f>SUM(H76:H78)</f>
        <v>1030</v>
      </c>
    </row>
    <row r="80" spans="1:8" x14ac:dyDescent="0.35">
      <c r="A80" s="6" t="s">
        <v>11</v>
      </c>
      <c r="B80" s="6"/>
      <c r="C80" s="6"/>
      <c r="D80" s="6"/>
      <c r="E80" s="6" t="s">
        <v>10</v>
      </c>
      <c r="F80" s="7"/>
    </row>
    <row r="81" spans="1:9" x14ac:dyDescent="0.35">
      <c r="A81" s="8" t="s">
        <v>47</v>
      </c>
      <c r="B81" s="8"/>
      <c r="C81" s="8"/>
      <c r="D81" s="8"/>
      <c r="E81" s="9">
        <v>115</v>
      </c>
      <c r="F81" s="9"/>
      <c r="G81">
        <v>45</v>
      </c>
      <c r="H81">
        <f>SUM(E81*G81)</f>
        <v>5175</v>
      </c>
    </row>
    <row r="82" spans="1:9" ht="15" customHeight="1" x14ac:dyDescent="0.35">
      <c r="E82" s="2"/>
      <c r="F82" s="2"/>
      <c r="H82">
        <f>SUM(H81:H81)</f>
        <v>5175</v>
      </c>
    </row>
    <row r="83" spans="1:9" x14ac:dyDescent="0.35">
      <c r="A83" s="6" t="s">
        <v>49</v>
      </c>
      <c r="B83" s="6"/>
      <c r="C83" s="6"/>
      <c r="D83" s="6"/>
      <c r="E83" s="6" t="s">
        <v>10</v>
      </c>
      <c r="F83" s="7"/>
    </row>
    <row r="84" spans="1:9" x14ac:dyDescent="0.35">
      <c r="A84" s="8" t="s">
        <v>50</v>
      </c>
      <c r="B84" s="8"/>
      <c r="C84" s="8"/>
      <c r="D84" s="8"/>
      <c r="E84" s="9">
        <v>122275</v>
      </c>
      <c r="F84" s="9"/>
      <c r="G84">
        <v>0.5</v>
      </c>
      <c r="H84">
        <f>SUM(E84*G84)</f>
        <v>61137.5</v>
      </c>
    </row>
    <row r="85" spans="1:9" ht="15" customHeight="1" x14ac:dyDescent="0.35">
      <c r="E85" s="2"/>
      <c r="F85" s="2"/>
      <c r="H85">
        <f>SUM(H84)</f>
        <v>61137.5</v>
      </c>
    </row>
    <row r="86" spans="1:9" x14ac:dyDescent="0.35">
      <c r="A86" s="6" t="s">
        <v>15</v>
      </c>
      <c r="B86" s="6"/>
      <c r="C86" s="6"/>
      <c r="D86" s="6"/>
      <c r="E86" s="6"/>
      <c r="F86" s="7"/>
      <c r="H86" t="s">
        <v>34</v>
      </c>
      <c r="I86">
        <f>SUM(H74,H79,H82,H85)</f>
        <v>70747.5</v>
      </c>
    </row>
    <row r="87" spans="1:9" x14ac:dyDescent="0.35">
      <c r="A87" s="13" t="s">
        <v>16</v>
      </c>
      <c r="B87" s="14"/>
      <c r="C87" s="14"/>
      <c r="D87" s="14"/>
      <c r="E87" s="14"/>
      <c r="F87" s="15"/>
      <c r="H87" t="s">
        <v>31</v>
      </c>
      <c r="I87">
        <v>6400</v>
      </c>
    </row>
    <row r="88" spans="1:9" ht="15.75" customHeight="1" x14ac:dyDescent="0.35">
      <c r="A88" s="13" t="s">
        <v>17</v>
      </c>
      <c r="B88" s="14"/>
      <c r="C88" s="14"/>
      <c r="D88" s="14"/>
      <c r="E88" s="14"/>
      <c r="F88" s="15"/>
      <c r="H88" t="s">
        <v>32</v>
      </c>
      <c r="I88">
        <v>8400</v>
      </c>
    </row>
    <row r="89" spans="1:9" x14ac:dyDescent="0.35">
      <c r="A89" s="13" t="s">
        <v>18</v>
      </c>
      <c r="B89" s="14"/>
      <c r="C89" s="14"/>
      <c r="D89" s="14"/>
      <c r="E89" s="14"/>
      <c r="F89" s="15"/>
      <c r="H89" t="s">
        <v>33</v>
      </c>
      <c r="I89">
        <v>5000</v>
      </c>
    </row>
    <row r="90" spans="1:9" x14ac:dyDescent="0.35">
      <c r="A90" s="13" t="s">
        <v>19</v>
      </c>
      <c r="B90" s="14"/>
      <c r="C90" s="14"/>
      <c r="D90" s="14"/>
      <c r="E90" s="14"/>
      <c r="F90" s="15"/>
      <c r="H90" t="s">
        <v>34</v>
      </c>
      <c r="I90">
        <f>SUM(I86:I89)</f>
        <v>90547.5</v>
      </c>
    </row>
    <row r="91" spans="1:9" x14ac:dyDescent="0.35">
      <c r="A91" s="13" t="s">
        <v>20</v>
      </c>
      <c r="B91" s="14"/>
      <c r="C91" s="14"/>
      <c r="D91" s="14"/>
      <c r="E91" s="14"/>
      <c r="F91" s="15"/>
      <c r="H91" t="s">
        <v>35</v>
      </c>
      <c r="I91">
        <f>SUM(I90)*1.25</f>
        <v>113184.375</v>
      </c>
    </row>
    <row r="92" spans="1:9" x14ac:dyDescent="0.35">
      <c r="A92" s="13" t="s">
        <v>21</v>
      </c>
      <c r="B92" s="14"/>
      <c r="C92" s="14"/>
      <c r="D92" s="14"/>
      <c r="E92" s="14"/>
      <c r="F92" s="15"/>
    </row>
    <row r="93" spans="1:9" x14ac:dyDescent="0.35">
      <c r="A93" s="13" t="s">
        <v>22</v>
      </c>
      <c r="B93" s="14"/>
      <c r="C93" s="14"/>
      <c r="D93" s="14"/>
      <c r="E93" s="14"/>
      <c r="F93" s="15"/>
    </row>
    <row r="94" spans="1:9" ht="15" thickBot="1" x14ac:dyDescent="0.4">
      <c r="A94" s="1"/>
      <c r="B94" s="1"/>
      <c r="C94" s="1"/>
      <c r="D94" s="1"/>
      <c r="E94" s="1"/>
      <c r="F94" s="1"/>
    </row>
    <row r="95" spans="1:9" x14ac:dyDescent="0.35">
      <c r="A95" s="10" t="s">
        <v>12</v>
      </c>
      <c r="B95" s="11"/>
      <c r="C95" s="11"/>
      <c r="D95" s="12"/>
      <c r="E95" s="10">
        <v>113190</v>
      </c>
      <c r="F95" s="12"/>
    </row>
    <row r="96" spans="1:9" x14ac:dyDescent="0.35">
      <c r="A96" s="3"/>
      <c r="B96" s="3"/>
      <c r="C96" s="3"/>
      <c r="D96" s="3"/>
      <c r="E96" s="3"/>
      <c r="F96" s="3"/>
    </row>
    <row r="97" spans="1:6" x14ac:dyDescent="0.35">
      <c r="A97" s="19" t="s">
        <v>13</v>
      </c>
      <c r="B97" s="19"/>
      <c r="C97" s="19"/>
      <c r="D97" s="19"/>
      <c r="E97" s="19"/>
      <c r="F97" s="19"/>
    </row>
    <row r="98" spans="1:6" x14ac:dyDescent="0.35">
      <c r="A98" s="13" t="s">
        <v>23</v>
      </c>
      <c r="B98" s="14"/>
      <c r="C98" s="14"/>
      <c r="D98" s="14"/>
      <c r="E98" s="14"/>
      <c r="F98" s="15"/>
    </row>
    <row r="99" spans="1:6" x14ac:dyDescent="0.35">
      <c r="A99" s="13" t="s">
        <v>24</v>
      </c>
      <c r="B99" s="14"/>
      <c r="C99" s="14"/>
      <c r="D99" s="14"/>
      <c r="E99" s="14"/>
      <c r="F99" s="15"/>
    </row>
    <row r="100" spans="1:6" x14ac:dyDescent="0.35">
      <c r="A100" s="13" t="s">
        <v>25</v>
      </c>
      <c r="B100" s="14"/>
      <c r="C100" s="14"/>
      <c r="D100" s="14"/>
      <c r="E100" s="14"/>
      <c r="F100" s="15"/>
    </row>
    <row r="101" spans="1:6" x14ac:dyDescent="0.35">
      <c r="A101" s="13" t="s">
        <v>26</v>
      </c>
      <c r="B101" s="14"/>
      <c r="C101" s="14"/>
      <c r="D101" s="14"/>
      <c r="E101" s="14"/>
      <c r="F101" s="15"/>
    </row>
    <row r="102" spans="1:6" x14ac:dyDescent="0.35">
      <c r="A102" s="13" t="s">
        <v>27</v>
      </c>
      <c r="B102" s="14"/>
      <c r="C102" s="14"/>
      <c r="D102" s="14"/>
      <c r="E102" s="14"/>
      <c r="F102" s="15"/>
    </row>
    <row r="103" spans="1:6" x14ac:dyDescent="0.35">
      <c r="A103" s="13" t="s">
        <v>28</v>
      </c>
      <c r="B103" s="14"/>
      <c r="C103" s="14"/>
      <c r="D103" s="14"/>
      <c r="E103" s="14"/>
      <c r="F103" s="15"/>
    </row>
    <row r="104" spans="1:6" x14ac:dyDescent="0.35">
      <c r="A104" s="13" t="s">
        <v>29</v>
      </c>
      <c r="B104" s="14"/>
      <c r="C104" s="14"/>
      <c r="D104" s="14"/>
      <c r="E104" s="14"/>
      <c r="F104" s="15"/>
    </row>
    <row r="105" spans="1:6" x14ac:dyDescent="0.35">
      <c r="A105" s="13" t="s">
        <v>36</v>
      </c>
      <c r="B105" s="14"/>
      <c r="C105" s="14"/>
      <c r="D105" s="14"/>
      <c r="E105" s="14"/>
      <c r="F105" s="15"/>
    </row>
    <row r="106" spans="1:6" x14ac:dyDescent="0.35">
      <c r="A106" s="16" t="s">
        <v>37</v>
      </c>
      <c r="B106" s="17"/>
      <c r="C106" s="17"/>
      <c r="D106" s="17"/>
      <c r="E106" s="17"/>
      <c r="F106" s="18"/>
    </row>
    <row r="107" spans="1:6" x14ac:dyDescent="0.35">
      <c r="A107" s="13" t="s">
        <v>38</v>
      </c>
      <c r="B107" s="14"/>
      <c r="C107" s="14"/>
      <c r="D107" s="14"/>
      <c r="E107" s="14"/>
      <c r="F107" s="15"/>
    </row>
    <row r="109" spans="1:6" x14ac:dyDescent="0.35">
      <c r="A109" s="3"/>
      <c r="B109" s="3"/>
      <c r="C109" s="3"/>
      <c r="D109" s="3"/>
      <c r="E109" s="3"/>
      <c r="F109" s="3"/>
    </row>
    <row r="110" spans="1:6" x14ac:dyDescent="0.35">
      <c r="A110" s="6" t="s">
        <v>57</v>
      </c>
      <c r="B110" s="6"/>
      <c r="C110" s="6"/>
      <c r="D110" s="6"/>
      <c r="E110" s="6" t="s">
        <v>10</v>
      </c>
      <c r="F110" s="7"/>
    </row>
    <row r="111" spans="1:6" x14ac:dyDescent="0.35">
      <c r="A111" s="8" t="s">
        <v>56</v>
      </c>
      <c r="B111" s="8"/>
      <c r="C111" s="8"/>
      <c r="D111" s="8"/>
      <c r="E111" s="9">
        <v>122275</v>
      </c>
      <c r="F111" s="9"/>
    </row>
    <row r="112" spans="1:6" ht="15" thickBot="1" x14ac:dyDescent="0.4">
      <c r="A112" s="1"/>
      <c r="B112" s="1"/>
      <c r="C112" s="1"/>
      <c r="D112" s="1"/>
      <c r="E112" s="1"/>
      <c r="F112" s="1"/>
    </row>
    <row r="113" spans="1:6" x14ac:dyDescent="0.35">
      <c r="A113" s="10" t="s">
        <v>12</v>
      </c>
      <c r="B113" s="11"/>
      <c r="C113" s="11"/>
      <c r="D113" s="12"/>
      <c r="E113" s="10">
        <v>91710</v>
      </c>
      <c r="F113" s="12"/>
    </row>
    <row r="114" spans="1:6" x14ac:dyDescent="0.35">
      <c r="A114" s="3"/>
      <c r="B114" s="3"/>
      <c r="C114" s="3"/>
      <c r="D114" s="3"/>
      <c r="E114" s="3"/>
      <c r="F114" s="3"/>
    </row>
    <row r="116" spans="1:6" x14ac:dyDescent="0.35">
      <c r="A116" s="3"/>
      <c r="B116" s="3"/>
      <c r="C116" s="3"/>
      <c r="D116" s="3"/>
      <c r="E116" s="3"/>
      <c r="F116" s="3"/>
    </row>
    <row r="117" spans="1:6" x14ac:dyDescent="0.35">
      <c r="A117" s="6" t="s">
        <v>54</v>
      </c>
      <c r="B117" s="6"/>
      <c r="C117" s="6"/>
      <c r="D117" s="6"/>
      <c r="E117" s="6" t="s">
        <v>10</v>
      </c>
      <c r="F117" s="7"/>
    </row>
    <row r="118" spans="1:6" x14ac:dyDescent="0.35">
      <c r="A118" s="8" t="s">
        <v>55</v>
      </c>
      <c r="B118" s="8"/>
      <c r="C118" s="8"/>
      <c r="D118" s="8"/>
      <c r="E118" s="9">
        <v>117850</v>
      </c>
      <c r="F118" s="9"/>
    </row>
    <row r="119" spans="1:6" ht="15" thickBot="1" x14ac:dyDescent="0.4">
      <c r="A119" s="1"/>
      <c r="B119" s="1"/>
      <c r="C119" s="1"/>
      <c r="D119" s="1"/>
      <c r="E119" s="1"/>
      <c r="F119" s="1"/>
    </row>
    <row r="120" spans="1:6" x14ac:dyDescent="0.35">
      <c r="A120" s="10" t="s">
        <v>12</v>
      </c>
      <c r="B120" s="11"/>
      <c r="C120" s="11"/>
      <c r="D120" s="12"/>
      <c r="E120" s="10">
        <v>-42780</v>
      </c>
      <c r="F120" s="12"/>
    </row>
    <row r="121" spans="1:6" x14ac:dyDescent="0.35">
      <c r="A121" s="3"/>
      <c r="B121" s="3"/>
      <c r="C121" s="3"/>
      <c r="D121" s="3"/>
      <c r="E121" s="3"/>
      <c r="F121" s="3"/>
    </row>
  </sheetData>
  <mergeCells count="129">
    <mergeCell ref="A118:D118"/>
    <mergeCell ref="E118:F118"/>
    <mergeCell ref="A120:D120"/>
    <mergeCell ref="E120:F120"/>
    <mergeCell ref="A69:F69"/>
    <mergeCell ref="A111:D111"/>
    <mergeCell ref="E111:F111"/>
    <mergeCell ref="A113:D113"/>
    <mergeCell ref="E113:F113"/>
    <mergeCell ref="A117:D117"/>
    <mergeCell ref="E117:F117"/>
    <mergeCell ref="A105:F105"/>
    <mergeCell ref="A106:F106"/>
    <mergeCell ref="A107:F107"/>
    <mergeCell ref="A110:D110"/>
    <mergeCell ref="E110:F110"/>
    <mergeCell ref="A100:F100"/>
    <mergeCell ref="A101:F101"/>
    <mergeCell ref="A102:F102"/>
    <mergeCell ref="A103:F103"/>
    <mergeCell ref="A104:F104"/>
    <mergeCell ref="A95:D95"/>
    <mergeCell ref="E95:F95"/>
    <mergeCell ref="A97:F97"/>
    <mergeCell ref="A98:F98"/>
    <mergeCell ref="A99:F99"/>
    <mergeCell ref="A89:F89"/>
    <mergeCell ref="A90:F90"/>
    <mergeCell ref="A91:F91"/>
    <mergeCell ref="A92:F92"/>
    <mergeCell ref="A93:F93"/>
    <mergeCell ref="A84:D84"/>
    <mergeCell ref="E84:F84"/>
    <mergeCell ref="A86:F86"/>
    <mergeCell ref="A87:F87"/>
    <mergeCell ref="A88:F88"/>
    <mergeCell ref="A81:D81"/>
    <mergeCell ref="E81:F81"/>
    <mergeCell ref="A83:D83"/>
    <mergeCell ref="E83:F83"/>
    <mergeCell ref="A78:D78"/>
    <mergeCell ref="E78:F78"/>
    <mergeCell ref="A80:D80"/>
    <mergeCell ref="E80:F80"/>
    <mergeCell ref="A75:D75"/>
    <mergeCell ref="E75:F75"/>
    <mergeCell ref="A76:D76"/>
    <mergeCell ref="E76:F76"/>
    <mergeCell ref="A77:D77"/>
    <mergeCell ref="E77:F77"/>
    <mergeCell ref="A72:D72"/>
    <mergeCell ref="E72:F72"/>
    <mergeCell ref="A73:D73"/>
    <mergeCell ref="E73:F73"/>
    <mergeCell ref="A37:F37"/>
    <mergeCell ref="A29:F29"/>
    <mergeCell ref="A70:D70"/>
    <mergeCell ref="E70:F70"/>
    <mergeCell ref="A71:D71"/>
    <mergeCell ref="E71:F71"/>
    <mergeCell ref="A16:D16"/>
    <mergeCell ref="E16:F16"/>
    <mergeCell ref="A50:D50"/>
    <mergeCell ref="E50:F50"/>
    <mergeCell ref="A52:D52"/>
    <mergeCell ref="E52:F52"/>
    <mergeCell ref="A23:D23"/>
    <mergeCell ref="E23:F23"/>
    <mergeCell ref="A49:D49"/>
    <mergeCell ref="E49:F49"/>
    <mergeCell ref="A38:F38"/>
    <mergeCell ref="A40:F40"/>
    <mergeCell ref="A39:F39"/>
    <mergeCell ref="A30:F30"/>
    <mergeCell ref="A27:F27"/>
    <mergeCell ref="A28:F28"/>
    <mergeCell ref="A15:D15"/>
    <mergeCell ref="E15:F15"/>
    <mergeCell ref="A12:D12"/>
    <mergeCell ref="E12:F12"/>
    <mergeCell ref="A14:D14"/>
    <mergeCell ref="E14:F14"/>
    <mergeCell ref="E13:F13"/>
    <mergeCell ref="B6:F6"/>
    <mergeCell ref="A1:F1"/>
    <mergeCell ref="C2:F2"/>
    <mergeCell ref="C3:F3"/>
    <mergeCell ref="C4:F4"/>
    <mergeCell ref="C5:F5"/>
    <mergeCell ref="A19:D19"/>
    <mergeCell ref="A25:F25"/>
    <mergeCell ref="A26:F26"/>
    <mergeCell ref="A8:D8"/>
    <mergeCell ref="E8:F8"/>
    <mergeCell ref="A9:D9"/>
    <mergeCell ref="E9:F9"/>
    <mergeCell ref="A10:D10"/>
    <mergeCell ref="E10:F10"/>
    <mergeCell ref="A22:D22"/>
    <mergeCell ref="E22:F22"/>
    <mergeCell ref="A20:D20"/>
    <mergeCell ref="E20:F20"/>
    <mergeCell ref="A13:D13"/>
    <mergeCell ref="A46:F46"/>
    <mergeCell ref="A45:F45"/>
    <mergeCell ref="A44:F44"/>
    <mergeCell ref="A42:F42"/>
    <mergeCell ref="A43:F43"/>
    <mergeCell ref="E19:F19"/>
    <mergeCell ref="A41:F41"/>
    <mergeCell ref="A31:F31"/>
    <mergeCell ref="A34:D34"/>
    <mergeCell ref="E34:F34"/>
    <mergeCell ref="A32:F32"/>
    <mergeCell ref="A36:F36"/>
    <mergeCell ref="A18:D18"/>
    <mergeCell ref="E18:F18"/>
    <mergeCell ref="A56:D56"/>
    <mergeCell ref="E56:F56"/>
    <mergeCell ref="A57:D57"/>
    <mergeCell ref="E57:F57"/>
    <mergeCell ref="A59:D59"/>
    <mergeCell ref="E59:F59"/>
    <mergeCell ref="A63:D63"/>
    <mergeCell ref="E63:F63"/>
    <mergeCell ref="A64:D64"/>
    <mergeCell ref="E64:F64"/>
    <mergeCell ref="A66:D66"/>
    <mergeCell ref="E66:F6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2022-04-13T03:29:09Z</dcterms:modified>
</cp:coreProperties>
</file>