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0" documentId="8_{0947158F-872F-4955-AE7A-C254809E96C4}" xr6:coauthVersionLast="47" xr6:coauthVersionMax="47" xr10:uidLastSave="{5BE56F1F-3F1F-4E1A-9245-A5664F8A570F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H38" i="1"/>
  <c r="H26" i="1"/>
  <c r="H14" i="1"/>
  <c r="H37" i="1"/>
  <c r="H36" i="1"/>
  <c r="H35" i="1"/>
  <c r="H34" i="1"/>
  <c r="H33" i="1"/>
  <c r="H32" i="1"/>
  <c r="H31" i="1"/>
  <c r="H30" i="1"/>
  <c r="H29" i="1"/>
  <c r="H28" i="1"/>
  <c r="H25" i="1"/>
  <c r="H24" i="1"/>
  <c r="H23" i="1"/>
  <c r="H22" i="1"/>
  <c r="H21" i="1"/>
  <c r="H20" i="1"/>
  <c r="H13" i="1"/>
  <c r="H12" i="1"/>
  <c r="H11" i="1"/>
  <c r="H9" i="1"/>
  <c r="H40" i="1"/>
  <c r="H41" i="1" s="1"/>
  <c r="H17" i="1" l="1"/>
  <c r="H18" i="1"/>
  <c r="H19" i="1"/>
  <c r="H16" i="1"/>
  <c r="H10" i="1"/>
  <c r="I46" i="1" l="1"/>
  <c r="I47" i="1" s="1"/>
</calcChain>
</file>

<file path=xl/sharedStrings.xml><?xml version="1.0" encoding="utf-8"?>
<sst xmlns="http://schemas.openxmlformats.org/spreadsheetml/2006/main" count="73" uniqueCount="69">
  <si>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</si>
  <si>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</si>
  <si>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</si>
  <si>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</si>
  <si>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</si>
  <si>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</si>
  <si>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</si>
  <si>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</si>
  <si>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</si>
  <si>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</si>
  <si>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</si>
  <si>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</si>
  <si>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</si>
  <si>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</si>
  <si>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</si>
  <si>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</si>
  <si>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</si>
  <si>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</si>
  <si>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</si>
  <si>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</si>
  <si>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</si>
  <si>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</si>
  <si>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</si>
  <si>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</si>
  <si>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</si>
  <si>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</si>
  <si>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</si>
  <si>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</si>
  <si>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</si>
  <si>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</si>
  <si>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</si>
  <si>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</si>
  <si>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</si>
  <si>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</si>
  <si>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</si>
  <si>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</si>
  <si>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</si>
  <si>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</si>
  <si>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5 Gal Desert Spoon</t>
  </si>
  <si>
    <t>Sawcuts, Patchbacks and Boring Excluded</t>
  </si>
  <si>
    <t>5 Gal Red Yucca</t>
  </si>
  <si>
    <t>To Match Existing</t>
  </si>
  <si>
    <t>Stout Builders</t>
  </si>
  <si>
    <t>Gateway Commerce Center II</t>
  </si>
  <si>
    <t>36" Box Cooper Hybrid Mesquite (Low Breaking)</t>
  </si>
  <si>
    <t>24" Box Sweet Acacia (Low Breaking)</t>
  </si>
  <si>
    <t>24" Box Evergreen Elm (Low Breaking)</t>
  </si>
  <si>
    <t>24" Box Mulga Acacia (Low Breaking)</t>
  </si>
  <si>
    <t>15 Gal Thornless Cascalote (Low Breaking)</t>
  </si>
  <si>
    <t>5 Gal Little Ollie Olive</t>
  </si>
  <si>
    <t>5 Gal Rio Bravo Sage</t>
  </si>
  <si>
    <t>5 Gal Baja Ruellia</t>
  </si>
  <si>
    <t>5 Gal Cimarron Sage</t>
  </si>
  <si>
    <t>5 Gal Mexican Petunia</t>
  </si>
  <si>
    <t>5 Gal Winter Blaze Emu</t>
  </si>
  <si>
    <t>5 Gal Jojoba</t>
  </si>
  <si>
    <t>5 Gal Red Bird of Paradise</t>
  </si>
  <si>
    <t>Groundcover</t>
  </si>
  <si>
    <t>1 Gal Brittlebush/Bursage</t>
  </si>
  <si>
    <t xml:space="preserve">1 Gal Turpentine </t>
  </si>
  <si>
    <t>1 Gal Trailing Yellow Lantana</t>
  </si>
  <si>
    <t>1 Gal Outback Sunrise Emu</t>
  </si>
  <si>
    <t>1 Gal Chuparosa</t>
  </si>
  <si>
    <t>1 Gal Dwarf Bottlebrush</t>
  </si>
  <si>
    <t>1 Gal Trailing Acacia</t>
  </si>
  <si>
    <t>5 Gal Natal Plum Green Carpet</t>
  </si>
  <si>
    <t>1 Gal Trailing Rosemary</t>
  </si>
  <si>
    <t>5 Gal Nashville Grass</t>
  </si>
  <si>
    <t>Irrigation Pricing is Budgetary Only. Subject to Change When Plans are 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</si>
</sst>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4"/>
  <sheetViews>
    <sheetView tabSelected="1" topLeftCell="A4" workbookViewId="0">
      <selection activeCell="I46" sqref="I4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6" t="s">
        <v>42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7">
        <v>44663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6" t="s">
        <v>43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7">
        <v>44623</v>
      </c>
      <c r="D5" s="18"/>
      <c r="E5" s="18"/>
      <c r="F5" s="18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10" t="s">
        <v>44</v>
      </c>
      <c r="B9" s="11"/>
      <c r="C9" s="11"/>
      <c r="D9" s="12"/>
      <c r="E9" s="13">
        <v>43</v>
      </c>
      <c r="F9" s="14"/>
      <c r="G9">
        <v>365</v>
      </c>
      <c r="H9">
        <f>SUM(E9*G9)</f>
        <v>15695</v>
      </c>
    </row>
    <row r="10" spans="1:8" x14ac:dyDescent="0.35">
      <c r="A10" s="6" t="s">
        <v>45</v>
      </c>
      <c r="B10" s="6"/>
      <c r="C10" s="6"/>
      <c r="D10" s="6"/>
      <c r="E10" s="7">
        <v>51</v>
      </c>
      <c r="F10" s="7"/>
      <c r="G10">
        <v>115</v>
      </c>
      <c r="H10">
        <f t="shared" ref="H10" si="0">SUM(E10*G10)</f>
        <v>5865</v>
      </c>
    </row>
    <row r="11" spans="1:8" x14ac:dyDescent="0.35">
      <c r="A11" s="6" t="s">
        <v>46</v>
      </c>
      <c r="B11" s="6"/>
      <c r="C11" s="6"/>
      <c r="D11" s="6"/>
      <c r="E11" s="7">
        <v>84</v>
      </c>
      <c r="F11" s="7"/>
      <c r="G11">
        <v>115</v>
      </c>
      <c r="H11">
        <f t="shared" ref="H11" si="1">SUM(E11*G11)</f>
        <v>9660</v>
      </c>
    </row>
    <row r="12" spans="1:8" x14ac:dyDescent="0.35">
      <c r="A12" s="10" t="s">
        <v>47</v>
      </c>
      <c r="B12" s="11"/>
      <c r="C12" s="11"/>
      <c r="D12" s="12"/>
      <c r="E12" s="13">
        <v>12</v>
      </c>
      <c r="F12" s="14"/>
      <c r="G12">
        <v>135</v>
      </c>
      <c r="H12">
        <f>SUM(E12*G12)</f>
        <v>1620</v>
      </c>
    </row>
    <row r="13" spans="1:8" x14ac:dyDescent="0.35">
      <c r="A13" s="6" t="s">
        <v>48</v>
      </c>
      <c r="B13" s="6"/>
      <c r="C13" s="6"/>
      <c r="D13" s="6"/>
      <c r="E13" s="7">
        <v>24</v>
      </c>
      <c r="F13" s="7"/>
      <c r="G13">
        <v>65</v>
      </c>
      <c r="H13">
        <f t="shared" ref="H13" si="2">SUM(E13*G13)</f>
        <v>1560</v>
      </c>
    </row>
    <row r="14" spans="1:8" ht="15" customHeight="1" x14ac:dyDescent="0.35">
      <c r="E14" s="2"/>
      <c r="F14" s="2"/>
      <c r="H14">
        <f>SUM(H9:H13)</f>
        <v>34400</v>
      </c>
    </row>
    <row r="15" spans="1:8" x14ac:dyDescent="0.35">
      <c r="A15" s="8" t="s">
        <v>30</v>
      </c>
      <c r="B15" s="8"/>
      <c r="C15" s="8"/>
      <c r="D15" s="8"/>
      <c r="E15" s="8" t="s">
        <v>10</v>
      </c>
      <c r="F15" s="9"/>
    </row>
    <row r="16" spans="1:8" ht="15" customHeight="1" x14ac:dyDescent="0.35">
      <c r="A16" s="6" t="s">
        <v>40</v>
      </c>
      <c r="B16" s="6"/>
      <c r="C16" s="6"/>
      <c r="D16" s="6"/>
      <c r="E16" s="7">
        <v>56</v>
      </c>
      <c r="F16" s="7"/>
      <c r="G16">
        <v>10</v>
      </c>
      <c r="H16">
        <f t="shared" ref="H16:H19" si="3">SUM(E16*G16)</f>
        <v>560</v>
      </c>
    </row>
    <row r="17" spans="1:8" x14ac:dyDescent="0.35">
      <c r="A17" s="6" t="s">
        <v>49</v>
      </c>
      <c r="B17" s="6"/>
      <c r="C17" s="6"/>
      <c r="D17" s="6"/>
      <c r="E17" s="7">
        <v>304</v>
      </c>
      <c r="F17" s="7"/>
      <c r="G17">
        <v>10</v>
      </c>
      <c r="H17">
        <f t="shared" si="3"/>
        <v>3040</v>
      </c>
    </row>
    <row r="18" spans="1:8" x14ac:dyDescent="0.35">
      <c r="A18" s="6" t="s">
        <v>50</v>
      </c>
      <c r="B18" s="6"/>
      <c r="C18" s="6"/>
      <c r="D18" s="6"/>
      <c r="E18" s="7">
        <v>591</v>
      </c>
      <c r="F18" s="7"/>
      <c r="G18">
        <v>13</v>
      </c>
      <c r="H18">
        <f t="shared" si="3"/>
        <v>7683</v>
      </c>
    </row>
    <row r="19" spans="1:8" x14ac:dyDescent="0.35">
      <c r="A19" s="6" t="s">
        <v>51</v>
      </c>
      <c r="B19" s="6"/>
      <c r="C19" s="6"/>
      <c r="D19" s="6"/>
      <c r="E19" s="7">
        <v>189</v>
      </c>
      <c r="F19" s="7"/>
      <c r="G19">
        <v>10</v>
      </c>
      <c r="H19">
        <f t="shared" si="3"/>
        <v>1890</v>
      </c>
    </row>
    <row r="20" spans="1:8" ht="15" customHeight="1" x14ac:dyDescent="0.35">
      <c r="A20" s="6" t="s">
        <v>52</v>
      </c>
      <c r="B20" s="6"/>
      <c r="C20" s="6"/>
      <c r="D20" s="6"/>
      <c r="E20" s="7">
        <v>36</v>
      </c>
      <c r="F20" s="7"/>
      <c r="G20">
        <v>10</v>
      </c>
      <c r="H20">
        <f t="shared" ref="H20:H23" si="4">SUM(E20*G20)</f>
        <v>360</v>
      </c>
    </row>
    <row r="21" spans="1:8" x14ac:dyDescent="0.35">
      <c r="A21" s="6" t="s">
        <v>53</v>
      </c>
      <c r="B21" s="6"/>
      <c r="C21" s="6"/>
      <c r="D21" s="6"/>
      <c r="E21" s="7">
        <v>201</v>
      </c>
      <c r="F21" s="7"/>
      <c r="G21">
        <v>10</v>
      </c>
      <c r="H21">
        <f t="shared" si="4"/>
        <v>2010</v>
      </c>
    </row>
    <row r="22" spans="1:8" x14ac:dyDescent="0.35">
      <c r="A22" s="6" t="s">
        <v>54</v>
      </c>
      <c r="B22" s="6"/>
      <c r="C22" s="6"/>
      <c r="D22" s="6"/>
      <c r="E22" s="7">
        <v>100</v>
      </c>
      <c r="F22" s="7"/>
      <c r="G22">
        <v>10</v>
      </c>
      <c r="H22">
        <f t="shared" si="4"/>
        <v>1000</v>
      </c>
    </row>
    <row r="23" spans="1:8" x14ac:dyDescent="0.35">
      <c r="A23" s="6" t="s">
        <v>38</v>
      </c>
      <c r="B23" s="6"/>
      <c r="C23" s="6"/>
      <c r="D23" s="6"/>
      <c r="E23" s="7">
        <v>30</v>
      </c>
      <c r="F23" s="7"/>
      <c r="G23">
        <v>10</v>
      </c>
      <c r="H23">
        <f t="shared" si="4"/>
        <v>300</v>
      </c>
    </row>
    <row r="24" spans="1:8" x14ac:dyDescent="0.35">
      <c r="A24" s="6" t="s">
        <v>55</v>
      </c>
      <c r="B24" s="6"/>
      <c r="C24" s="6"/>
      <c r="D24" s="6"/>
      <c r="E24" s="7">
        <v>36</v>
      </c>
      <c r="F24" s="7"/>
      <c r="G24">
        <v>10</v>
      </c>
      <c r="H24">
        <f t="shared" ref="H24:H25" si="5">SUM(E24*G24)</f>
        <v>360</v>
      </c>
    </row>
    <row r="25" spans="1:8" x14ac:dyDescent="0.35">
      <c r="A25" s="6" t="s">
        <v>56</v>
      </c>
      <c r="B25" s="6"/>
      <c r="C25" s="6"/>
      <c r="D25" s="6"/>
      <c r="E25" s="7">
        <v>61</v>
      </c>
      <c r="F25" s="7"/>
      <c r="G25">
        <v>10</v>
      </c>
      <c r="H25">
        <f t="shared" si="5"/>
        <v>610</v>
      </c>
    </row>
    <row r="26" spans="1:8" ht="15" customHeight="1" x14ac:dyDescent="0.35">
      <c r="E26" s="2"/>
      <c r="F26" s="2"/>
      <c r="H26">
        <f>SUM(H16:H25)</f>
        <v>17813</v>
      </c>
    </row>
    <row r="27" spans="1:8" x14ac:dyDescent="0.35">
      <c r="A27" s="8" t="s">
        <v>57</v>
      </c>
      <c r="B27" s="8"/>
      <c r="C27" s="8"/>
      <c r="D27" s="8"/>
      <c r="E27" s="8" t="s">
        <v>10</v>
      </c>
      <c r="F27" s="9"/>
    </row>
    <row r="28" spans="1:8" ht="15" customHeight="1" x14ac:dyDescent="0.35">
      <c r="A28" s="6" t="s">
        <v>58</v>
      </c>
      <c r="B28" s="6"/>
      <c r="C28" s="6"/>
      <c r="D28" s="6"/>
      <c r="E28" s="7">
        <v>382</v>
      </c>
      <c r="F28" s="7"/>
      <c r="G28">
        <v>5</v>
      </c>
      <c r="H28">
        <f t="shared" ref="H28:H37" si="6">SUM(E28*G28)</f>
        <v>1910</v>
      </c>
    </row>
    <row r="29" spans="1:8" x14ac:dyDescent="0.35">
      <c r="A29" s="6" t="s">
        <v>59</v>
      </c>
      <c r="B29" s="6"/>
      <c r="C29" s="6"/>
      <c r="D29" s="6"/>
      <c r="E29" s="7">
        <v>281</v>
      </c>
      <c r="F29" s="7"/>
      <c r="G29">
        <v>5</v>
      </c>
      <c r="H29">
        <f t="shared" si="6"/>
        <v>1405</v>
      </c>
    </row>
    <row r="30" spans="1:8" x14ac:dyDescent="0.35">
      <c r="A30" s="6" t="s">
        <v>60</v>
      </c>
      <c r="B30" s="6"/>
      <c r="C30" s="6"/>
      <c r="D30" s="6"/>
      <c r="E30" s="7">
        <v>245</v>
      </c>
      <c r="F30" s="7"/>
      <c r="G30">
        <v>5</v>
      </c>
      <c r="H30">
        <f t="shared" si="6"/>
        <v>1225</v>
      </c>
    </row>
    <row r="31" spans="1:8" x14ac:dyDescent="0.35">
      <c r="A31" s="6" t="s">
        <v>61</v>
      </c>
      <c r="B31" s="6"/>
      <c r="C31" s="6"/>
      <c r="D31" s="6"/>
      <c r="E31" s="7">
        <v>396</v>
      </c>
      <c r="F31" s="7"/>
      <c r="G31">
        <v>5</v>
      </c>
      <c r="H31">
        <f t="shared" si="6"/>
        <v>1980</v>
      </c>
    </row>
    <row r="32" spans="1:8" ht="15" customHeight="1" x14ac:dyDescent="0.35">
      <c r="A32" s="6" t="s">
        <v>62</v>
      </c>
      <c r="B32" s="6"/>
      <c r="C32" s="6"/>
      <c r="D32" s="6"/>
      <c r="E32" s="7">
        <v>158</v>
      </c>
      <c r="F32" s="7"/>
      <c r="G32">
        <v>10</v>
      </c>
      <c r="H32">
        <f t="shared" si="6"/>
        <v>1580</v>
      </c>
    </row>
    <row r="33" spans="1:9" x14ac:dyDescent="0.35">
      <c r="A33" s="6" t="s">
        <v>63</v>
      </c>
      <c r="B33" s="6"/>
      <c r="C33" s="6"/>
      <c r="D33" s="6"/>
      <c r="E33" s="7">
        <v>110</v>
      </c>
      <c r="F33" s="7"/>
      <c r="G33">
        <v>10</v>
      </c>
      <c r="H33">
        <f t="shared" si="6"/>
        <v>1100</v>
      </c>
    </row>
    <row r="34" spans="1:9" x14ac:dyDescent="0.35">
      <c r="A34" s="6" t="s">
        <v>64</v>
      </c>
      <c r="B34" s="6"/>
      <c r="C34" s="6"/>
      <c r="D34" s="6"/>
      <c r="E34" s="7">
        <v>249</v>
      </c>
      <c r="F34" s="7"/>
      <c r="G34">
        <v>10</v>
      </c>
      <c r="H34">
        <f t="shared" si="6"/>
        <v>2490</v>
      </c>
    </row>
    <row r="35" spans="1:9" x14ac:dyDescent="0.35">
      <c r="A35" s="6" t="s">
        <v>65</v>
      </c>
      <c r="B35" s="6"/>
      <c r="C35" s="6"/>
      <c r="D35" s="6"/>
      <c r="E35" s="7">
        <v>64</v>
      </c>
      <c r="F35" s="7"/>
      <c r="G35">
        <v>10</v>
      </c>
      <c r="H35">
        <f t="shared" si="6"/>
        <v>640</v>
      </c>
    </row>
    <row r="36" spans="1:9" x14ac:dyDescent="0.35">
      <c r="A36" s="6" t="s">
        <v>66</v>
      </c>
      <c r="B36" s="6"/>
      <c r="C36" s="6"/>
      <c r="D36" s="6"/>
      <c r="E36" s="7">
        <v>334</v>
      </c>
      <c r="F36" s="7"/>
      <c r="G36">
        <v>5</v>
      </c>
      <c r="H36">
        <f t="shared" si="6"/>
        <v>1670</v>
      </c>
    </row>
    <row r="37" spans="1:9" x14ac:dyDescent="0.35">
      <c r="A37" s="6" t="s">
        <v>67</v>
      </c>
      <c r="B37" s="6"/>
      <c r="C37" s="6"/>
      <c r="D37" s="6"/>
      <c r="E37" s="7">
        <v>293</v>
      </c>
      <c r="F37" s="7"/>
      <c r="G37">
        <v>10</v>
      </c>
      <c r="H37">
        <f t="shared" si="6"/>
        <v>2930</v>
      </c>
    </row>
    <row r="38" spans="1:9" ht="15" customHeight="1" x14ac:dyDescent="0.35">
      <c r="E38" s="2"/>
      <c r="F38" s="2"/>
      <c r="H38">
        <f>SUM(H28:H37)</f>
        <v>16930</v>
      </c>
    </row>
    <row r="39" spans="1:9" x14ac:dyDescent="0.35">
      <c r="A39" s="8" t="s">
        <v>11</v>
      </c>
      <c r="B39" s="8"/>
      <c r="C39" s="8"/>
      <c r="D39" s="8"/>
      <c r="E39" s="8" t="s">
        <v>10</v>
      </c>
      <c r="F39" s="9"/>
    </row>
    <row r="40" spans="1:9" x14ac:dyDescent="0.35">
      <c r="A40" s="6" t="s">
        <v>41</v>
      </c>
      <c r="B40" s="6"/>
      <c r="C40" s="6"/>
      <c r="D40" s="6"/>
      <c r="E40" s="7">
        <v>2375</v>
      </c>
      <c r="F40" s="7"/>
      <c r="G40">
        <v>50</v>
      </c>
      <c r="H40">
        <f>SUM(E40*G40)</f>
        <v>118750</v>
      </c>
    </row>
    <row r="41" spans="1:9" ht="15" customHeight="1" x14ac:dyDescent="0.35">
      <c r="E41" s="2"/>
      <c r="F41" s="2"/>
      <c r="H41">
        <f>SUM(H39:H40)</f>
        <v>118750</v>
      </c>
    </row>
    <row r="42" spans="1:9" x14ac:dyDescent="0.35">
      <c r="A42" s="8" t="s">
        <v>15</v>
      </c>
      <c r="B42" s="8"/>
      <c r="C42" s="8"/>
      <c r="D42" s="8"/>
      <c r="E42" s="8"/>
      <c r="F42" s="9"/>
      <c r="H42" t="s">
        <v>34</v>
      </c>
      <c r="I42">
        <f>SUM(H14,H26,H38,H41)</f>
        <v>187893</v>
      </c>
    </row>
    <row r="43" spans="1:9" x14ac:dyDescent="0.35">
      <c r="A43" s="10" t="s">
        <v>16</v>
      </c>
      <c r="B43" s="11"/>
      <c r="C43" s="11"/>
      <c r="D43" s="11"/>
      <c r="E43" s="11"/>
      <c r="F43" s="12"/>
      <c r="H43" t="s">
        <v>31</v>
      </c>
      <c r="I43">
        <v>65765</v>
      </c>
    </row>
    <row r="44" spans="1:9" ht="15.75" customHeight="1" x14ac:dyDescent="0.35">
      <c r="A44" s="10" t="s">
        <v>17</v>
      </c>
      <c r="B44" s="11"/>
      <c r="C44" s="11"/>
      <c r="D44" s="11"/>
      <c r="E44" s="11"/>
      <c r="F44" s="12"/>
      <c r="H44" t="s">
        <v>32</v>
      </c>
      <c r="I44">
        <v>50000</v>
      </c>
    </row>
    <row r="45" spans="1:9" x14ac:dyDescent="0.35">
      <c r="A45" s="10" t="s">
        <v>18</v>
      </c>
      <c r="B45" s="11"/>
      <c r="C45" s="11"/>
      <c r="D45" s="11"/>
      <c r="E45" s="11"/>
      <c r="F45" s="12"/>
      <c r="H45" t="s">
        <v>33</v>
      </c>
      <c r="I45">
        <v>12500</v>
      </c>
    </row>
    <row r="46" spans="1:9" x14ac:dyDescent="0.35">
      <c r="A46" s="10" t="s">
        <v>19</v>
      </c>
      <c r="B46" s="11"/>
      <c r="C46" s="11"/>
      <c r="D46" s="11"/>
      <c r="E46" s="11"/>
      <c r="F46" s="12"/>
      <c r="H46" t="s">
        <v>34</v>
      </c>
      <c r="I46">
        <f>SUM(I42:I45)</f>
        <v>316158</v>
      </c>
    </row>
    <row r="47" spans="1:9" x14ac:dyDescent="0.35">
      <c r="A47" s="10" t="s">
        <v>20</v>
      </c>
      <c r="B47" s="11"/>
      <c r="C47" s="11"/>
      <c r="D47" s="11"/>
      <c r="E47" s="11"/>
      <c r="F47" s="12"/>
      <c r="H47" t="s">
        <v>35</v>
      </c>
      <c r="I47">
        <f>SUM(I46)*1.25</f>
        <v>395197.5</v>
      </c>
    </row>
    <row r="48" spans="1:9" x14ac:dyDescent="0.35">
      <c r="A48" s="10" t="s">
        <v>21</v>
      </c>
      <c r="B48" s="11"/>
      <c r="C48" s="11"/>
      <c r="D48" s="11"/>
      <c r="E48" s="11"/>
      <c r="F48" s="12"/>
    </row>
    <row r="49" spans="1:6" x14ac:dyDescent="0.35">
      <c r="A49" s="10" t="s">
        <v>22</v>
      </c>
      <c r="B49" s="11"/>
      <c r="C49" s="11"/>
      <c r="D49" s="11"/>
      <c r="E49" s="11"/>
      <c r="F49" s="12"/>
    </row>
    <row r="50" spans="1:6" ht="15" thickBot="1" x14ac:dyDescent="0.4">
      <c r="A50" s="1"/>
      <c r="B50" s="1"/>
      <c r="C50" s="1"/>
      <c r="D50" s="1"/>
      <c r="E50" s="1"/>
      <c r="F50" s="1"/>
    </row>
    <row r="51" spans="1:6" x14ac:dyDescent="0.35">
      <c r="A51" s="22" t="s">
        <v>12</v>
      </c>
      <c r="B51" s="23"/>
      <c r="C51" s="23"/>
      <c r="D51" s="24"/>
      <c r="E51" s="22">
        <v>395200</v>
      </c>
      <c r="F51" s="24"/>
    </row>
    <row r="52" spans="1:6" x14ac:dyDescent="0.35">
      <c r="A52" s="3"/>
      <c r="B52" s="3"/>
      <c r="C52" s="3"/>
      <c r="D52" s="3"/>
      <c r="E52" s="3"/>
      <c r="F52" s="3"/>
    </row>
    <row r="53" spans="1:6" x14ac:dyDescent="0.35">
      <c r="A53" s="25" t="s">
        <v>13</v>
      </c>
      <c r="B53" s="25"/>
      <c r="C53" s="25"/>
      <c r="D53" s="25"/>
      <c r="E53" s="25"/>
      <c r="F53" s="25"/>
    </row>
    <row r="54" spans="1:6" x14ac:dyDescent="0.35">
      <c r="A54" s="10" t="s">
        <v>23</v>
      </c>
      <c r="B54" s="11"/>
      <c r="C54" s="11"/>
      <c r="D54" s="11"/>
      <c r="E54" s="11"/>
      <c r="F54" s="12"/>
    </row>
    <row r="55" spans="1:6" x14ac:dyDescent="0.35">
      <c r="A55" s="10" t="s">
        <v>24</v>
      </c>
      <c r="B55" s="11"/>
      <c r="C55" s="11"/>
      <c r="D55" s="11"/>
      <c r="E55" s="11"/>
      <c r="F55" s="12"/>
    </row>
    <row r="56" spans="1:6" x14ac:dyDescent="0.35">
      <c r="A56" s="10" t="s">
        <v>25</v>
      </c>
      <c r="B56" s="11"/>
      <c r="C56" s="11"/>
      <c r="D56" s="11"/>
      <c r="E56" s="11"/>
      <c r="F56" s="12"/>
    </row>
    <row r="57" spans="1:6" x14ac:dyDescent="0.35">
      <c r="A57" s="10" t="s">
        <v>26</v>
      </c>
      <c r="B57" s="11"/>
      <c r="C57" s="11"/>
      <c r="D57" s="11"/>
      <c r="E57" s="11"/>
      <c r="F57" s="12"/>
    </row>
    <row r="58" spans="1:6" x14ac:dyDescent="0.35">
      <c r="A58" s="10" t="s">
        <v>27</v>
      </c>
      <c r="B58" s="11"/>
      <c r="C58" s="11"/>
      <c r="D58" s="11"/>
      <c r="E58" s="11"/>
      <c r="F58" s="12"/>
    </row>
    <row r="59" spans="1:6" x14ac:dyDescent="0.35">
      <c r="A59" s="10" t="s">
        <v>28</v>
      </c>
      <c r="B59" s="11"/>
      <c r="C59" s="11"/>
      <c r="D59" s="11"/>
      <c r="E59" s="11"/>
      <c r="F59" s="12"/>
    </row>
    <row r="60" spans="1:6" x14ac:dyDescent="0.35">
      <c r="A60" s="10" t="s">
        <v>29</v>
      </c>
      <c r="B60" s="11"/>
      <c r="C60" s="11"/>
      <c r="D60" s="11"/>
      <c r="E60" s="11"/>
      <c r="F60" s="12"/>
    </row>
    <row r="61" spans="1:6" x14ac:dyDescent="0.35">
      <c r="A61" s="10" t="s">
        <v>36</v>
      </c>
      <c r="B61" s="11"/>
      <c r="C61" s="11"/>
      <c r="D61" s="11"/>
      <c r="E61" s="11"/>
      <c r="F61" s="12"/>
    </row>
    <row r="62" spans="1:6" x14ac:dyDescent="0.35">
      <c r="A62" s="19" t="s">
        <v>37</v>
      </c>
      <c r="B62" s="20"/>
      <c r="C62" s="20"/>
      <c r="D62" s="20"/>
      <c r="E62" s="20"/>
      <c r="F62" s="21"/>
    </row>
    <row r="63" spans="1:6" x14ac:dyDescent="0.35">
      <c r="A63" s="10" t="s">
        <v>39</v>
      </c>
      <c r="B63" s="11"/>
      <c r="C63" s="11"/>
      <c r="D63" s="11"/>
      <c r="E63" s="11"/>
      <c r="F63" s="12"/>
    </row>
    <row r="64" spans="1:6" x14ac:dyDescent="0.35">
      <c r="A64" s="10" t="s">
        <v>68</v>
      </c>
      <c r="B64" s="11"/>
      <c r="C64" s="11"/>
      <c r="D64" s="11"/>
      <c r="E64" s="11"/>
      <c r="F64" s="12"/>
    </row>
  </sheetData>
  <mergeCells count="88">
    <mergeCell ref="A64:F64"/>
    <mergeCell ref="A58:F58"/>
    <mergeCell ref="A48:F48"/>
    <mergeCell ref="A51:D51"/>
    <mergeCell ref="E51:F51"/>
    <mergeCell ref="A49:F49"/>
    <mergeCell ref="A53:F53"/>
    <mergeCell ref="A63:F63"/>
    <mergeCell ref="A62:F62"/>
    <mergeCell ref="A61:F61"/>
    <mergeCell ref="A59:F59"/>
    <mergeCell ref="A60:F60"/>
    <mergeCell ref="A55:F55"/>
    <mergeCell ref="A57:F57"/>
    <mergeCell ref="A56:F56"/>
    <mergeCell ref="A47:F47"/>
    <mergeCell ref="A39:D39"/>
    <mergeCell ref="E39:F39"/>
    <mergeCell ref="A40:D40"/>
    <mergeCell ref="A42:F42"/>
    <mergeCell ref="A43:F43"/>
    <mergeCell ref="A44:F44"/>
    <mergeCell ref="A45:F45"/>
    <mergeCell ref="A54:F54"/>
    <mergeCell ref="A46:F46"/>
    <mergeCell ref="E40:F40"/>
    <mergeCell ref="A1:F1"/>
    <mergeCell ref="C2:F2"/>
    <mergeCell ref="C3:F3"/>
    <mergeCell ref="C4:F4"/>
    <mergeCell ref="C5:F5"/>
    <mergeCell ref="A19:D19"/>
    <mergeCell ref="E19:F19"/>
    <mergeCell ref="A20:D20"/>
    <mergeCell ref="E20:F20"/>
    <mergeCell ref="B6:F6"/>
    <mergeCell ref="A8:D8"/>
    <mergeCell ref="E8:F8"/>
    <mergeCell ref="A9:D9"/>
    <mergeCell ref="E9:F9"/>
    <mergeCell ref="A10:D10"/>
    <mergeCell ref="E10:F10"/>
    <mergeCell ref="E11:F11"/>
    <mergeCell ref="A11:D11"/>
    <mergeCell ref="A18:D18"/>
    <mergeCell ref="E18:F18"/>
    <mergeCell ref="A15:D15"/>
    <mergeCell ref="E15:F15"/>
    <mergeCell ref="A17:D17"/>
    <mergeCell ref="E17:F17"/>
    <mergeCell ref="E16:F16"/>
    <mergeCell ref="A12:D12"/>
    <mergeCell ref="E12:F12"/>
    <mergeCell ref="A13:D13"/>
    <mergeCell ref="E13:F13"/>
    <mergeCell ref="A16:D16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  <mergeCell ref="A37:D37"/>
    <mergeCell ref="E37:F37"/>
    <mergeCell ref="A34:D34"/>
    <mergeCell ref="E34:F34"/>
    <mergeCell ref="A35:D35"/>
    <mergeCell ref="E35:F35"/>
    <mergeCell ref="A36:D36"/>
    <mergeCell ref="E36:F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2022-04-13T03:44:14Z</dcterms:modified>
</cp:coreProperties>
</file>