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8_{F4EDA8BE-4CA5-4548-AC59-2A5050C758A4}" xr6:coauthVersionLast="47" xr6:coauthVersionMax="47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9" i="1" l="1"/>
  <c r="E90" i="1"/>
  <c r="H38" i="1"/>
  <c r="H39" i="1" s="1"/>
  <c r="H44" i="1"/>
  <c r="H46" i="1" s="1"/>
  <c r="H41" i="1"/>
  <c r="H42" i="1" s="1"/>
  <c r="H32" i="1"/>
  <c r="H33" i="1" s="1"/>
  <c r="H22" i="1"/>
  <c r="H14" i="1"/>
  <c r="H15" i="1"/>
  <c r="H13" i="1"/>
  <c r="H12" i="1"/>
  <c r="H11" i="1"/>
  <c r="H35" i="1"/>
  <c r="H36" i="1" s="1"/>
  <c r="H29" i="1"/>
  <c r="H25" i="1" l="1"/>
  <c r="H26" i="1" s="1"/>
  <c r="H28" i="1" l="1"/>
  <c r="H30" i="1" s="1"/>
  <c r="H19" i="1"/>
  <c r="H20" i="1"/>
  <c r="H21" i="1"/>
  <c r="H18" i="1"/>
  <c r="H10" i="1"/>
  <c r="H9" i="1"/>
  <c r="H23" i="1" l="1"/>
  <c r="H16" i="1"/>
  <c r="I47" i="1" s="1"/>
  <c r="I51" i="1" l="1"/>
  <c r="I52" i="1" s="1"/>
</calcChain>
</file>

<file path=xl/sharedStrings.xml><?xml version="1.0" encoding="utf-8"?>
<sst xmlns="http://schemas.openxmlformats.org/spreadsheetml/2006/main" count="101" uniqueCount="83">
  <si>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</si>
  <si>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</si>
  <si>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</si>
  <si>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</si>
  <si>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</si>
  <si>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</si>
  <si>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</si>
  <si>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</si>
  <si>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</si>
  <si>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</si>
  <si>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</si>
  <si>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</si>
  <si>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</si>
  <si>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</si>
  <si>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</si>
  <si>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</si>
  <si>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</si>
  <si>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</si>
  <si>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</si>
  <si>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</si>
  <si>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</si>
  <si>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</si>
  <si>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</si>
  <si>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</si>
  <si>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</si>
  <si>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</si>
  <si>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</si>
  <si>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</si>
  <si>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</si>
  <si>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</si>
  <si>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</si>
  <si>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</si>
  <si>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</si>
  <si>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</si>
  <si>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</si>
  <si>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5 Gal New Gold Lantana</t>
  </si>
  <si>
    <t>Artificial Turf</t>
  </si>
  <si>
    <t>5 Gal Blue Ranger</t>
  </si>
  <si>
    <t>Groundcover</t>
  </si>
  <si>
    <t>Mainline Tie Ins</t>
  </si>
  <si>
    <t>Sawcuts, Patch Backs, Boring Excluded</t>
  </si>
  <si>
    <t>24" Box Evergreen Elm (1.25" Caliper)</t>
  </si>
  <si>
    <t>24" Box Heritage Live Oak (1.25" Caliper)</t>
  </si>
  <si>
    <t>36" Box Shamel Ash (1.5" Caliper)</t>
  </si>
  <si>
    <t>36" Box Red Push Pistache (1.5" Caliper)</t>
  </si>
  <si>
    <t>60" Box Red Push Pistache (5" Caliper)</t>
  </si>
  <si>
    <t>36" Box Purple Plum (2" Caliper)</t>
  </si>
  <si>
    <t>Large Shrubs</t>
  </si>
  <si>
    <t>5 Gal Red Bird of Paradise</t>
  </si>
  <si>
    <t>5 Gal Chuparosa</t>
  </si>
  <si>
    <t>5 Gal Little John Bottle Brush</t>
  </si>
  <si>
    <t>5 Gal Regal Mist Deer Grass</t>
  </si>
  <si>
    <t>Easy Turf Nutmeg Lush</t>
  </si>
  <si>
    <t>1/2" Minus Santa Fe Gold</t>
  </si>
  <si>
    <t>Common Bermuda Seed</t>
  </si>
  <si>
    <t>Boulders</t>
  </si>
  <si>
    <t>Concrete Header</t>
  </si>
  <si>
    <t>2 Ton Surface Select Boulders</t>
  </si>
  <si>
    <t>6" x 6" Extruded Concrete Header (no reinforcement)</t>
  </si>
  <si>
    <t>Hydro-Seed</t>
  </si>
  <si>
    <t>Gililland Midde School Budget</t>
  </si>
  <si>
    <t>Infield Mix</t>
  </si>
  <si>
    <t>Stabilizer Solutions Pro Red Mix (3" Depth)</t>
  </si>
  <si>
    <t>Clay for Mounds and Home Plate</t>
  </si>
  <si>
    <t>8985 SF</t>
  </si>
  <si>
    <t>Sod</t>
  </si>
  <si>
    <t xml:space="preserve">Tifway 419 </t>
  </si>
  <si>
    <t>Sod ILO Seed</t>
  </si>
  <si>
    <t xml:space="preserve">Install Tifway 419 ILO Hydroseed </t>
  </si>
  <si>
    <t>179000 SF</t>
  </si>
  <si>
    <t>Install (10) 48" Box Shamel Ash Onsite</t>
  </si>
  <si>
    <t>Install (10) 36" Box Shamel Ash Onsite (2" Caliper)</t>
  </si>
  <si>
    <t>Install (30) 36" Box Red Push Pistache Onsite (2" Caliper)</t>
  </si>
  <si>
    <t>Install (10) 36" Box Live Oak Onsite (2" Caliper)</t>
  </si>
  <si>
    <t>Install (30) 48" Box Red Push Pistache Onsite</t>
  </si>
  <si>
    <t>Install (10) 48" Box Live Oak Onsite</t>
  </si>
  <si>
    <t>9/17/2021 GMP Set</t>
  </si>
  <si>
    <t>Irrigation Price Subject to Change Once Irrigation Plans are Received</t>
  </si>
  <si>
    <t>Tree Farm</t>
  </si>
  <si>
    <t>Chasse Building Team</t>
  </si>
  <si>
    <t>60" Box Heritage Live Oak (4" Caliper)</t>
  </si>
  <si>
    <t>1/4" Minus Palomino Gold</t>
  </si>
  <si>
    <t>4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</si>
</sst>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100"/>
  <sheetViews>
    <sheetView tabSelected="1" topLeftCell="A22" workbookViewId="0">
      <selection activeCell="I47" sqref="I47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21"/>
      <c r="B1" s="21"/>
      <c r="C1" s="21"/>
      <c r="D1" s="21"/>
      <c r="E1" s="21"/>
      <c r="F1" s="21"/>
    </row>
    <row r="2" spans="1:8" x14ac:dyDescent="0.35">
      <c r="A2" s="4" t="s">
        <v>0</v>
      </c>
      <c r="B2" s="4" t="s">
        <v>1</v>
      </c>
      <c r="C2" s="15" t="s">
        <v>79</v>
      </c>
      <c r="D2" s="15"/>
      <c r="E2" s="15"/>
      <c r="F2" s="15"/>
    </row>
    <row r="3" spans="1:8" x14ac:dyDescent="0.35">
      <c r="A3" s="5" t="s">
        <v>2</v>
      </c>
      <c r="B3" s="4" t="s">
        <v>3</v>
      </c>
      <c r="C3" s="22">
        <v>44483</v>
      </c>
      <c r="D3" s="23"/>
      <c r="E3" s="23"/>
      <c r="F3" s="23"/>
    </row>
    <row r="4" spans="1:8" x14ac:dyDescent="0.35">
      <c r="A4" s="4" t="s">
        <v>4</v>
      </c>
      <c r="B4" s="4" t="s">
        <v>5</v>
      </c>
      <c r="C4" s="15" t="s">
        <v>60</v>
      </c>
      <c r="D4" s="15"/>
      <c r="E4" s="15"/>
      <c r="F4" s="15"/>
    </row>
    <row r="5" spans="1:8" x14ac:dyDescent="0.35">
      <c r="A5" s="4" t="s">
        <v>6</v>
      </c>
      <c r="B5" s="4" t="s">
        <v>7</v>
      </c>
      <c r="C5" s="22" t="s">
        <v>76</v>
      </c>
      <c r="D5" s="23"/>
      <c r="E5" s="23"/>
      <c r="F5" s="23"/>
    </row>
    <row r="6" spans="1:8" ht="29.25" customHeight="1" x14ac:dyDescent="0.35">
      <c r="A6" s="4" t="s">
        <v>8</v>
      </c>
      <c r="B6" s="24" t="s">
        <v>9</v>
      </c>
      <c r="C6" s="24"/>
      <c r="D6" s="24"/>
      <c r="E6" s="24"/>
      <c r="F6" s="24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3" t="s">
        <v>14</v>
      </c>
      <c r="B8" s="13"/>
      <c r="C8" s="13"/>
      <c r="D8" s="13"/>
      <c r="E8" s="13" t="s">
        <v>10</v>
      </c>
      <c r="F8" s="13"/>
    </row>
    <row r="9" spans="1:8" x14ac:dyDescent="0.35">
      <c r="A9" s="15" t="s">
        <v>41</v>
      </c>
      <c r="B9" s="15"/>
      <c r="C9" s="15"/>
      <c r="D9" s="15"/>
      <c r="E9" s="16">
        <v>21</v>
      </c>
      <c r="F9" s="16"/>
      <c r="G9">
        <v>110</v>
      </c>
      <c r="H9">
        <f>SUM(E9*G9)</f>
        <v>2310</v>
      </c>
    </row>
    <row r="10" spans="1:8" x14ac:dyDescent="0.35">
      <c r="A10" s="15" t="s">
        <v>42</v>
      </c>
      <c r="B10" s="15"/>
      <c r="C10" s="15"/>
      <c r="D10" s="15"/>
      <c r="E10" s="16">
        <v>17</v>
      </c>
      <c r="F10" s="16"/>
      <c r="G10">
        <v>110</v>
      </c>
      <c r="H10">
        <f t="shared" ref="H10" si="0">SUM(E10*G10)</f>
        <v>1870</v>
      </c>
    </row>
    <row r="11" spans="1:8" x14ac:dyDescent="0.35">
      <c r="A11" s="15" t="s">
        <v>43</v>
      </c>
      <c r="B11" s="15"/>
      <c r="C11" s="15"/>
      <c r="D11" s="15"/>
      <c r="E11" s="16">
        <v>96</v>
      </c>
      <c r="F11" s="16"/>
      <c r="G11">
        <v>350</v>
      </c>
      <c r="H11">
        <f>SUM(E11*G11)</f>
        <v>33600</v>
      </c>
    </row>
    <row r="12" spans="1:8" x14ac:dyDescent="0.35">
      <c r="A12" s="15" t="s">
        <v>44</v>
      </c>
      <c r="B12" s="15"/>
      <c r="C12" s="15"/>
      <c r="D12" s="15"/>
      <c r="E12" s="16">
        <v>43</v>
      </c>
      <c r="F12" s="16"/>
      <c r="G12">
        <v>325</v>
      </c>
      <c r="H12">
        <f t="shared" ref="H12:H14" si="1">SUM(E12*G12)</f>
        <v>13975</v>
      </c>
    </row>
    <row r="13" spans="1:8" x14ac:dyDescent="0.35">
      <c r="A13" s="15" t="s">
        <v>46</v>
      </c>
      <c r="B13" s="15"/>
      <c r="C13" s="15"/>
      <c r="D13" s="15"/>
      <c r="E13" s="20">
        <v>7</v>
      </c>
      <c r="F13" s="16"/>
      <c r="G13">
        <v>900</v>
      </c>
      <c r="H13">
        <f t="shared" si="1"/>
        <v>6300</v>
      </c>
    </row>
    <row r="14" spans="1:8" x14ac:dyDescent="0.35">
      <c r="A14" s="15" t="s">
        <v>45</v>
      </c>
      <c r="B14" s="15"/>
      <c r="C14" s="15"/>
      <c r="D14" s="15"/>
      <c r="E14" s="20">
        <v>32</v>
      </c>
      <c r="F14" s="16"/>
      <c r="G14">
        <v>1800</v>
      </c>
      <c r="H14">
        <f t="shared" si="1"/>
        <v>57600</v>
      </c>
    </row>
    <row r="15" spans="1:8" x14ac:dyDescent="0.35">
      <c r="A15" s="15" t="s">
        <v>80</v>
      </c>
      <c r="B15" s="15"/>
      <c r="C15" s="15"/>
      <c r="D15" s="15"/>
      <c r="E15" s="20">
        <v>6</v>
      </c>
      <c r="F15" s="16"/>
      <c r="G15">
        <v>1800</v>
      </c>
      <c r="H15">
        <f t="shared" ref="H15" si="2">SUM(E15*G15)</f>
        <v>10800</v>
      </c>
    </row>
    <row r="16" spans="1:8" ht="15" customHeight="1" x14ac:dyDescent="0.35">
      <c r="E16" s="2"/>
      <c r="F16" s="2"/>
      <c r="H16">
        <f>SUM(H9:H15)</f>
        <v>126455</v>
      </c>
    </row>
    <row r="17" spans="1:8" x14ac:dyDescent="0.35">
      <c r="A17" s="13" t="s">
        <v>47</v>
      </c>
      <c r="B17" s="13"/>
      <c r="C17" s="13"/>
      <c r="D17" s="13"/>
      <c r="E17" s="13" t="s">
        <v>10</v>
      </c>
      <c r="F17" s="14"/>
    </row>
    <row r="18" spans="1:8" ht="15" customHeight="1" x14ac:dyDescent="0.35">
      <c r="A18" s="15" t="s">
        <v>48</v>
      </c>
      <c r="B18" s="15"/>
      <c r="C18" s="15"/>
      <c r="D18" s="15"/>
      <c r="E18" s="16">
        <v>42</v>
      </c>
      <c r="F18" s="16"/>
      <c r="G18">
        <v>10</v>
      </c>
      <c r="H18">
        <f t="shared" ref="H18:H21" si="3">SUM(E18*G18)</f>
        <v>420</v>
      </c>
    </row>
    <row r="19" spans="1:8" x14ac:dyDescent="0.35">
      <c r="A19" s="15" t="s">
        <v>37</v>
      </c>
      <c r="B19" s="15"/>
      <c r="C19" s="15"/>
      <c r="D19" s="15"/>
      <c r="E19" s="16">
        <v>110</v>
      </c>
      <c r="F19" s="16"/>
      <c r="G19">
        <v>12</v>
      </c>
      <c r="H19">
        <f t="shared" si="3"/>
        <v>1320</v>
      </c>
    </row>
    <row r="20" spans="1:8" x14ac:dyDescent="0.35">
      <c r="A20" s="15" t="s">
        <v>49</v>
      </c>
      <c r="B20" s="15"/>
      <c r="C20" s="15"/>
      <c r="D20" s="15"/>
      <c r="E20" s="16">
        <v>82</v>
      </c>
      <c r="F20" s="16"/>
      <c r="G20">
        <v>12</v>
      </c>
      <c r="H20">
        <f t="shared" si="3"/>
        <v>984</v>
      </c>
    </row>
    <row r="21" spans="1:8" x14ac:dyDescent="0.35">
      <c r="A21" s="15" t="s">
        <v>50</v>
      </c>
      <c r="B21" s="15"/>
      <c r="C21" s="15"/>
      <c r="D21" s="15"/>
      <c r="E21" s="16">
        <v>41</v>
      </c>
      <c r="F21" s="16"/>
      <c r="G21">
        <v>10</v>
      </c>
      <c r="H21">
        <f t="shared" si="3"/>
        <v>410</v>
      </c>
    </row>
    <row r="22" spans="1:8" x14ac:dyDescent="0.35">
      <c r="A22" s="15" t="s">
        <v>51</v>
      </c>
      <c r="B22" s="15"/>
      <c r="C22" s="15"/>
      <c r="D22" s="15"/>
      <c r="E22" s="16">
        <v>39</v>
      </c>
      <c r="F22" s="16"/>
      <c r="G22">
        <v>10</v>
      </c>
      <c r="H22">
        <f t="shared" ref="H22" si="4">SUM(E22*G22)</f>
        <v>390</v>
      </c>
    </row>
    <row r="23" spans="1:8" ht="15" customHeight="1" x14ac:dyDescent="0.35">
      <c r="E23" s="2"/>
      <c r="F23" s="2"/>
      <c r="H23">
        <f>SUM(H18:H22)</f>
        <v>3524</v>
      </c>
    </row>
    <row r="24" spans="1:8" x14ac:dyDescent="0.35">
      <c r="A24" s="13" t="s">
        <v>38</v>
      </c>
      <c r="B24" s="13"/>
      <c r="C24" s="13"/>
      <c r="D24" s="13"/>
      <c r="E24" s="13" t="s">
        <v>10</v>
      </c>
      <c r="F24" s="14"/>
    </row>
    <row r="25" spans="1:8" ht="15" customHeight="1" x14ac:dyDescent="0.35">
      <c r="A25" s="15" t="s">
        <v>35</v>
      </c>
      <c r="B25" s="15"/>
      <c r="C25" s="15"/>
      <c r="D25" s="15"/>
      <c r="E25" s="16">
        <v>10</v>
      </c>
      <c r="F25" s="16"/>
      <c r="G25">
        <v>10</v>
      </c>
      <c r="H25">
        <f t="shared" ref="H25" si="5">SUM(E25*G25)</f>
        <v>100</v>
      </c>
    </row>
    <row r="26" spans="1:8" ht="15" customHeight="1" x14ac:dyDescent="0.35">
      <c r="E26" s="2"/>
      <c r="F26" s="2"/>
      <c r="H26">
        <f>SUM(H25:H25)</f>
        <v>100</v>
      </c>
    </row>
    <row r="27" spans="1:8" x14ac:dyDescent="0.35">
      <c r="A27" s="13" t="s">
        <v>11</v>
      </c>
      <c r="B27" s="13"/>
      <c r="C27" s="13"/>
      <c r="D27" s="13"/>
      <c r="E27" s="13" t="s">
        <v>10</v>
      </c>
      <c r="F27" s="14"/>
    </row>
    <row r="28" spans="1:8" x14ac:dyDescent="0.35">
      <c r="A28" s="15" t="s">
        <v>53</v>
      </c>
      <c r="B28" s="15"/>
      <c r="C28" s="15"/>
      <c r="D28" s="15"/>
      <c r="E28" s="16">
        <v>175</v>
      </c>
      <c r="F28" s="16"/>
      <c r="G28">
        <v>40</v>
      </c>
      <c r="H28">
        <f t="shared" ref="H28" si="6">SUM(E28*G28)</f>
        <v>7000</v>
      </c>
    </row>
    <row r="29" spans="1:8" x14ac:dyDescent="0.35">
      <c r="A29" s="6" t="s">
        <v>81</v>
      </c>
      <c r="B29" s="7"/>
      <c r="C29" s="7"/>
      <c r="D29" s="8"/>
      <c r="E29" s="17">
        <v>410</v>
      </c>
      <c r="F29" s="18"/>
      <c r="G29">
        <v>65</v>
      </c>
      <c r="H29">
        <f t="shared" ref="H29" si="7">SUM(E29*G29)</f>
        <v>26650</v>
      </c>
    </row>
    <row r="30" spans="1:8" ht="15" customHeight="1" x14ac:dyDescent="0.35">
      <c r="E30" s="2"/>
      <c r="F30" s="2"/>
      <c r="H30">
        <f>SUM(H28:H29)</f>
        <v>33650</v>
      </c>
    </row>
    <row r="31" spans="1:8" x14ac:dyDescent="0.35">
      <c r="A31" s="13" t="s">
        <v>55</v>
      </c>
      <c r="B31" s="13"/>
      <c r="C31" s="13"/>
      <c r="D31" s="13"/>
      <c r="E31" s="13" t="s">
        <v>10</v>
      </c>
      <c r="F31" s="14"/>
    </row>
    <row r="32" spans="1:8" x14ac:dyDescent="0.35">
      <c r="A32" s="15" t="s">
        <v>57</v>
      </c>
      <c r="B32" s="15"/>
      <c r="C32" s="15"/>
      <c r="D32" s="15"/>
      <c r="E32" s="16">
        <v>24</v>
      </c>
      <c r="F32" s="16"/>
      <c r="G32">
        <v>300</v>
      </c>
      <c r="H32">
        <f t="shared" ref="H32" si="8">SUM(E32*G32)</f>
        <v>7200</v>
      </c>
    </row>
    <row r="33" spans="1:9" ht="15" customHeight="1" x14ac:dyDescent="0.35">
      <c r="E33" s="2"/>
      <c r="F33" s="2"/>
      <c r="H33">
        <f>SUM(H32)</f>
        <v>7200</v>
      </c>
    </row>
    <row r="34" spans="1:9" x14ac:dyDescent="0.35">
      <c r="A34" s="13" t="s">
        <v>56</v>
      </c>
      <c r="B34" s="13"/>
      <c r="C34" s="13"/>
      <c r="D34" s="13"/>
      <c r="E34" s="13" t="s">
        <v>10</v>
      </c>
      <c r="F34" s="14"/>
    </row>
    <row r="35" spans="1:9" x14ac:dyDescent="0.35">
      <c r="A35" s="15" t="s">
        <v>58</v>
      </c>
      <c r="B35" s="15"/>
      <c r="C35" s="15"/>
      <c r="D35" s="15"/>
      <c r="E35" s="19">
        <v>550</v>
      </c>
      <c r="F35" s="16"/>
      <c r="G35">
        <v>8</v>
      </c>
      <c r="H35">
        <f t="shared" ref="H35" si="9">SUM(E35*G35)</f>
        <v>4400</v>
      </c>
    </row>
    <row r="36" spans="1:9" ht="15" customHeight="1" x14ac:dyDescent="0.35">
      <c r="E36" s="2"/>
      <c r="F36" s="2"/>
      <c r="H36">
        <f>SUM(H35)</f>
        <v>4400</v>
      </c>
    </row>
    <row r="37" spans="1:9" x14ac:dyDescent="0.35">
      <c r="A37" s="13" t="s">
        <v>65</v>
      </c>
      <c r="B37" s="13"/>
      <c r="C37" s="13"/>
      <c r="D37" s="13"/>
      <c r="E37" s="13" t="s">
        <v>10</v>
      </c>
      <c r="F37" s="14"/>
    </row>
    <row r="38" spans="1:9" x14ac:dyDescent="0.35">
      <c r="A38" s="15" t="s">
        <v>66</v>
      </c>
      <c r="B38" s="15"/>
      <c r="C38" s="15"/>
      <c r="D38" s="15"/>
      <c r="E38" s="19">
        <v>170420</v>
      </c>
      <c r="F38" s="16"/>
      <c r="G38">
        <v>0.55000000000000004</v>
      </c>
      <c r="H38">
        <f t="shared" ref="H38" si="10">SUM(E38*G38)</f>
        <v>93731.000000000015</v>
      </c>
    </row>
    <row r="39" spans="1:9" ht="15" customHeight="1" x14ac:dyDescent="0.35">
      <c r="E39" s="2"/>
      <c r="F39" s="2"/>
      <c r="H39">
        <f>SUM(H38)</f>
        <v>93731.000000000015</v>
      </c>
    </row>
    <row r="40" spans="1:9" x14ac:dyDescent="0.35">
      <c r="A40" s="13" t="s">
        <v>59</v>
      </c>
      <c r="B40" s="13"/>
      <c r="C40" s="13"/>
      <c r="D40" s="13"/>
      <c r="E40" s="13" t="s">
        <v>10</v>
      </c>
      <c r="F40" s="14"/>
    </row>
    <row r="41" spans="1:9" x14ac:dyDescent="0.35">
      <c r="A41" s="15" t="s">
        <v>54</v>
      </c>
      <c r="B41" s="15"/>
      <c r="C41" s="15"/>
      <c r="D41" s="15"/>
      <c r="E41" s="19">
        <v>51000</v>
      </c>
      <c r="F41" s="16"/>
      <c r="G41">
        <v>0.15</v>
      </c>
      <c r="H41">
        <f t="shared" ref="H41" si="11">SUM(E41*G41)</f>
        <v>7650</v>
      </c>
    </row>
    <row r="42" spans="1:9" ht="15" customHeight="1" x14ac:dyDescent="0.35">
      <c r="E42" s="2"/>
      <c r="F42" s="2"/>
      <c r="H42">
        <f>SUM(H41)</f>
        <v>7650</v>
      </c>
    </row>
    <row r="43" spans="1:9" x14ac:dyDescent="0.35">
      <c r="A43" s="13" t="s">
        <v>61</v>
      </c>
      <c r="B43" s="13"/>
      <c r="C43" s="13"/>
      <c r="D43" s="13"/>
      <c r="E43" s="13" t="s">
        <v>10</v>
      </c>
      <c r="F43" s="14"/>
    </row>
    <row r="44" spans="1:9" x14ac:dyDescent="0.35">
      <c r="A44" s="15" t="s">
        <v>62</v>
      </c>
      <c r="B44" s="15"/>
      <c r="C44" s="15"/>
      <c r="D44" s="15"/>
      <c r="E44" s="19">
        <v>600</v>
      </c>
      <c r="F44" s="16"/>
      <c r="G44">
        <v>75</v>
      </c>
      <c r="H44">
        <f t="shared" ref="H44" si="12">SUM(E44*G44)</f>
        <v>45000</v>
      </c>
    </row>
    <row r="45" spans="1:9" x14ac:dyDescent="0.35">
      <c r="A45" s="15" t="s">
        <v>63</v>
      </c>
      <c r="B45" s="15"/>
      <c r="C45" s="15"/>
      <c r="D45" s="15"/>
      <c r="E45" s="19" t="s">
        <v>82</v>
      </c>
      <c r="F45" s="16"/>
      <c r="H45">
        <v>300</v>
      </c>
    </row>
    <row r="46" spans="1:9" ht="15" customHeight="1" x14ac:dyDescent="0.35">
      <c r="E46" s="2"/>
      <c r="F46" s="2"/>
      <c r="H46">
        <f>SUM(H44:H45)</f>
        <v>45300</v>
      </c>
    </row>
    <row r="47" spans="1:9" x14ac:dyDescent="0.35">
      <c r="A47" s="13" t="s">
        <v>15</v>
      </c>
      <c r="B47" s="13"/>
      <c r="C47" s="13"/>
      <c r="D47" s="13"/>
      <c r="E47" s="13"/>
      <c r="F47" s="14"/>
      <c r="H47" t="s">
        <v>32</v>
      </c>
      <c r="I47">
        <f>SUM(H16,H23,H26,H30,H33,H36,H39,H42,H46)</f>
        <v>322010</v>
      </c>
    </row>
    <row r="48" spans="1:9" x14ac:dyDescent="0.35">
      <c r="A48" s="6" t="s">
        <v>16</v>
      </c>
      <c r="B48" s="7"/>
      <c r="C48" s="7"/>
      <c r="D48" s="7"/>
      <c r="E48" s="7"/>
      <c r="F48" s="8"/>
      <c r="H48" t="s">
        <v>29</v>
      </c>
      <c r="I48">
        <v>135000</v>
      </c>
    </row>
    <row r="49" spans="1:9" ht="15.75" customHeight="1" x14ac:dyDescent="0.35">
      <c r="A49" s="6" t="s">
        <v>39</v>
      </c>
      <c r="B49" s="7"/>
      <c r="C49" s="7"/>
      <c r="D49" s="7"/>
      <c r="E49" s="7"/>
      <c r="F49" s="8"/>
      <c r="H49" t="s">
        <v>30</v>
      </c>
      <c r="I49">
        <v>101200</v>
      </c>
    </row>
    <row r="50" spans="1:9" x14ac:dyDescent="0.35">
      <c r="A50" s="6" t="s">
        <v>17</v>
      </c>
      <c r="B50" s="7"/>
      <c r="C50" s="7"/>
      <c r="D50" s="7"/>
      <c r="E50" s="7"/>
      <c r="F50" s="8"/>
      <c r="H50" t="s">
        <v>31</v>
      </c>
      <c r="I50">
        <v>24000</v>
      </c>
    </row>
    <row r="51" spans="1:9" x14ac:dyDescent="0.35">
      <c r="A51" s="6" t="s">
        <v>18</v>
      </c>
      <c r="B51" s="7"/>
      <c r="C51" s="7"/>
      <c r="D51" s="7"/>
      <c r="E51" s="7"/>
      <c r="F51" s="8"/>
      <c r="H51" t="s">
        <v>32</v>
      </c>
      <c r="I51">
        <f>SUM(I47:I50)</f>
        <v>582210</v>
      </c>
    </row>
    <row r="52" spans="1:9" x14ac:dyDescent="0.35">
      <c r="A52" s="6" t="s">
        <v>19</v>
      </c>
      <c r="B52" s="7"/>
      <c r="C52" s="7"/>
      <c r="D52" s="7"/>
      <c r="E52" s="7"/>
      <c r="F52" s="8"/>
      <c r="H52" t="s">
        <v>33</v>
      </c>
      <c r="I52">
        <f>SUM(I51)*1.25</f>
        <v>727762.5</v>
      </c>
    </row>
    <row r="53" spans="1:9" x14ac:dyDescent="0.35">
      <c r="A53" s="6" t="s">
        <v>20</v>
      </c>
      <c r="B53" s="7"/>
      <c r="C53" s="7"/>
      <c r="D53" s="7"/>
      <c r="E53" s="7"/>
      <c r="F53" s="8"/>
    </row>
    <row r="54" spans="1:9" x14ac:dyDescent="0.35">
      <c r="A54" s="6" t="s">
        <v>21</v>
      </c>
      <c r="B54" s="7"/>
      <c r="C54" s="7"/>
      <c r="D54" s="7"/>
      <c r="E54" s="7"/>
      <c r="F54" s="8"/>
    </row>
    <row r="55" spans="1:9" ht="15" thickBot="1" x14ac:dyDescent="0.4">
      <c r="A55" s="1"/>
      <c r="B55" s="1"/>
      <c r="C55" s="1"/>
      <c r="D55" s="1"/>
      <c r="E55" s="1"/>
      <c r="F55" s="1"/>
    </row>
    <row r="56" spans="1:9" x14ac:dyDescent="0.35">
      <c r="A56" s="9" t="s">
        <v>12</v>
      </c>
      <c r="B56" s="10"/>
      <c r="C56" s="10"/>
      <c r="D56" s="11"/>
      <c r="E56" s="9">
        <v>727765</v>
      </c>
      <c r="F56" s="11"/>
    </row>
    <row r="57" spans="1:9" x14ac:dyDescent="0.35">
      <c r="A57" s="3"/>
      <c r="B57" s="3"/>
      <c r="C57" s="3"/>
      <c r="D57" s="3"/>
      <c r="E57" s="3"/>
      <c r="F57" s="3"/>
    </row>
    <row r="58" spans="1:9" x14ac:dyDescent="0.35">
      <c r="A58" s="12" t="s">
        <v>13</v>
      </c>
      <c r="B58" s="12"/>
      <c r="C58" s="12"/>
      <c r="D58" s="12"/>
      <c r="E58" s="12"/>
      <c r="F58" s="12"/>
    </row>
    <row r="59" spans="1:9" x14ac:dyDescent="0.35">
      <c r="A59" s="6" t="s">
        <v>22</v>
      </c>
      <c r="B59" s="7"/>
      <c r="C59" s="7"/>
      <c r="D59" s="7"/>
      <c r="E59" s="7"/>
      <c r="F59" s="8"/>
    </row>
    <row r="60" spans="1:9" x14ac:dyDescent="0.35">
      <c r="A60" s="6" t="s">
        <v>23</v>
      </c>
      <c r="B60" s="7"/>
      <c r="C60" s="7"/>
      <c r="D60" s="7"/>
      <c r="E60" s="7"/>
      <c r="F60" s="8"/>
    </row>
    <row r="61" spans="1:9" x14ac:dyDescent="0.35">
      <c r="A61" s="6" t="s">
        <v>24</v>
      </c>
      <c r="B61" s="7"/>
      <c r="C61" s="7"/>
      <c r="D61" s="7"/>
      <c r="E61" s="7"/>
      <c r="F61" s="8"/>
    </row>
    <row r="62" spans="1:9" x14ac:dyDescent="0.35">
      <c r="A62" s="6" t="s">
        <v>25</v>
      </c>
      <c r="B62" s="7"/>
      <c r="C62" s="7"/>
      <c r="D62" s="7"/>
      <c r="E62" s="7"/>
      <c r="F62" s="8"/>
    </row>
    <row r="63" spans="1:9" x14ac:dyDescent="0.35">
      <c r="A63" s="6" t="s">
        <v>26</v>
      </c>
      <c r="B63" s="7"/>
      <c r="C63" s="7"/>
      <c r="D63" s="7"/>
      <c r="E63" s="7"/>
      <c r="F63" s="8"/>
    </row>
    <row r="64" spans="1:9" x14ac:dyDescent="0.35">
      <c r="A64" s="6" t="s">
        <v>27</v>
      </c>
      <c r="B64" s="7"/>
      <c r="C64" s="7"/>
      <c r="D64" s="7"/>
      <c r="E64" s="7"/>
      <c r="F64" s="8"/>
    </row>
    <row r="65" spans="1:6" x14ac:dyDescent="0.35">
      <c r="A65" s="6" t="s">
        <v>28</v>
      </c>
      <c r="B65" s="7"/>
      <c r="C65" s="7"/>
      <c r="D65" s="7"/>
      <c r="E65" s="7"/>
      <c r="F65" s="8"/>
    </row>
    <row r="66" spans="1:6" x14ac:dyDescent="0.35">
      <c r="A66" s="6" t="s">
        <v>34</v>
      </c>
      <c r="B66" s="7"/>
      <c r="C66" s="7"/>
      <c r="D66" s="7"/>
      <c r="E66" s="7"/>
      <c r="F66" s="8"/>
    </row>
    <row r="67" spans="1:6" x14ac:dyDescent="0.35">
      <c r="A67" s="6" t="s">
        <v>40</v>
      </c>
      <c r="B67" s="7"/>
      <c r="C67" s="7"/>
      <c r="D67" s="7"/>
      <c r="E67" s="7"/>
      <c r="F67" s="8"/>
    </row>
    <row r="68" spans="1:6" x14ac:dyDescent="0.35">
      <c r="A68" s="25" t="s">
        <v>77</v>
      </c>
      <c r="B68" s="26"/>
      <c r="C68" s="26"/>
      <c r="D68" s="26"/>
      <c r="E68" s="26"/>
      <c r="F68" s="27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13" t="s">
        <v>36</v>
      </c>
      <c r="B71" s="13"/>
      <c r="C71" s="13"/>
      <c r="D71" s="13"/>
      <c r="E71" s="13" t="s">
        <v>10</v>
      </c>
      <c r="F71" s="14"/>
    </row>
    <row r="72" spans="1:6" x14ac:dyDescent="0.35">
      <c r="A72" s="15" t="s">
        <v>52</v>
      </c>
      <c r="B72" s="15"/>
      <c r="C72" s="15"/>
      <c r="D72" s="15"/>
      <c r="E72" s="16" t="s">
        <v>64</v>
      </c>
      <c r="F72" s="16"/>
    </row>
    <row r="73" spans="1:6" ht="15" thickBot="1" x14ac:dyDescent="0.4">
      <c r="A73" s="1"/>
      <c r="B73" s="1"/>
      <c r="C73" s="1"/>
      <c r="D73" s="1"/>
      <c r="E73" s="1"/>
      <c r="F73" s="1"/>
    </row>
    <row r="74" spans="1:6" x14ac:dyDescent="0.35">
      <c r="A74" s="9" t="s">
        <v>12</v>
      </c>
      <c r="B74" s="10"/>
      <c r="C74" s="10"/>
      <c r="D74" s="11"/>
      <c r="E74" s="9">
        <v>89850</v>
      </c>
      <c r="F74" s="11"/>
    </row>
    <row r="75" spans="1:6" x14ac:dyDescent="0.35">
      <c r="A75" s="3"/>
      <c r="B75" s="3"/>
      <c r="C75" s="3"/>
      <c r="D75" s="3"/>
      <c r="E75" s="3"/>
      <c r="F75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13" t="s">
        <v>67</v>
      </c>
      <c r="B78" s="13"/>
      <c r="C78" s="13"/>
      <c r="D78" s="13"/>
      <c r="E78" s="13" t="s">
        <v>10</v>
      </c>
      <c r="F78" s="14"/>
    </row>
    <row r="79" spans="1:6" x14ac:dyDescent="0.35">
      <c r="A79" s="15" t="s">
        <v>68</v>
      </c>
      <c r="B79" s="15"/>
      <c r="C79" s="15"/>
      <c r="D79" s="15"/>
      <c r="E79" s="16" t="s">
        <v>69</v>
      </c>
      <c r="F79" s="16"/>
    </row>
    <row r="80" spans="1:6" ht="15" thickBot="1" x14ac:dyDescent="0.4">
      <c r="A80" s="1"/>
      <c r="B80" s="1"/>
      <c r="C80" s="1"/>
      <c r="D80" s="1"/>
      <c r="E80" s="1"/>
      <c r="F80" s="1"/>
    </row>
    <row r="81" spans="1:6" x14ac:dyDescent="0.35">
      <c r="A81" s="9" t="s">
        <v>12</v>
      </c>
      <c r="B81" s="10"/>
      <c r="C81" s="10"/>
      <c r="D81" s="11"/>
      <c r="E81" s="9">
        <v>80550</v>
      </c>
      <c r="F81" s="11"/>
    </row>
    <row r="82" spans="1:6" x14ac:dyDescent="0.35">
      <c r="A82" s="3"/>
      <c r="B82" s="3"/>
      <c r="C82" s="3"/>
      <c r="D82" s="3"/>
      <c r="E82" s="3"/>
      <c r="F82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13" t="s">
        <v>78</v>
      </c>
      <c r="B85" s="13"/>
      <c r="C85" s="13"/>
      <c r="D85" s="13"/>
      <c r="E85" s="13" t="s">
        <v>10</v>
      </c>
      <c r="F85" s="14"/>
    </row>
    <row r="86" spans="1:6" x14ac:dyDescent="0.35">
      <c r="A86" s="15" t="s">
        <v>71</v>
      </c>
      <c r="B86" s="15"/>
      <c r="C86" s="15"/>
      <c r="D86" s="15"/>
      <c r="E86" s="16">
        <v>12000</v>
      </c>
      <c r="F86" s="16"/>
    </row>
    <row r="87" spans="1:6" x14ac:dyDescent="0.35">
      <c r="A87" s="15" t="s">
        <v>72</v>
      </c>
      <c r="B87" s="15"/>
      <c r="C87" s="15"/>
      <c r="D87" s="15"/>
      <c r="E87" s="16">
        <v>54000</v>
      </c>
      <c r="F87" s="16"/>
    </row>
    <row r="88" spans="1:6" x14ac:dyDescent="0.35">
      <c r="A88" s="15" t="s">
        <v>73</v>
      </c>
      <c r="B88" s="15"/>
      <c r="C88" s="15"/>
      <c r="D88" s="15"/>
      <c r="E88" s="16">
        <v>12000</v>
      </c>
      <c r="F88" s="16"/>
    </row>
    <row r="89" spans="1:6" ht="15" thickBot="1" x14ac:dyDescent="0.4">
      <c r="A89" s="1"/>
      <c r="B89" s="1"/>
      <c r="C89" s="1"/>
      <c r="D89" s="1"/>
      <c r="E89" s="1"/>
      <c r="F89" s="1"/>
    </row>
    <row r="90" spans="1:6" x14ac:dyDescent="0.35">
      <c r="A90" s="9" t="s">
        <v>12</v>
      </c>
      <c r="B90" s="10"/>
      <c r="C90" s="10"/>
      <c r="D90" s="11"/>
      <c r="E90" s="9">
        <f>SUM(E86:F88)</f>
        <v>78000</v>
      </c>
      <c r="F90" s="11"/>
    </row>
    <row r="91" spans="1:6" x14ac:dyDescent="0.35">
      <c r="A91" s="3"/>
      <c r="B91" s="3"/>
      <c r="C91" s="3"/>
      <c r="D91" s="3"/>
      <c r="E91" s="3"/>
      <c r="F91" s="3"/>
    </row>
    <row r="93" spans="1:6" x14ac:dyDescent="0.35">
      <c r="A93" s="3"/>
      <c r="B93" s="3"/>
      <c r="C93" s="3"/>
      <c r="D93" s="3"/>
      <c r="E93" s="3"/>
      <c r="F93" s="3"/>
    </row>
    <row r="94" spans="1:6" x14ac:dyDescent="0.35">
      <c r="A94" s="13" t="s">
        <v>78</v>
      </c>
      <c r="B94" s="13"/>
      <c r="C94" s="13"/>
      <c r="D94" s="13"/>
      <c r="E94" s="13" t="s">
        <v>10</v>
      </c>
      <c r="F94" s="14"/>
    </row>
    <row r="95" spans="1:6" x14ac:dyDescent="0.35">
      <c r="A95" s="15" t="s">
        <v>70</v>
      </c>
      <c r="B95" s="15"/>
      <c r="C95" s="15"/>
      <c r="D95" s="15"/>
      <c r="E95" s="16">
        <v>22000</v>
      </c>
      <c r="F95" s="16"/>
    </row>
    <row r="96" spans="1:6" x14ac:dyDescent="0.35">
      <c r="A96" s="15" t="s">
        <v>74</v>
      </c>
      <c r="B96" s="15"/>
      <c r="C96" s="15"/>
      <c r="D96" s="15"/>
      <c r="E96" s="16">
        <v>75000</v>
      </c>
      <c r="F96" s="16"/>
    </row>
    <row r="97" spans="1:6" x14ac:dyDescent="0.35">
      <c r="A97" s="15" t="s">
        <v>75</v>
      </c>
      <c r="B97" s="15"/>
      <c r="C97" s="15"/>
      <c r="D97" s="15"/>
      <c r="E97" s="16">
        <v>22000</v>
      </c>
      <c r="F97" s="16"/>
    </row>
    <row r="98" spans="1:6" ht="15" thickBot="1" x14ac:dyDescent="0.4">
      <c r="A98" s="1"/>
      <c r="B98" s="1"/>
      <c r="C98" s="1"/>
      <c r="D98" s="1"/>
      <c r="E98" s="1"/>
      <c r="F98" s="1"/>
    </row>
    <row r="99" spans="1:6" x14ac:dyDescent="0.35">
      <c r="A99" s="9" t="s">
        <v>12</v>
      </c>
      <c r="B99" s="10"/>
      <c r="C99" s="10"/>
      <c r="D99" s="11"/>
      <c r="E99" s="9">
        <f>SUM(E95:F97)</f>
        <v>119000</v>
      </c>
      <c r="F99" s="11"/>
    </row>
    <row r="100" spans="1:6" x14ac:dyDescent="0.35">
      <c r="A100" s="3"/>
      <c r="B100" s="3"/>
      <c r="C100" s="3"/>
      <c r="D100" s="3"/>
      <c r="E100" s="3"/>
      <c r="F100" s="3"/>
    </row>
  </sheetData>
  <mergeCells count="119">
    <mergeCell ref="A97:D97"/>
    <mergeCell ref="E97:F97"/>
    <mergeCell ref="A99:D99"/>
    <mergeCell ref="E99:F99"/>
    <mergeCell ref="A68:F68"/>
    <mergeCell ref="A94:D94"/>
    <mergeCell ref="E94:F94"/>
    <mergeCell ref="A95:D95"/>
    <mergeCell ref="E95:F95"/>
    <mergeCell ref="A96:D96"/>
    <mergeCell ref="E96:F96"/>
    <mergeCell ref="A85:D85"/>
    <mergeCell ref="E85:F85"/>
    <mergeCell ref="A86:D86"/>
    <mergeCell ref="E86:F86"/>
    <mergeCell ref="A90:D90"/>
    <mergeCell ref="E90:F90"/>
    <mergeCell ref="A87:D87"/>
    <mergeCell ref="E87:F87"/>
    <mergeCell ref="A88:D88"/>
    <mergeCell ref="E88:F88"/>
    <mergeCell ref="A78:D78"/>
    <mergeCell ref="E78:F78"/>
    <mergeCell ref="A79:D79"/>
    <mergeCell ref="E79:F79"/>
    <mergeCell ref="A81:D81"/>
    <mergeCell ref="E81:F81"/>
    <mergeCell ref="A22:D22"/>
    <mergeCell ref="E22:F22"/>
    <mergeCell ref="A40:D40"/>
    <mergeCell ref="E40:F40"/>
    <mergeCell ref="A13:D13"/>
    <mergeCell ref="E13:F13"/>
    <mergeCell ref="A15:D15"/>
    <mergeCell ref="E15:F15"/>
    <mergeCell ref="A14:D14"/>
    <mergeCell ref="E14:F14"/>
    <mergeCell ref="A27:D27"/>
    <mergeCell ref="E27:F27"/>
    <mergeCell ref="A28:D28"/>
    <mergeCell ref="A17:D17"/>
    <mergeCell ref="E17:F17"/>
    <mergeCell ref="A19:D19"/>
    <mergeCell ref="A74:D74"/>
    <mergeCell ref="E74:F74"/>
    <mergeCell ref="A71:D71"/>
    <mergeCell ref="E71:F71"/>
    <mergeCell ref="A72:D72"/>
    <mergeCell ref="E72:F72"/>
    <mergeCell ref="E19:F19"/>
    <mergeCell ref="E18:F18"/>
    <mergeCell ref="A1:F1"/>
    <mergeCell ref="C2:F2"/>
    <mergeCell ref="C3:F3"/>
    <mergeCell ref="C4:F4"/>
    <mergeCell ref="C5:F5"/>
    <mergeCell ref="A11:D11"/>
    <mergeCell ref="E11:F11"/>
    <mergeCell ref="A12:D12"/>
    <mergeCell ref="E12:F12"/>
    <mergeCell ref="A21:D21"/>
    <mergeCell ref="E21:F21"/>
    <mergeCell ref="A10:D10"/>
    <mergeCell ref="E10:F10"/>
    <mergeCell ref="B6:F6"/>
    <mergeCell ref="A8:D8"/>
    <mergeCell ref="E8:F8"/>
    <mergeCell ref="A9:D9"/>
    <mergeCell ref="E9:F9"/>
    <mergeCell ref="A18:D18"/>
    <mergeCell ref="A20:D20"/>
    <mergeCell ref="E20:F20"/>
    <mergeCell ref="E34:F34"/>
    <mergeCell ref="A47:F47"/>
    <mergeCell ref="A48:F48"/>
    <mergeCell ref="A32:D32"/>
    <mergeCell ref="E32:F32"/>
    <mergeCell ref="A34:D34"/>
    <mergeCell ref="E44:F44"/>
    <mergeCell ref="A45:D45"/>
    <mergeCell ref="E45:F45"/>
    <mergeCell ref="A49:F49"/>
    <mergeCell ref="A50:F50"/>
    <mergeCell ref="A41:D41"/>
    <mergeCell ref="E41:F41"/>
    <mergeCell ref="A35:D35"/>
    <mergeCell ref="E35:F35"/>
    <mergeCell ref="A43:D43"/>
    <mergeCell ref="E43:F43"/>
    <mergeCell ref="A44:D44"/>
    <mergeCell ref="A37:D37"/>
    <mergeCell ref="E37:F37"/>
    <mergeCell ref="A38:D38"/>
    <mergeCell ref="E38:F38"/>
    <mergeCell ref="A24:D24"/>
    <mergeCell ref="E24:F24"/>
    <mergeCell ref="A25:D25"/>
    <mergeCell ref="A31:D31"/>
    <mergeCell ref="E31:F31"/>
    <mergeCell ref="E25:F25"/>
    <mergeCell ref="E28:F28"/>
    <mergeCell ref="A29:D29"/>
    <mergeCell ref="E29:F29"/>
    <mergeCell ref="A67:F67"/>
    <mergeCell ref="A56:D56"/>
    <mergeCell ref="E56:F56"/>
    <mergeCell ref="A54:F54"/>
    <mergeCell ref="A51:F51"/>
    <mergeCell ref="A52:F52"/>
    <mergeCell ref="A66:F66"/>
    <mergeCell ref="A64:F64"/>
    <mergeCell ref="A65:F65"/>
    <mergeCell ref="A58:F58"/>
    <mergeCell ref="A59:F59"/>
    <mergeCell ref="A60:F60"/>
    <mergeCell ref="A62:F62"/>
    <mergeCell ref="A61:F61"/>
    <mergeCell ref="A63:F63"/>
    <mergeCell ref="A53:F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2020-10-27T21:32:15Z</cp:lastPrinted>
  <dcterms:created xsi:type="dcterms:W3CDTF">2020-09-04T00:19:17Z</dcterms:created>
  <dcterms:modified xsi:type="dcterms:W3CDTF">2022-01-07T01:38:27Z</dcterms:modified>
</cp:coreProperties>
</file>