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1" documentId="8_{E21AFDFD-A599-4B80-A2B1-38C10889B46C}" xr6:coauthVersionLast="47" xr6:coauthVersionMax="47" xr10:uidLastSave="{80FF0778-755B-4859-8C86-02BA810A6305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0" i="1" l="1"/>
  <c r="H74" i="1"/>
  <c r="H68" i="1"/>
  <c r="H62" i="1"/>
  <c r="H56" i="1"/>
  <c r="H30" i="1"/>
  <c r="H31" i="1" s="1"/>
  <c r="H21" i="1"/>
  <c r="H27" i="1"/>
  <c r="H28" i="1" s="1"/>
  <c r="H20" i="1"/>
  <c r="H19" i="1"/>
  <c r="H11" i="1"/>
  <c r="H16" i="1"/>
  <c r="H24" i="1"/>
  <c r="H22" i="1" l="1"/>
  <c r="H25" i="1"/>
  <c r="H15" i="1"/>
  <c r="H14" i="1"/>
  <c r="H10" i="1"/>
  <c r="H9" i="1"/>
  <c r="H17" i="1" l="1"/>
  <c r="H12" i="1"/>
  <c r="I34" i="1" l="1"/>
  <c r="I38" i="1" s="1"/>
  <c r="I39" i="1" s="1"/>
</calcChain>
</file>

<file path=xl/sharedStrings.xml><?xml version="1.0" encoding="utf-8"?>
<sst xmlns="http://schemas.openxmlformats.org/spreadsheetml/2006/main" count="82" uniqueCount="65">
  <si>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</si>
  <si>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</si>
  <si>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</si>
  <si>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</si>
  <si>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</si>
  <si>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</si>
  <si>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</si>
  <si>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</si>
  <si>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</si>
  <si>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</si>
  <si>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</si>
  <si>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</si>
  <si>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</si>
  <si>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</si>
  <si>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</si>
  <si>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</si>
  <si>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</si>
  <si>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</si>
  <si>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</si>
  <si>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</si>
  <si>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</si>
  <si>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</si>
  <si>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IRR</t>
  </si>
  <si>
    <t xml:space="preserve">Labor </t>
  </si>
  <si>
    <t>Equipment</t>
  </si>
  <si>
    <t xml:space="preserve">Total </t>
  </si>
  <si>
    <t>Profit</t>
  </si>
  <si>
    <t>Chasse Building Team</t>
  </si>
  <si>
    <t>Groundcover</t>
  </si>
  <si>
    <t>36" Box Red Push Pistache (2" Caliper)</t>
  </si>
  <si>
    <t>5 Gal Regal Mist Muhly</t>
  </si>
  <si>
    <t>5 Gal Desert Ruellia</t>
  </si>
  <si>
    <t>36" Box Fan Tex Ash (2" Caliper)</t>
  </si>
  <si>
    <t>36" Box Mulga (1.5" Caliper)</t>
  </si>
  <si>
    <t>Shrubs and Accents</t>
  </si>
  <si>
    <t>5 Gal Chihuahuan Sage</t>
  </si>
  <si>
    <t>1 Gal New Gold Lantana</t>
  </si>
  <si>
    <t>1 Gal Red Lantana</t>
  </si>
  <si>
    <t>1 Gal Outback Sunrise Emu</t>
  </si>
  <si>
    <t>1/4" Minus Walker Gold</t>
  </si>
  <si>
    <t>Infield Mix</t>
  </si>
  <si>
    <t>Stabilizer Solutions Pro Red</t>
  </si>
  <si>
    <t>Seed</t>
  </si>
  <si>
    <t>Hybrid Bermuda Hydroseed (Black Jack N/A)</t>
  </si>
  <si>
    <t>DG Path</t>
  </si>
  <si>
    <t>4" Depth Gold Stalok</t>
  </si>
  <si>
    <t>Artificial Turf</t>
  </si>
  <si>
    <t>Playground Turf by Tiget Turf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</si>
  <si>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</si>
  <si>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</si>
  <si>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</si>
  <si>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</si>
  <si>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</si>
  <si>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</si>
  <si>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</si>
  <si>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</si>
  <si>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Engineered Wood Fiber Excluded</t>
  </si>
  <si>
    <t>Booster Pump Allowance</t>
  </si>
  <si>
    <t>Track</t>
  </si>
  <si>
    <t>Compacted and Stabilized 1/4" Minus at 4" Depth</t>
  </si>
  <si>
    <t>Madison Park GMP</t>
  </si>
  <si>
    <t>Irrigation Plans not Complete. Price is Subject to Change Based on 100% Plans</t>
  </si>
  <si>
    <t>Concrete Header</t>
  </si>
  <si>
    <t>6" x 6" Extruded Curb (No Reinforcement)</t>
  </si>
  <si>
    <t>Booster Pump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</si>
</sst>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3"/>
  <sheetViews>
    <sheetView tabSelected="1" zoomScale="85" zoomScaleNormal="85" workbookViewId="0">
      <selection activeCell="E15" sqref="E15:F1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4" t="s">
        <v>0</v>
      </c>
      <c r="B2" s="4" t="s">
        <v>1</v>
      </c>
      <c r="C2" s="8" t="s">
        <v>27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15">
        <v>44516</v>
      </c>
      <c r="D3" s="16"/>
      <c r="E3" s="16"/>
      <c r="F3" s="16"/>
    </row>
    <row r="4" spans="1:8" x14ac:dyDescent="0.35">
      <c r="A4" s="4" t="s">
        <v>4</v>
      </c>
      <c r="B4" s="4" t="s">
        <v>5</v>
      </c>
      <c r="C4" s="8" t="s">
        <v>60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15">
        <v>44501</v>
      </c>
      <c r="D5" s="16"/>
      <c r="E5" s="16"/>
      <c r="F5" s="16"/>
    </row>
    <row r="6" spans="1:8" ht="29.25" customHeight="1" x14ac:dyDescent="0.35">
      <c r="A6" s="4" t="s">
        <v>8</v>
      </c>
      <c r="B6" s="13" t="s">
        <v>9</v>
      </c>
      <c r="C6" s="13"/>
      <c r="D6" s="13"/>
      <c r="E6" s="13"/>
      <c r="F6" s="1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13</v>
      </c>
      <c r="B8" s="6"/>
      <c r="C8" s="6"/>
      <c r="D8" s="6"/>
      <c r="E8" s="6" t="s">
        <v>10</v>
      </c>
      <c r="F8" s="6"/>
    </row>
    <row r="9" spans="1:8" x14ac:dyDescent="0.35">
      <c r="A9" s="8" t="s">
        <v>29</v>
      </c>
      <c r="B9" s="8"/>
      <c r="C9" s="8"/>
      <c r="D9" s="8"/>
      <c r="E9" s="9">
        <v>21</v>
      </c>
      <c r="F9" s="9"/>
      <c r="G9">
        <v>325</v>
      </c>
      <c r="H9">
        <f>SUM(E9*G9)</f>
        <v>6825</v>
      </c>
    </row>
    <row r="10" spans="1:8" x14ac:dyDescent="0.35">
      <c r="A10" s="8" t="s">
        <v>32</v>
      </c>
      <c r="B10" s="8"/>
      <c r="C10" s="8"/>
      <c r="D10" s="8"/>
      <c r="E10" s="9">
        <v>42</v>
      </c>
      <c r="F10" s="9"/>
      <c r="G10">
        <v>325</v>
      </c>
      <c r="H10">
        <f t="shared" ref="H10" si="0">SUM(E10*G10)</f>
        <v>13650</v>
      </c>
    </row>
    <row r="11" spans="1:8" x14ac:dyDescent="0.35">
      <c r="A11" s="8" t="s">
        <v>33</v>
      </c>
      <c r="B11" s="8"/>
      <c r="C11" s="8"/>
      <c r="D11" s="8"/>
      <c r="E11" s="9">
        <v>11</v>
      </c>
      <c r="F11" s="9"/>
      <c r="G11">
        <v>325</v>
      </c>
      <c r="H11">
        <f>SUM(E11*G11)</f>
        <v>3575</v>
      </c>
    </row>
    <row r="12" spans="1:8" ht="15" customHeight="1" x14ac:dyDescent="0.35">
      <c r="E12" s="2"/>
      <c r="F12" s="2"/>
      <c r="H12">
        <f>SUM(H9:H11)</f>
        <v>24050</v>
      </c>
    </row>
    <row r="13" spans="1:8" x14ac:dyDescent="0.35">
      <c r="A13" s="6" t="s">
        <v>34</v>
      </c>
      <c r="B13" s="6"/>
      <c r="C13" s="6"/>
      <c r="D13" s="6"/>
      <c r="E13" s="6" t="s">
        <v>10</v>
      </c>
      <c r="F13" s="7"/>
    </row>
    <row r="14" spans="1:8" ht="15" customHeight="1" x14ac:dyDescent="0.35">
      <c r="A14" s="8" t="s">
        <v>31</v>
      </c>
      <c r="B14" s="8"/>
      <c r="C14" s="8"/>
      <c r="D14" s="8"/>
      <c r="E14" s="9">
        <v>27</v>
      </c>
      <c r="F14" s="9"/>
      <c r="G14">
        <v>10</v>
      </c>
      <c r="H14">
        <f t="shared" ref="H14:H15" si="1">SUM(E14*G14)</f>
        <v>270</v>
      </c>
    </row>
    <row r="15" spans="1:8" x14ac:dyDescent="0.35">
      <c r="A15" s="8" t="s">
        <v>35</v>
      </c>
      <c r="B15" s="8"/>
      <c r="C15" s="8"/>
      <c r="D15" s="8"/>
      <c r="E15" s="9">
        <v>27</v>
      </c>
      <c r="F15" s="9"/>
      <c r="G15">
        <v>10</v>
      </c>
      <c r="H15">
        <f t="shared" si="1"/>
        <v>270</v>
      </c>
    </row>
    <row r="16" spans="1:8" ht="15" customHeight="1" x14ac:dyDescent="0.35">
      <c r="A16" s="8" t="s">
        <v>30</v>
      </c>
      <c r="B16" s="8"/>
      <c r="C16" s="8"/>
      <c r="D16" s="8"/>
      <c r="E16" s="9">
        <v>163</v>
      </c>
      <c r="F16" s="9"/>
      <c r="G16">
        <v>10</v>
      </c>
      <c r="H16">
        <f t="shared" ref="H16" si="2">SUM(E16*G16)</f>
        <v>1630</v>
      </c>
    </row>
    <row r="17" spans="1:8" ht="15" customHeight="1" x14ac:dyDescent="0.35">
      <c r="E17" s="2"/>
      <c r="F17" s="2"/>
      <c r="H17">
        <f>SUM(H14:H16)</f>
        <v>2170</v>
      </c>
    </row>
    <row r="18" spans="1:8" x14ac:dyDescent="0.35">
      <c r="A18" s="6" t="s">
        <v>28</v>
      </c>
      <c r="B18" s="6"/>
      <c r="C18" s="6"/>
      <c r="D18" s="6"/>
      <c r="E18" s="6" t="s">
        <v>10</v>
      </c>
      <c r="F18" s="7"/>
    </row>
    <row r="19" spans="1:8" ht="15" customHeight="1" x14ac:dyDescent="0.35">
      <c r="A19" s="8" t="s">
        <v>36</v>
      </c>
      <c r="B19" s="8"/>
      <c r="C19" s="8"/>
      <c r="D19" s="8"/>
      <c r="E19" s="9">
        <v>191</v>
      </c>
      <c r="F19" s="9"/>
      <c r="G19">
        <v>5</v>
      </c>
      <c r="H19">
        <f t="shared" ref="H19:H20" si="3">SUM(E19*G19)</f>
        <v>955</v>
      </c>
    </row>
    <row r="20" spans="1:8" x14ac:dyDescent="0.35">
      <c r="A20" s="8" t="s">
        <v>37</v>
      </c>
      <c r="B20" s="8"/>
      <c r="C20" s="8"/>
      <c r="D20" s="8"/>
      <c r="E20" s="9">
        <v>37</v>
      </c>
      <c r="F20" s="9"/>
      <c r="G20">
        <v>5</v>
      </c>
      <c r="H20">
        <f t="shared" si="3"/>
        <v>185</v>
      </c>
    </row>
    <row r="21" spans="1:8" x14ac:dyDescent="0.35">
      <c r="A21" s="8" t="s">
        <v>38</v>
      </c>
      <c r="B21" s="8"/>
      <c r="C21" s="8"/>
      <c r="D21" s="8"/>
      <c r="E21" s="9">
        <v>194</v>
      </c>
      <c r="F21" s="9"/>
      <c r="G21">
        <v>5</v>
      </c>
      <c r="H21">
        <f t="shared" ref="H21" si="4">SUM(E21*G21)</f>
        <v>970</v>
      </c>
    </row>
    <row r="22" spans="1:8" ht="15" customHeight="1" x14ac:dyDescent="0.35">
      <c r="E22" s="2"/>
      <c r="F22" s="2"/>
      <c r="H22">
        <f>SUM(H19:H21)</f>
        <v>2110</v>
      </c>
    </row>
    <row r="23" spans="1:8" x14ac:dyDescent="0.35">
      <c r="A23" s="6" t="s">
        <v>11</v>
      </c>
      <c r="B23" s="6"/>
      <c r="C23" s="6"/>
      <c r="D23" s="6"/>
      <c r="E23" s="6" t="s">
        <v>10</v>
      </c>
      <c r="F23" s="7"/>
    </row>
    <row r="24" spans="1:8" x14ac:dyDescent="0.35">
      <c r="A24" s="8" t="s">
        <v>39</v>
      </c>
      <c r="B24" s="8"/>
      <c r="C24" s="8"/>
      <c r="D24" s="8"/>
      <c r="E24" s="9">
        <v>575</v>
      </c>
      <c r="F24" s="9"/>
      <c r="G24">
        <v>40</v>
      </c>
      <c r="H24">
        <f>SUM(E24*G24)</f>
        <v>23000</v>
      </c>
    </row>
    <row r="25" spans="1:8" ht="15" customHeight="1" x14ac:dyDescent="0.35">
      <c r="E25" s="2"/>
      <c r="F25" s="2"/>
      <c r="H25">
        <f>SUM(H24:H24)</f>
        <v>23000</v>
      </c>
    </row>
    <row r="26" spans="1:8" x14ac:dyDescent="0.35">
      <c r="A26" s="6" t="s">
        <v>42</v>
      </c>
      <c r="B26" s="6"/>
      <c r="C26" s="6"/>
      <c r="D26" s="6"/>
      <c r="E26" s="6" t="s">
        <v>10</v>
      </c>
      <c r="F26" s="7"/>
    </row>
    <row r="27" spans="1:8" x14ac:dyDescent="0.35">
      <c r="A27" s="8" t="s">
        <v>43</v>
      </c>
      <c r="B27" s="8"/>
      <c r="C27" s="8"/>
      <c r="D27" s="8"/>
      <c r="E27" s="9">
        <v>228410</v>
      </c>
      <c r="F27" s="9"/>
      <c r="G27">
        <v>0.15</v>
      </c>
      <c r="H27">
        <f>SUM(E27*G27)</f>
        <v>34261.5</v>
      </c>
    </row>
    <row r="28" spans="1:8" ht="15" customHeight="1" x14ac:dyDescent="0.35">
      <c r="E28" s="2"/>
      <c r="F28" s="2"/>
      <c r="H28">
        <f>SUM(H27)</f>
        <v>34261.5</v>
      </c>
    </row>
    <row r="29" spans="1:8" x14ac:dyDescent="0.35">
      <c r="A29" s="6" t="s">
        <v>40</v>
      </c>
      <c r="B29" s="6"/>
      <c r="C29" s="6"/>
      <c r="D29" s="6"/>
      <c r="E29" s="6" t="s">
        <v>10</v>
      </c>
      <c r="F29" s="7"/>
    </row>
    <row r="30" spans="1:8" x14ac:dyDescent="0.35">
      <c r="A30" s="8" t="s">
        <v>41</v>
      </c>
      <c r="B30" s="8"/>
      <c r="C30" s="8"/>
      <c r="D30" s="8"/>
      <c r="E30" s="9">
        <v>575</v>
      </c>
      <c r="F30" s="9"/>
      <c r="G30">
        <v>60</v>
      </c>
      <c r="H30">
        <f>SUM(E30*G30)</f>
        <v>34500</v>
      </c>
    </row>
    <row r="31" spans="1:8" x14ac:dyDescent="0.35">
      <c r="E31" s="2"/>
      <c r="F31" s="2"/>
      <c r="H31">
        <f>SUM(H30)</f>
        <v>34500</v>
      </c>
    </row>
    <row r="32" spans="1:8" x14ac:dyDescent="0.35">
      <c r="A32" s="6" t="s">
        <v>14</v>
      </c>
      <c r="B32" s="6"/>
      <c r="C32" s="6"/>
      <c r="D32" s="6"/>
      <c r="E32" s="6"/>
      <c r="F32" s="7"/>
    </row>
    <row r="33" spans="1:9" x14ac:dyDescent="0.35">
      <c r="A33" s="17" t="s">
        <v>15</v>
      </c>
      <c r="B33" s="18"/>
      <c r="C33" s="18"/>
      <c r="D33" s="18"/>
      <c r="E33" s="18"/>
      <c r="F33" s="19"/>
    </row>
    <row r="34" spans="1:9" ht="15.75" customHeight="1" x14ac:dyDescent="0.35">
      <c r="A34" s="17" t="s">
        <v>16</v>
      </c>
      <c r="B34" s="18"/>
      <c r="C34" s="18"/>
      <c r="D34" s="18"/>
      <c r="E34" s="18"/>
      <c r="F34" s="19"/>
      <c r="H34" t="s">
        <v>25</v>
      </c>
      <c r="I34">
        <f>SUM(H12,H17,H22,H25,H28,H31)</f>
        <v>120091.5</v>
      </c>
    </row>
    <row r="35" spans="1:9" x14ac:dyDescent="0.35">
      <c r="A35" s="17" t="s">
        <v>17</v>
      </c>
      <c r="B35" s="18"/>
      <c r="C35" s="18"/>
      <c r="D35" s="18"/>
      <c r="E35" s="18"/>
      <c r="F35" s="19"/>
      <c r="H35" t="s">
        <v>22</v>
      </c>
      <c r="I35">
        <v>95000</v>
      </c>
    </row>
    <row r="36" spans="1:9" x14ac:dyDescent="0.35">
      <c r="A36" s="17" t="s">
        <v>18</v>
      </c>
      <c r="B36" s="18"/>
      <c r="C36" s="18"/>
      <c r="D36" s="18"/>
      <c r="E36" s="18"/>
      <c r="F36" s="19"/>
      <c r="H36" t="s">
        <v>23</v>
      </c>
      <c r="I36">
        <v>80000</v>
      </c>
    </row>
    <row r="37" spans="1:9" x14ac:dyDescent="0.35">
      <c r="A37" s="17" t="s">
        <v>19</v>
      </c>
      <c r="B37" s="18"/>
      <c r="C37" s="18"/>
      <c r="D37" s="18"/>
      <c r="E37" s="18"/>
      <c r="F37" s="19"/>
      <c r="H37" t="s">
        <v>24</v>
      </c>
      <c r="I37">
        <v>16000</v>
      </c>
    </row>
    <row r="38" spans="1:9" x14ac:dyDescent="0.35">
      <c r="A38" s="17" t="s">
        <v>20</v>
      </c>
      <c r="B38" s="18"/>
      <c r="C38" s="18"/>
      <c r="D38" s="18"/>
      <c r="E38" s="18"/>
      <c r="F38" s="19"/>
      <c r="H38" t="s">
        <v>25</v>
      </c>
      <c r="I38">
        <f>SUM(I34:I37)</f>
        <v>311091.5</v>
      </c>
    </row>
    <row r="39" spans="1:9" x14ac:dyDescent="0.35">
      <c r="A39" s="17" t="s">
        <v>21</v>
      </c>
      <c r="B39" s="18"/>
      <c r="C39" s="18"/>
      <c r="D39" s="18"/>
      <c r="E39" s="18"/>
      <c r="F39" s="19"/>
      <c r="H39" t="s">
        <v>26</v>
      </c>
      <c r="I39">
        <f>SUM(I38)*1.25</f>
        <v>388864.375</v>
      </c>
    </row>
    <row r="40" spans="1:9" ht="15" thickBot="1" x14ac:dyDescent="0.4">
      <c r="A40" s="1"/>
      <c r="B40" s="1"/>
      <c r="C40" s="1"/>
      <c r="D40" s="1"/>
      <c r="E40" s="1"/>
      <c r="F40" s="1"/>
    </row>
    <row r="41" spans="1:9" x14ac:dyDescent="0.35">
      <c r="A41" s="10" t="s">
        <v>12</v>
      </c>
      <c r="B41" s="11"/>
      <c r="C41" s="11"/>
      <c r="D41" s="12"/>
      <c r="E41" s="10">
        <v>403130</v>
      </c>
      <c r="F41" s="12"/>
    </row>
    <row r="42" spans="1:9" x14ac:dyDescent="0.35">
      <c r="A42" s="3"/>
      <c r="B42" s="3"/>
      <c r="C42" s="3"/>
      <c r="D42" s="3"/>
      <c r="E42" s="3"/>
      <c r="F42" s="3"/>
    </row>
    <row r="43" spans="1:9" x14ac:dyDescent="0.35">
      <c r="A43" s="20" t="s">
        <v>48</v>
      </c>
      <c r="B43" s="20"/>
      <c r="C43" s="20"/>
      <c r="D43" s="20"/>
      <c r="E43" s="20"/>
      <c r="F43" s="20"/>
    </row>
    <row r="44" spans="1:9" x14ac:dyDescent="0.35">
      <c r="A44" s="17" t="s">
        <v>49</v>
      </c>
      <c r="B44" s="18"/>
      <c r="C44" s="18"/>
      <c r="D44" s="18"/>
      <c r="E44" s="18"/>
      <c r="F44" s="19"/>
    </row>
    <row r="45" spans="1:9" x14ac:dyDescent="0.35">
      <c r="A45" s="17" t="s">
        <v>50</v>
      </c>
      <c r="B45" s="18"/>
      <c r="C45" s="18"/>
      <c r="D45" s="18"/>
      <c r="E45" s="18"/>
      <c r="F45" s="19"/>
    </row>
    <row r="46" spans="1:9" x14ac:dyDescent="0.35">
      <c r="A46" s="17" t="s">
        <v>51</v>
      </c>
      <c r="B46" s="18"/>
      <c r="C46" s="18"/>
      <c r="D46" s="18"/>
      <c r="E46" s="18"/>
      <c r="F46" s="19"/>
    </row>
    <row r="47" spans="1:9" x14ac:dyDescent="0.35">
      <c r="A47" s="17" t="s">
        <v>52</v>
      </c>
      <c r="B47" s="18"/>
      <c r="C47" s="18"/>
      <c r="D47" s="18"/>
      <c r="E47" s="18"/>
      <c r="F47" s="19"/>
    </row>
    <row r="48" spans="1:9" x14ac:dyDescent="0.35">
      <c r="A48" s="17" t="s">
        <v>53</v>
      </c>
      <c r="B48" s="18"/>
      <c r="C48" s="18"/>
      <c r="D48" s="18"/>
      <c r="E48" s="18"/>
      <c r="F48" s="19"/>
    </row>
    <row r="49" spans="1:8" x14ac:dyDescent="0.35">
      <c r="A49" s="17" t="s">
        <v>54</v>
      </c>
      <c r="B49" s="18"/>
      <c r="C49" s="18"/>
      <c r="D49" s="18"/>
      <c r="E49" s="18"/>
      <c r="F49" s="19"/>
    </row>
    <row r="50" spans="1:8" x14ac:dyDescent="0.35">
      <c r="A50" s="17" t="s">
        <v>55</v>
      </c>
      <c r="B50" s="18"/>
      <c r="C50" s="18"/>
      <c r="D50" s="18"/>
      <c r="E50" s="18"/>
      <c r="F50" s="19"/>
    </row>
    <row r="51" spans="1:8" x14ac:dyDescent="0.35">
      <c r="A51" s="17" t="s">
        <v>56</v>
      </c>
      <c r="B51" s="18"/>
      <c r="C51" s="18"/>
      <c r="D51" s="18"/>
      <c r="E51" s="18"/>
      <c r="F51" s="19"/>
    </row>
    <row r="52" spans="1:8" x14ac:dyDescent="0.35">
      <c r="A52" s="17" t="s">
        <v>61</v>
      </c>
      <c r="B52" s="18"/>
      <c r="C52" s="18"/>
      <c r="D52" s="18"/>
      <c r="E52" s="18"/>
      <c r="F52" s="19"/>
    </row>
    <row r="53" spans="1:8" x14ac:dyDescent="0.35">
      <c r="A53" s="17" t="s">
        <v>64</v>
      </c>
      <c r="B53" s="18"/>
      <c r="C53" s="18"/>
      <c r="D53" s="18"/>
      <c r="E53" s="18"/>
      <c r="F53" s="19"/>
    </row>
    <row r="55" spans="1:8" x14ac:dyDescent="0.35">
      <c r="A55" s="6" t="s">
        <v>44</v>
      </c>
      <c r="B55" s="6"/>
      <c r="C55" s="6"/>
      <c r="D55" s="6"/>
      <c r="E55" s="6" t="s">
        <v>10</v>
      </c>
      <c r="F55" s="7"/>
    </row>
    <row r="56" spans="1:8" x14ac:dyDescent="0.35">
      <c r="A56" s="8" t="s">
        <v>45</v>
      </c>
      <c r="B56" s="8"/>
      <c r="C56" s="8"/>
      <c r="D56" s="8"/>
      <c r="E56" s="9">
        <v>115</v>
      </c>
      <c r="F56" s="9"/>
      <c r="G56">
        <v>280</v>
      </c>
      <c r="H56">
        <f>SUM(E56*G56)</f>
        <v>32200</v>
      </c>
    </row>
    <row r="57" spans="1:8" ht="15" thickBot="1" x14ac:dyDescent="0.4">
      <c r="A57" s="1"/>
      <c r="B57" s="1"/>
      <c r="C57" s="1"/>
      <c r="D57" s="1"/>
      <c r="E57" s="1"/>
      <c r="F57" s="1"/>
    </row>
    <row r="58" spans="1:8" x14ac:dyDescent="0.35">
      <c r="A58" s="10" t="s">
        <v>12</v>
      </c>
      <c r="B58" s="11"/>
      <c r="C58" s="11"/>
      <c r="D58" s="12"/>
      <c r="E58" s="10">
        <v>32200</v>
      </c>
      <c r="F58" s="12"/>
    </row>
    <row r="59" spans="1:8" x14ac:dyDescent="0.35">
      <c r="A59" s="3"/>
      <c r="B59" s="3"/>
      <c r="C59" s="3"/>
      <c r="D59" s="3"/>
      <c r="E59" s="3"/>
      <c r="F59" s="3"/>
    </row>
    <row r="61" spans="1:8" x14ac:dyDescent="0.35">
      <c r="A61" s="6" t="s">
        <v>46</v>
      </c>
      <c r="B61" s="6"/>
      <c r="C61" s="6"/>
      <c r="D61" s="6"/>
      <c r="E61" s="6" t="s">
        <v>10</v>
      </c>
      <c r="F61" s="7"/>
    </row>
    <row r="62" spans="1:8" x14ac:dyDescent="0.35">
      <c r="A62" s="8" t="s">
        <v>47</v>
      </c>
      <c r="B62" s="8"/>
      <c r="C62" s="8"/>
      <c r="D62" s="8"/>
      <c r="E62" s="9">
        <v>4700</v>
      </c>
      <c r="F62" s="9"/>
      <c r="G62">
        <v>10</v>
      </c>
      <c r="H62">
        <f>SUM(E62*G62)</f>
        <v>47000</v>
      </c>
    </row>
    <row r="63" spans="1:8" ht="15" thickBot="1" x14ac:dyDescent="0.4">
      <c r="A63" s="1"/>
      <c r="B63" s="1"/>
      <c r="C63" s="1"/>
      <c r="D63" s="1"/>
      <c r="E63" s="1"/>
      <c r="F63" s="1"/>
    </row>
    <row r="64" spans="1:8" x14ac:dyDescent="0.35">
      <c r="A64" s="10" t="s">
        <v>12</v>
      </c>
      <c r="B64" s="11"/>
      <c r="C64" s="11"/>
      <c r="D64" s="12"/>
      <c r="E64" s="10">
        <v>47000</v>
      </c>
      <c r="F64" s="12"/>
    </row>
    <row r="65" spans="1:8" x14ac:dyDescent="0.35">
      <c r="A65" s="3"/>
      <c r="B65" s="3"/>
      <c r="C65" s="3"/>
      <c r="D65" s="3"/>
      <c r="E65" s="3"/>
      <c r="F65" s="3"/>
    </row>
    <row r="67" spans="1:8" x14ac:dyDescent="0.35">
      <c r="A67" s="6" t="s">
        <v>14</v>
      </c>
      <c r="B67" s="6"/>
      <c r="C67" s="6"/>
      <c r="D67" s="6"/>
      <c r="E67" s="6" t="s">
        <v>10</v>
      </c>
      <c r="F67" s="7"/>
    </row>
    <row r="68" spans="1:8" x14ac:dyDescent="0.35">
      <c r="A68" s="8" t="s">
        <v>57</v>
      </c>
      <c r="B68" s="8"/>
      <c r="C68" s="8"/>
      <c r="D68" s="8"/>
      <c r="E68" s="9">
        <v>1</v>
      </c>
      <c r="F68" s="9"/>
      <c r="G68">
        <v>50000</v>
      </c>
      <c r="H68">
        <f>SUM(E68*G68)</f>
        <v>50000</v>
      </c>
    </row>
    <row r="69" spans="1:8" ht="15" thickBot="1" x14ac:dyDescent="0.4">
      <c r="A69" s="1"/>
      <c r="B69" s="1"/>
      <c r="C69" s="1"/>
      <c r="D69" s="1"/>
      <c r="E69" s="1"/>
      <c r="F69" s="1"/>
    </row>
    <row r="70" spans="1:8" x14ac:dyDescent="0.35">
      <c r="A70" s="10" t="s">
        <v>12</v>
      </c>
      <c r="B70" s="11"/>
      <c r="C70" s="11"/>
      <c r="D70" s="12"/>
      <c r="E70" s="10">
        <v>50000</v>
      </c>
      <c r="F70" s="12"/>
    </row>
    <row r="71" spans="1:8" x14ac:dyDescent="0.35">
      <c r="A71" s="3"/>
      <c r="B71" s="3"/>
      <c r="C71" s="3"/>
      <c r="D71" s="3"/>
      <c r="E71" s="3"/>
      <c r="F71" s="3"/>
    </row>
    <row r="73" spans="1:8" x14ac:dyDescent="0.35">
      <c r="A73" s="6" t="s">
        <v>58</v>
      </c>
      <c r="B73" s="6"/>
      <c r="C73" s="6"/>
      <c r="D73" s="6"/>
      <c r="E73" s="6" t="s">
        <v>10</v>
      </c>
      <c r="F73" s="7"/>
    </row>
    <row r="74" spans="1:8" x14ac:dyDescent="0.35">
      <c r="A74" s="8" t="s">
        <v>59</v>
      </c>
      <c r="B74" s="8"/>
      <c r="C74" s="8"/>
      <c r="D74" s="8"/>
      <c r="E74" s="9">
        <v>1100</v>
      </c>
      <c r="F74" s="9"/>
      <c r="G74">
        <v>75</v>
      </c>
      <c r="H74">
        <f>SUM(E74*G74)</f>
        <v>82500</v>
      </c>
    </row>
    <row r="75" spans="1:8" ht="15" thickBot="1" x14ac:dyDescent="0.4">
      <c r="A75" s="1"/>
      <c r="B75" s="1"/>
      <c r="C75" s="1"/>
      <c r="D75" s="1"/>
      <c r="E75" s="1"/>
      <c r="F75" s="1"/>
    </row>
    <row r="76" spans="1:8" x14ac:dyDescent="0.35">
      <c r="A76" s="10" t="s">
        <v>12</v>
      </c>
      <c r="B76" s="11"/>
      <c r="C76" s="11"/>
      <c r="D76" s="12"/>
      <c r="E76" s="10">
        <v>82500</v>
      </c>
      <c r="F76" s="12"/>
    </row>
    <row r="77" spans="1:8" x14ac:dyDescent="0.35">
      <c r="A77" s="3"/>
      <c r="B77" s="3"/>
      <c r="C77" s="3"/>
      <c r="D77" s="3"/>
      <c r="E77" s="3"/>
      <c r="F77" s="3"/>
    </row>
    <row r="79" spans="1:8" x14ac:dyDescent="0.35">
      <c r="A79" s="6" t="s">
        <v>62</v>
      </c>
      <c r="B79" s="6"/>
      <c r="C79" s="6"/>
      <c r="D79" s="6"/>
      <c r="E79" s="6" t="s">
        <v>10</v>
      </c>
      <c r="F79" s="7"/>
    </row>
    <row r="80" spans="1:8" x14ac:dyDescent="0.35">
      <c r="A80" s="8" t="s">
        <v>63</v>
      </c>
      <c r="B80" s="8"/>
      <c r="C80" s="8"/>
      <c r="D80" s="8"/>
      <c r="E80" s="9">
        <v>2675</v>
      </c>
      <c r="F80" s="9"/>
      <c r="G80">
        <v>8</v>
      </c>
      <c r="H80">
        <f>SUM(E80*G80)</f>
        <v>21400</v>
      </c>
    </row>
    <row r="81" spans="1:6" ht="15" thickBot="1" x14ac:dyDescent="0.4">
      <c r="A81" s="1"/>
      <c r="B81" s="1"/>
      <c r="C81" s="1"/>
      <c r="D81" s="1"/>
      <c r="E81" s="1"/>
      <c r="F81" s="1"/>
    </row>
    <row r="82" spans="1:6" x14ac:dyDescent="0.35">
      <c r="A82" s="10" t="s">
        <v>12</v>
      </c>
      <c r="B82" s="11"/>
      <c r="C82" s="11"/>
      <c r="D82" s="12"/>
      <c r="E82" s="10">
        <v>21400</v>
      </c>
      <c r="F82" s="12"/>
    </row>
    <row r="83" spans="1:6" x14ac:dyDescent="0.35">
      <c r="A83" s="3"/>
      <c r="B83" s="3"/>
      <c r="C83" s="3"/>
      <c r="D83" s="3"/>
      <c r="E83" s="3"/>
      <c r="F83" s="3"/>
    </row>
  </sheetData>
  <mergeCells count="93">
    <mergeCell ref="A76:D76"/>
    <mergeCell ref="E76:F76"/>
    <mergeCell ref="A68:D68"/>
    <mergeCell ref="E68:F68"/>
    <mergeCell ref="A70:D70"/>
    <mergeCell ref="E70:F70"/>
    <mergeCell ref="A73:D73"/>
    <mergeCell ref="E73:F73"/>
    <mergeCell ref="A58:D58"/>
    <mergeCell ref="E58:F58"/>
    <mergeCell ref="A55:D55"/>
    <mergeCell ref="E55:F55"/>
    <mergeCell ref="A74:D74"/>
    <mergeCell ref="E74:F74"/>
    <mergeCell ref="A67:D67"/>
    <mergeCell ref="E67:F67"/>
    <mergeCell ref="A61:D61"/>
    <mergeCell ref="E61:F61"/>
    <mergeCell ref="A62:D62"/>
    <mergeCell ref="E62:F62"/>
    <mergeCell ref="A64:D64"/>
    <mergeCell ref="E64:F64"/>
    <mergeCell ref="A56:D56"/>
    <mergeCell ref="E56:F56"/>
    <mergeCell ref="A41:D41"/>
    <mergeCell ref="E41:F41"/>
    <mergeCell ref="A39:F39"/>
    <mergeCell ref="A52:F52"/>
    <mergeCell ref="A53:F53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36:F36"/>
    <mergeCell ref="A29:D29"/>
    <mergeCell ref="A38:F38"/>
    <mergeCell ref="A37:F37"/>
    <mergeCell ref="A23:D23"/>
    <mergeCell ref="E23:F23"/>
    <mergeCell ref="A24:D24"/>
    <mergeCell ref="A30:D30"/>
    <mergeCell ref="E30:F30"/>
    <mergeCell ref="E29:F29"/>
    <mergeCell ref="E24:F24"/>
    <mergeCell ref="A32:F32"/>
    <mergeCell ref="A33:F33"/>
    <mergeCell ref="A34:F34"/>
    <mergeCell ref="A35:F35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18:D18"/>
    <mergeCell ref="E18:F18"/>
    <mergeCell ref="A21:D21"/>
    <mergeCell ref="E21:F21"/>
    <mergeCell ref="A11:D11"/>
    <mergeCell ref="E11:F11"/>
    <mergeCell ref="A13:D13"/>
    <mergeCell ref="E13:F13"/>
    <mergeCell ref="A14:D14"/>
    <mergeCell ref="A15:D15"/>
    <mergeCell ref="E15:F15"/>
    <mergeCell ref="E14:F14"/>
    <mergeCell ref="A16:D16"/>
    <mergeCell ref="E16:F16"/>
    <mergeCell ref="A19:D19"/>
    <mergeCell ref="E19:F19"/>
    <mergeCell ref="A20:D20"/>
    <mergeCell ref="E20:F20"/>
    <mergeCell ref="A26:D26"/>
    <mergeCell ref="E26:F26"/>
    <mergeCell ref="A27:D27"/>
    <mergeCell ref="E27:F27"/>
    <mergeCell ref="A79:D79"/>
    <mergeCell ref="E79:F79"/>
    <mergeCell ref="A80:D80"/>
    <mergeCell ref="E80:F80"/>
    <mergeCell ref="A82:D82"/>
    <mergeCell ref="E82:F8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2022-01-12T00:21:45Z</dcterms:modified>
</cp:coreProperties>
</file>