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85B9A9F7-D341-4ACE-89F4-6722C62CB007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1" i="1"/>
  <c r="H21" i="1"/>
  <c r="H28" i="1"/>
  <c r="H29" i="1" s="1"/>
  <c r="H25" i="1"/>
  <c r="H20" i="1"/>
  <c r="H19" i="1"/>
  <c r="H22" i="1" s="1"/>
  <c r="H11" i="1"/>
  <c r="H16" i="1"/>
  <c r="H24" i="1"/>
  <c r="H26" i="1" l="1"/>
  <c r="H15" i="1"/>
  <c r="H14" i="1"/>
  <c r="H10" i="1"/>
  <c r="H9" i="1"/>
  <c r="H12" i="1" l="1"/>
  <c r="H17" i="1"/>
  <c r="I36" i="1" l="1"/>
  <c r="I40" i="1" s="1"/>
  <c r="I41" i="1" s="1"/>
</calcChain>
</file>

<file path=xl/sharedStrings.xml><?xml version="1.0" encoding="utf-8"?>
<sst xmlns="http://schemas.openxmlformats.org/spreadsheetml/2006/main" count="54" uniqueCount="48">
  <si>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</si>
  <si>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</si>
  <si>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</si>
  <si>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</si>
  <si>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</si>
  <si>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</si>
  <si>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</si>
  <si>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</si>
  <si>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</si>
  <si>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</si>
  <si>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</si>
  <si>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</si>
  <si>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</si>
  <si>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</si>
  <si>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</si>
  <si>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</si>
  <si>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</si>
  <si>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</si>
  <si>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</si>
  <si>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</si>
  <si>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</si>
  <si>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</si>
  <si>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IRR</t>
  </si>
  <si>
    <t xml:space="preserve">Labor </t>
  </si>
  <si>
    <t>Equipment</t>
  </si>
  <si>
    <t xml:space="preserve">Total </t>
  </si>
  <si>
    <t>Profit</t>
  </si>
  <si>
    <t>Chasse Building Team</t>
  </si>
  <si>
    <t>Groundcover</t>
  </si>
  <si>
    <t>36" Box Red Push Pistache (2" Caliper)</t>
  </si>
  <si>
    <t>5 Gal Regal Mist Muhly</t>
  </si>
  <si>
    <t>5 Gal Desert Ruellia</t>
  </si>
  <si>
    <t>Madison Park Prelim Budget</t>
  </si>
  <si>
    <t>36" Box Fan Tex Ash (2" Caliper)</t>
  </si>
  <si>
    <t>36" Box Mulga (1.5" Caliper)</t>
  </si>
  <si>
    <t>Shrubs and Accents</t>
  </si>
  <si>
    <t>5 Gal Chihuahuan Sage</t>
  </si>
  <si>
    <t>1 Gal New Gold Lantana</t>
  </si>
  <si>
    <t>1 Gal Red Lantana</t>
  </si>
  <si>
    <t>1 Gal Outback Sunrise Emu</t>
  </si>
  <si>
    <t>1/4" Minus Walker Gold</t>
  </si>
  <si>
    <t>Gold Stalok</t>
  </si>
  <si>
    <t>Infield Mix</t>
  </si>
  <si>
    <t>Stabilizer Solutions Pro Red</t>
  </si>
  <si>
    <t>Seed</t>
  </si>
  <si>
    <t>Hybrid Bermuda Hydroseed (Black Jack N/A)</t>
  </si>
  <si>
    <t>Hilltopper Clay</t>
  </si>
  <si>
    <t>4 Pallets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</si>
</sst>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4"/>
  <sheetViews>
    <sheetView tabSelected="1" zoomScale="85" zoomScaleNormal="85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4" t="s">
        <v>0</v>
      </c>
      <c r="B2" s="4" t="s">
        <v>1</v>
      </c>
      <c r="C2" s="8" t="s">
        <v>27</v>
      </c>
      <c r="D2" s="8"/>
      <c r="E2" s="8"/>
      <c r="F2" s="8"/>
    </row>
    <row r="3" spans="1:8" x14ac:dyDescent="0.35">
      <c r="A3" s="5" t="s">
        <v>2</v>
      </c>
      <c r="B3" s="4" t="s">
        <v>3</v>
      </c>
      <c r="C3" s="12">
        <v>44489</v>
      </c>
      <c r="D3" s="13"/>
      <c r="E3" s="13"/>
      <c r="F3" s="13"/>
    </row>
    <row r="4" spans="1:8" x14ac:dyDescent="0.35">
      <c r="A4" s="4" t="s">
        <v>4</v>
      </c>
      <c r="B4" s="4" t="s">
        <v>5</v>
      </c>
      <c r="C4" s="8" t="s">
        <v>32</v>
      </c>
      <c r="D4" s="8"/>
      <c r="E4" s="8"/>
      <c r="F4" s="8"/>
    </row>
    <row r="5" spans="1:8" x14ac:dyDescent="0.35">
      <c r="A5" s="4" t="s">
        <v>6</v>
      </c>
      <c r="B5" s="4" t="s">
        <v>7</v>
      </c>
      <c r="C5" s="12">
        <v>44426</v>
      </c>
      <c r="D5" s="13"/>
      <c r="E5" s="13"/>
      <c r="F5" s="13"/>
    </row>
    <row r="6" spans="1:8" ht="29.25" customHeight="1" x14ac:dyDescent="0.35">
      <c r="A6" s="4" t="s">
        <v>8</v>
      </c>
      <c r="B6" s="10" t="s">
        <v>9</v>
      </c>
      <c r="C6" s="10"/>
      <c r="D6" s="10"/>
      <c r="E6" s="10"/>
      <c r="F6" s="1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6" t="s">
        <v>13</v>
      </c>
      <c r="B8" s="6"/>
      <c r="C8" s="6"/>
      <c r="D8" s="6"/>
      <c r="E8" s="6" t="s">
        <v>10</v>
      </c>
      <c r="F8" s="6"/>
    </row>
    <row r="9" spans="1:8" x14ac:dyDescent="0.35">
      <c r="A9" s="8" t="s">
        <v>29</v>
      </c>
      <c r="B9" s="8"/>
      <c r="C9" s="8"/>
      <c r="D9" s="8"/>
      <c r="E9" s="9">
        <v>32</v>
      </c>
      <c r="F9" s="9"/>
      <c r="G9">
        <v>325</v>
      </c>
      <c r="H9">
        <f>SUM(E9*G9)</f>
        <v>10400</v>
      </c>
    </row>
    <row r="10" spans="1:8" x14ac:dyDescent="0.35">
      <c r="A10" s="8" t="s">
        <v>33</v>
      </c>
      <c r="B10" s="8"/>
      <c r="C10" s="8"/>
      <c r="D10" s="8"/>
      <c r="E10" s="9">
        <v>57</v>
      </c>
      <c r="F10" s="9"/>
      <c r="G10">
        <v>325</v>
      </c>
      <c r="H10">
        <f t="shared" ref="H10" si="0">SUM(E10*G10)</f>
        <v>18525</v>
      </c>
    </row>
    <row r="11" spans="1:8" x14ac:dyDescent="0.35">
      <c r="A11" s="8" t="s">
        <v>34</v>
      </c>
      <c r="B11" s="8"/>
      <c r="C11" s="8"/>
      <c r="D11" s="8"/>
      <c r="E11" s="9">
        <v>11</v>
      </c>
      <c r="F11" s="9"/>
      <c r="G11">
        <v>325</v>
      </c>
      <c r="H11">
        <f>SUM(E11*G11)</f>
        <v>3575</v>
      </c>
    </row>
    <row r="12" spans="1:8" ht="15" customHeight="1" x14ac:dyDescent="0.35">
      <c r="E12" s="2"/>
      <c r="F12" s="2"/>
      <c r="H12">
        <f>SUM(H9:H11)</f>
        <v>32500</v>
      </c>
    </row>
    <row r="13" spans="1:8" x14ac:dyDescent="0.35">
      <c r="A13" s="6" t="s">
        <v>35</v>
      </c>
      <c r="B13" s="6"/>
      <c r="C13" s="6"/>
      <c r="D13" s="6"/>
      <c r="E13" s="6" t="s">
        <v>10</v>
      </c>
      <c r="F13" s="7"/>
    </row>
    <row r="14" spans="1:8" ht="15" customHeight="1" x14ac:dyDescent="0.35">
      <c r="A14" s="8" t="s">
        <v>31</v>
      </c>
      <c r="B14" s="8"/>
      <c r="C14" s="8"/>
      <c r="D14" s="8"/>
      <c r="E14" s="9">
        <v>55</v>
      </c>
      <c r="F14" s="9"/>
      <c r="G14">
        <v>10</v>
      </c>
      <c r="H14">
        <f t="shared" ref="H14:H15" si="1">SUM(E14*G14)</f>
        <v>550</v>
      </c>
    </row>
    <row r="15" spans="1:8" x14ac:dyDescent="0.35">
      <c r="A15" s="8" t="s">
        <v>36</v>
      </c>
      <c r="B15" s="8"/>
      <c r="C15" s="8"/>
      <c r="D15" s="8"/>
      <c r="E15" s="9">
        <v>27</v>
      </c>
      <c r="F15" s="9"/>
      <c r="G15">
        <v>10</v>
      </c>
      <c r="H15">
        <f t="shared" si="1"/>
        <v>270</v>
      </c>
    </row>
    <row r="16" spans="1:8" ht="15" customHeight="1" x14ac:dyDescent="0.35">
      <c r="A16" s="8" t="s">
        <v>30</v>
      </c>
      <c r="B16" s="8"/>
      <c r="C16" s="8"/>
      <c r="D16" s="8"/>
      <c r="E16" s="9">
        <v>156</v>
      </c>
      <c r="F16" s="9"/>
      <c r="G16">
        <v>10</v>
      </c>
      <c r="H16">
        <f t="shared" ref="H16" si="2">SUM(E16*G16)</f>
        <v>1560</v>
      </c>
    </row>
    <row r="17" spans="1:8" ht="15" customHeight="1" x14ac:dyDescent="0.35">
      <c r="E17" s="2"/>
      <c r="F17" s="2"/>
      <c r="H17">
        <f>SUM(H14:H16)</f>
        <v>2380</v>
      </c>
    </row>
    <row r="18" spans="1:8" x14ac:dyDescent="0.35">
      <c r="A18" s="6" t="s">
        <v>28</v>
      </c>
      <c r="B18" s="6"/>
      <c r="C18" s="6"/>
      <c r="D18" s="6"/>
      <c r="E18" s="6" t="s">
        <v>10</v>
      </c>
      <c r="F18" s="7"/>
    </row>
    <row r="19" spans="1:8" ht="15" customHeight="1" x14ac:dyDescent="0.35">
      <c r="A19" s="8" t="s">
        <v>37</v>
      </c>
      <c r="B19" s="8"/>
      <c r="C19" s="8"/>
      <c r="D19" s="8"/>
      <c r="E19" s="9">
        <v>159</v>
      </c>
      <c r="F19" s="9"/>
      <c r="G19">
        <v>10</v>
      </c>
      <c r="H19">
        <f t="shared" ref="H19:H20" si="3">SUM(E19*G19)</f>
        <v>1590</v>
      </c>
    </row>
    <row r="20" spans="1:8" x14ac:dyDescent="0.35">
      <c r="A20" s="8" t="s">
        <v>38</v>
      </c>
      <c r="B20" s="8"/>
      <c r="C20" s="8"/>
      <c r="D20" s="8"/>
      <c r="E20" s="9">
        <v>37</v>
      </c>
      <c r="F20" s="9"/>
      <c r="G20">
        <v>10</v>
      </c>
      <c r="H20">
        <f t="shared" si="3"/>
        <v>370</v>
      </c>
    </row>
    <row r="21" spans="1:8" x14ac:dyDescent="0.35">
      <c r="A21" s="8" t="s">
        <v>39</v>
      </c>
      <c r="B21" s="8"/>
      <c r="C21" s="8"/>
      <c r="D21" s="8"/>
      <c r="E21" s="9">
        <v>196</v>
      </c>
      <c r="F21" s="9"/>
      <c r="G21">
        <v>10</v>
      </c>
      <c r="H21">
        <f t="shared" ref="H21" si="4">SUM(E21*G21)</f>
        <v>1960</v>
      </c>
    </row>
    <row r="22" spans="1:8" ht="15" customHeight="1" x14ac:dyDescent="0.35">
      <c r="E22" s="2"/>
      <c r="F22" s="2"/>
      <c r="H22">
        <f>SUM(H19:H21)</f>
        <v>3920</v>
      </c>
    </row>
    <row r="23" spans="1:8" x14ac:dyDescent="0.35">
      <c r="A23" s="6" t="s">
        <v>11</v>
      </c>
      <c r="B23" s="6"/>
      <c r="C23" s="6"/>
      <c r="D23" s="6"/>
      <c r="E23" s="6" t="s">
        <v>10</v>
      </c>
      <c r="F23" s="7"/>
    </row>
    <row r="24" spans="1:8" x14ac:dyDescent="0.35">
      <c r="A24" s="8" t="s">
        <v>40</v>
      </c>
      <c r="B24" s="8"/>
      <c r="C24" s="8"/>
      <c r="D24" s="8"/>
      <c r="E24" s="9">
        <v>560</v>
      </c>
      <c r="F24" s="9"/>
      <c r="G24">
        <v>40</v>
      </c>
      <c r="H24">
        <f>SUM(E24*G24)</f>
        <v>22400</v>
      </c>
    </row>
    <row r="25" spans="1:8" x14ac:dyDescent="0.35">
      <c r="A25" s="8" t="s">
        <v>41</v>
      </c>
      <c r="B25" s="8"/>
      <c r="C25" s="8"/>
      <c r="D25" s="8"/>
      <c r="E25" s="9">
        <v>75</v>
      </c>
      <c r="F25" s="9"/>
      <c r="G25">
        <v>85</v>
      </c>
      <c r="H25">
        <f>SUM(E25*G25)</f>
        <v>6375</v>
      </c>
    </row>
    <row r="26" spans="1:8" ht="15" customHeight="1" x14ac:dyDescent="0.35">
      <c r="E26" s="2"/>
      <c r="F26" s="2"/>
      <c r="H26">
        <f>SUM(H24:H25)</f>
        <v>28775</v>
      </c>
    </row>
    <row r="27" spans="1:8" x14ac:dyDescent="0.35">
      <c r="A27" s="6" t="s">
        <v>44</v>
      </c>
      <c r="B27" s="6"/>
      <c r="C27" s="6"/>
      <c r="D27" s="6"/>
      <c r="E27" s="6" t="s">
        <v>10</v>
      </c>
      <c r="F27" s="7"/>
    </row>
    <row r="28" spans="1:8" x14ac:dyDescent="0.35">
      <c r="A28" s="8" t="s">
        <v>45</v>
      </c>
      <c r="B28" s="8"/>
      <c r="C28" s="8"/>
      <c r="D28" s="8"/>
      <c r="E28" s="9">
        <v>234275</v>
      </c>
      <c r="F28" s="9"/>
      <c r="G28">
        <v>0.15</v>
      </c>
      <c r="H28">
        <f>SUM(E28*G28)</f>
        <v>35141.25</v>
      </c>
    </row>
    <row r="29" spans="1:8" ht="15" customHeight="1" x14ac:dyDescent="0.35">
      <c r="E29" s="2"/>
      <c r="F29" s="2"/>
      <c r="H29">
        <f>SUM(H28)</f>
        <v>35141.25</v>
      </c>
    </row>
    <row r="30" spans="1:8" x14ac:dyDescent="0.35">
      <c r="A30" s="6" t="s">
        <v>42</v>
      </c>
      <c r="B30" s="6"/>
      <c r="C30" s="6"/>
      <c r="D30" s="6"/>
      <c r="E30" s="6" t="s">
        <v>10</v>
      </c>
      <c r="F30" s="7"/>
    </row>
    <row r="31" spans="1:8" x14ac:dyDescent="0.35">
      <c r="A31" s="8" t="s">
        <v>43</v>
      </c>
      <c r="B31" s="8"/>
      <c r="C31" s="8"/>
      <c r="D31" s="8"/>
      <c r="E31" s="9">
        <v>500</v>
      </c>
      <c r="F31" s="9"/>
      <c r="G31">
        <v>65</v>
      </c>
      <c r="H31">
        <f>SUM(E31*G31)</f>
        <v>32500</v>
      </c>
    </row>
    <row r="32" spans="1:8" x14ac:dyDescent="0.35">
      <c r="A32" s="8" t="s">
        <v>46</v>
      </c>
      <c r="B32" s="8"/>
      <c r="C32" s="8"/>
      <c r="D32" s="8"/>
      <c r="E32" s="9" t="s">
        <v>47</v>
      </c>
      <c r="F32" s="9"/>
      <c r="G32">
        <v>65</v>
      </c>
      <c r="H32">
        <v>6400</v>
      </c>
    </row>
    <row r="33" spans="1:9" x14ac:dyDescent="0.35">
      <c r="E33" s="2"/>
      <c r="F33" s="2"/>
      <c r="H33">
        <f>SUM(H31:H32)</f>
        <v>38900</v>
      </c>
    </row>
    <row r="34" spans="1:9" x14ac:dyDescent="0.35">
      <c r="A34" s="6" t="s">
        <v>14</v>
      </c>
      <c r="B34" s="6"/>
      <c r="C34" s="6"/>
      <c r="D34" s="6"/>
      <c r="E34" s="6"/>
      <c r="F34" s="7"/>
    </row>
    <row r="35" spans="1:9" x14ac:dyDescent="0.35">
      <c r="A35" s="14" t="s">
        <v>15</v>
      </c>
      <c r="B35" s="15"/>
      <c r="C35" s="15"/>
      <c r="D35" s="15"/>
      <c r="E35" s="15"/>
      <c r="F35" s="16"/>
    </row>
    <row r="36" spans="1:9" ht="15.75" customHeight="1" x14ac:dyDescent="0.35">
      <c r="A36" s="14" t="s">
        <v>16</v>
      </c>
      <c r="B36" s="15"/>
      <c r="C36" s="15"/>
      <c r="D36" s="15"/>
      <c r="E36" s="15"/>
      <c r="F36" s="16"/>
      <c r="H36" t="s">
        <v>25</v>
      </c>
      <c r="I36">
        <f>SUM(H12,H17,H22,H26,H29,H33)</f>
        <v>141616.25</v>
      </c>
    </row>
    <row r="37" spans="1:9" x14ac:dyDescent="0.35">
      <c r="A37" s="14" t="s">
        <v>17</v>
      </c>
      <c r="B37" s="15"/>
      <c r="C37" s="15"/>
      <c r="D37" s="15"/>
      <c r="E37" s="15"/>
      <c r="F37" s="16"/>
      <c r="H37" t="s">
        <v>22</v>
      </c>
      <c r="I37">
        <v>70000</v>
      </c>
    </row>
    <row r="38" spans="1:9" x14ac:dyDescent="0.35">
      <c r="A38" s="14" t="s">
        <v>18</v>
      </c>
      <c r="B38" s="15"/>
      <c r="C38" s="15"/>
      <c r="D38" s="15"/>
      <c r="E38" s="15"/>
      <c r="F38" s="16"/>
      <c r="H38" t="s">
        <v>23</v>
      </c>
      <c r="I38">
        <v>76800</v>
      </c>
    </row>
    <row r="39" spans="1:9" x14ac:dyDescent="0.35">
      <c r="A39" s="14" t="s">
        <v>19</v>
      </c>
      <c r="B39" s="15"/>
      <c r="C39" s="15"/>
      <c r="D39" s="15"/>
      <c r="E39" s="15"/>
      <c r="F39" s="16"/>
      <c r="H39" t="s">
        <v>24</v>
      </c>
      <c r="I39">
        <v>16000</v>
      </c>
    </row>
    <row r="40" spans="1:9" x14ac:dyDescent="0.35">
      <c r="A40" s="14" t="s">
        <v>20</v>
      </c>
      <c r="B40" s="15"/>
      <c r="C40" s="15"/>
      <c r="D40" s="15"/>
      <c r="E40" s="15"/>
      <c r="F40" s="16"/>
      <c r="H40" t="s">
        <v>25</v>
      </c>
      <c r="I40">
        <f>SUM(I36:I39)</f>
        <v>304416.25</v>
      </c>
    </row>
    <row r="41" spans="1:9" x14ac:dyDescent="0.35">
      <c r="A41" s="14" t="s">
        <v>21</v>
      </c>
      <c r="B41" s="15"/>
      <c r="C41" s="15"/>
      <c r="D41" s="15"/>
      <c r="E41" s="15"/>
      <c r="F41" s="16"/>
      <c r="H41" t="s">
        <v>26</v>
      </c>
      <c r="I41">
        <f>SUM(I40)*1.25</f>
        <v>380520.3125</v>
      </c>
    </row>
    <row r="42" spans="1:9" ht="15" thickBot="1" x14ac:dyDescent="0.4">
      <c r="A42" s="1"/>
      <c r="B42" s="1"/>
      <c r="C42" s="1"/>
      <c r="D42" s="1"/>
      <c r="E42" s="1"/>
      <c r="F42" s="1"/>
    </row>
    <row r="43" spans="1:9" x14ac:dyDescent="0.35">
      <c r="A43" s="17" t="s">
        <v>12</v>
      </c>
      <c r="B43" s="18"/>
      <c r="C43" s="18"/>
      <c r="D43" s="19"/>
      <c r="E43" s="17">
        <v>380520</v>
      </c>
      <c r="F43" s="19"/>
    </row>
    <row r="44" spans="1:9" x14ac:dyDescent="0.35">
      <c r="A44" s="3"/>
      <c r="B44" s="3"/>
      <c r="C44" s="3"/>
      <c r="D44" s="3"/>
      <c r="E44" s="3"/>
      <c r="F44" s="3"/>
    </row>
  </sheetData>
  <mergeCells count="56">
    <mergeCell ref="A43:D43"/>
    <mergeCell ref="E43:F43"/>
    <mergeCell ref="A41:F41"/>
    <mergeCell ref="E24:F24"/>
    <mergeCell ref="A34:F34"/>
    <mergeCell ref="A35:F35"/>
    <mergeCell ref="A36:F36"/>
    <mergeCell ref="A37:F37"/>
    <mergeCell ref="A38:F38"/>
    <mergeCell ref="A30:D30"/>
    <mergeCell ref="A32:D32"/>
    <mergeCell ref="E32:F32"/>
    <mergeCell ref="A40:F40"/>
    <mergeCell ref="A39:F39"/>
    <mergeCell ref="A23:D23"/>
    <mergeCell ref="E23:F23"/>
    <mergeCell ref="A24:D24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8:D18"/>
    <mergeCell ref="E18:F18"/>
    <mergeCell ref="A21:D21"/>
    <mergeCell ref="E21:F21"/>
    <mergeCell ref="A11:D11"/>
    <mergeCell ref="E11:F11"/>
    <mergeCell ref="A13:D13"/>
    <mergeCell ref="E13:F13"/>
    <mergeCell ref="A14:D14"/>
    <mergeCell ref="A15:D15"/>
    <mergeCell ref="E15:F15"/>
    <mergeCell ref="E14:F14"/>
    <mergeCell ref="A16:D16"/>
    <mergeCell ref="E16:F16"/>
    <mergeCell ref="A19:D19"/>
    <mergeCell ref="E19:F19"/>
    <mergeCell ref="A20:D20"/>
    <mergeCell ref="E20:F20"/>
    <mergeCell ref="A25:D25"/>
    <mergeCell ref="E25:F25"/>
    <mergeCell ref="A27:D27"/>
    <mergeCell ref="E27:F27"/>
    <mergeCell ref="A28:D28"/>
    <mergeCell ref="E28:F28"/>
    <mergeCell ref="A31:D31"/>
    <mergeCell ref="E31:F31"/>
    <mergeCell ref="E30:F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2021-10-21T01:54:31Z</dcterms:modified>
</cp:coreProperties>
</file>