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lso\OneDrive\Desktop\Estimations\"/>
    </mc:Choice>
  </mc:AlternateContent>
  <xr:revisionPtr revIDLastSave="0" documentId="13_ncr:1_{BEDC0873-CDC5-4E38-BD56-A33B6379AFD5}" xr6:coauthVersionLast="47" xr6:coauthVersionMax="47" xr10:uidLastSave="{00000000-0000-0000-0000-000000000000}"/>
  <bookViews>
    <workbookView xWindow="-110" yWindow="-110" windowWidth="22780" windowHeight="14660" xr2:uid="{BD348172-9F08-4B5E-9BD6-83F468A3B8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14" i="1" l="1"/>
  <c r="H9" i="1"/>
  <c r="H12" i="1"/>
  <c r="H13" i="1" s="1"/>
  <c r="H10" i="1" l="1"/>
  <c r="I18" i="1" l="1"/>
  <c r="I19" i="1" s="1"/>
</calcChain>
</file>

<file path=xl/sharedStrings.xml><?xml version="1.0" encoding="utf-8"?>
<sst xmlns="http://schemas.openxmlformats.org/spreadsheetml/2006/main" count="44" uniqueCount="42">
  <si>
    <t>Caliente Landscape &amp; Irrigation</t>
  </si>
  <si>
    <t>To:</t>
  </si>
  <si>
    <t>Contact</t>
  </si>
  <si>
    <t>Date:</t>
  </si>
  <si>
    <t>Nelson Martinez Jr</t>
  </si>
  <si>
    <t>Job Name:</t>
  </si>
  <si>
    <t>(623) 221-5370</t>
  </si>
  <si>
    <t>Plan Date:</t>
  </si>
  <si>
    <t>Scope of Work</t>
  </si>
  <si>
    <t>Install All Trees, Shrubs, Irrigation and Landscape Material to Meet all Landscape Plans and Specs</t>
  </si>
  <si>
    <t>Quantity</t>
  </si>
  <si>
    <t>DG</t>
  </si>
  <si>
    <t>Total</t>
  </si>
  <si>
    <t>Notes</t>
  </si>
  <si>
    <t>Irrigation</t>
  </si>
  <si>
    <t>Sleeving</t>
  </si>
  <si>
    <t>Wire for Controller and Valves</t>
  </si>
  <si>
    <t>Mainline Piping, Fittings, Components</t>
  </si>
  <si>
    <t>Lateral Line Piping and Fittings</t>
  </si>
  <si>
    <t>Drip Irrigation for Plants and Shrubs</t>
  </si>
  <si>
    <t>Salvage, Demo and Relocation Excluded</t>
  </si>
  <si>
    <t>Hard Dig Excluded</t>
  </si>
  <si>
    <t>All Grades to be Left Within 1/10 of a Foot Before Landscape Begins</t>
  </si>
  <si>
    <t>Rough Grade Excluded</t>
  </si>
  <si>
    <t>Tagging of Trees/Plants is Responsibilty of Landscape Architect</t>
  </si>
  <si>
    <t>Grouted/Hand Placed Rip Rap Excluded</t>
  </si>
  <si>
    <t xml:space="preserve">Soil Amendments and Preparation Excluded </t>
  </si>
  <si>
    <t>IRR</t>
  </si>
  <si>
    <t xml:space="preserve">Labor </t>
  </si>
  <si>
    <t>Equipment</t>
  </si>
  <si>
    <t xml:space="preserve">Total </t>
  </si>
  <si>
    <t>Profit</t>
  </si>
  <si>
    <t>Booster Pumps Excluded</t>
  </si>
  <si>
    <t>Refresh/Maintenace to Existing Landscape and Irrigation Excluded</t>
  </si>
  <si>
    <t>Sawcuts, Patchbacks and Boring Exlcuded</t>
  </si>
  <si>
    <t>Sod</t>
  </si>
  <si>
    <t>Irrigation Controller</t>
  </si>
  <si>
    <t>Spray and Rotor Irrigation</t>
  </si>
  <si>
    <t>Mid-Iron Bermuda</t>
  </si>
  <si>
    <t>Rytan Construction</t>
  </si>
  <si>
    <t>Newcomer Valencia Gym</t>
  </si>
  <si>
    <t>DG to Match Existing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</si>
</sst>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1">
    <xf numFmtId="0" fontId="0" fillId="0" borderId="0" xfId="0"/>
    <xf numFmtId="0" fontId="0" fillId="2" borderId="0" xfId="0" applyFill="1"/>
    <xf numFmtId="0" fontId="0" fillId="0" borderId="0" xfId="0" applyAlignment="1">
      <alignment horizontal="right"/>
    </xf>
    <xf numFmtId="0" fontId="0" fillId="2" borderId="9" xfId="0" applyFill="1" applyBorder="1"/>
    <xf numFmtId="0" fontId="0" fillId="0" borderId="2" xfId="0" applyBorder="1"/>
    <xf numFmtId="0" fontId="2" fillId="0" borderId="2" xfId="0" applyFont="1" applyBorder="1"/>
    <xf numFmtId="0" fontId="0" fillId="0" borderId="5" xfId="0" applyBorder="1"/>
    <xf numFmtId="0" fontId="0" fillId="0" borderId="3" xfId="0" applyBorder="1"/>
    <xf numFmtId="0" fontId="0" fillId="0" borderId="4" xfId="0" applyBorder="1"/>
    <xf numFmtId="0" fontId="0" fillId="0" borderId="2" xfId="0" applyBorder="1" applyAlignment="1">
      <alignment wrapText="1"/>
    </xf>
    <xf numFmtId="0" fontId="0" fillId="0" borderId="1" xfId="0" applyBorder="1"/>
    <xf numFmtId="0" fontId="0" fillId="0" borderId="2" xfId="0" applyBorder="1"/>
    <xf numFmtId="14" fontId="0" fillId="0" borderId="2" xfId="0" applyNumberFormat="1" applyBorder="1" applyAlignment="1">
      <alignment horizontal="left"/>
    </xf>
    <xf numFmtId="0" fontId="0" fillId="0" borderId="2" xfId="0" applyBorder="1" applyAlignment="1">
      <alignment horizontal="left"/>
    </xf>
    <xf numFmtId="0" fontId="2" fillId="0" borderId="3" xfId="0" applyFont="1" applyBorder="1"/>
    <xf numFmtId="0" fontId="2" fillId="0" borderId="4" xfId="0" applyFont="1" applyBorder="1"/>
    <xf numFmtId="0" fontId="0" fillId="0" borderId="2" xfId="0" applyBorder="1" applyAlignment="1">
      <alignment horizontal="right"/>
    </xf>
    <xf numFmtId="44" fontId="2" fillId="0" borderId="6" xfId="1" applyFont="1" applyBorder="1"/>
    <xf numFmtId="44" fontId="2" fillId="0" borderId="7" xfId="1" applyFont="1" applyBorder="1"/>
    <xf numFmtId="44" fontId="2" fillId="0" borderId="8" xfId="1" applyFont="1" applyBorder="1"/>
    <xf numFmtId="0" fontId="2" fillId="0" borderId="1" xfId="0" applyFont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48259</xdr:colOff>
      <xdr:row>0</xdr:row>
      <xdr:rowOff>742950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4C23E35-E56D-4861-8AE0-4CBA369A9D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038349" cy="74295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1</xdr:row>
      <xdr:rowOff>629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AC38F6F-BE6A-4534-90D5-081D625A24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7786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1</xdr:row>
      <xdr:rowOff>629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970D9C1-F99F-4FDC-92FB-320F426FF4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7786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1</xdr:row>
      <xdr:rowOff>629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93F15E6-26EB-41D9-AC5A-742586CEAC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7786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1</xdr:row>
      <xdr:rowOff>629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697DC20A-B6EF-4C87-870E-7B3B29E36C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7786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1</xdr:row>
      <xdr:rowOff>629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A9500260-1164-470E-95FF-CD6288A564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8167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1</xdr:row>
      <xdr:rowOff>629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D0514E25-9286-4AEA-95E2-1A70B40506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8167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1</xdr:row>
      <xdr:rowOff>629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BC2EFEC5-4924-4787-99F1-E569EC698F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7786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E7613-BFD4-4B6E-A20F-B2CDE2C71E7A}">
  <dimension ref="A1:I35"/>
  <sheetViews>
    <sheetView tabSelected="1" workbookViewId="0">
      <selection activeCell="F7" sqref="A1:F1048576"/>
    </sheetView>
  </sheetViews>
  <sheetFormatPr defaultRowHeight="14.5" x14ac:dyDescent="0.35"/>
  <cols>
    <col min="1" max="1" width="28.54296875" customWidth="1"/>
    <col min="2" max="2" width="10.6328125" customWidth="1"/>
    <col min="3" max="4" width="9.08984375" customWidth="1"/>
    <col min="8" max="8" width="15.08984375" customWidth="1"/>
    <col min="9" max="9" width="18" customWidth="1"/>
  </cols>
  <sheetData>
    <row r="1" spans="1:9" ht="61.5" customHeight="1" x14ac:dyDescent="0.35">
      <c r="A1" s="10"/>
      <c r="B1" s="10"/>
      <c r="C1" s="10"/>
      <c r="D1" s="10"/>
      <c r="E1" s="10"/>
      <c r="F1" s="10"/>
    </row>
    <row r="2" spans="1:9" x14ac:dyDescent="0.35">
      <c r="A2" s="4" t="s">
        <v>0</v>
      </c>
      <c r="B2" s="4" t="s">
        <v>1</v>
      </c>
      <c r="C2" s="11" t="s">
        <v>39</v>
      </c>
      <c r="D2" s="11"/>
      <c r="E2" s="11"/>
      <c r="F2" s="11"/>
    </row>
    <row r="3" spans="1:9" x14ac:dyDescent="0.35">
      <c r="A3" s="5" t="s">
        <v>2</v>
      </c>
      <c r="B3" s="4" t="s">
        <v>3</v>
      </c>
      <c r="C3" s="12">
        <v>44545</v>
      </c>
      <c r="D3" s="13"/>
      <c r="E3" s="13"/>
      <c r="F3" s="13"/>
    </row>
    <row r="4" spans="1:9" x14ac:dyDescent="0.35">
      <c r="A4" s="4" t="s">
        <v>4</v>
      </c>
      <c r="B4" s="4" t="s">
        <v>5</v>
      </c>
      <c r="C4" s="11" t="s">
        <v>40</v>
      </c>
      <c r="D4" s="11"/>
      <c r="E4" s="11"/>
      <c r="F4" s="11"/>
    </row>
    <row r="5" spans="1:9" x14ac:dyDescent="0.35">
      <c r="A5" s="4" t="s">
        <v>6</v>
      </c>
      <c r="B5" s="4" t="s">
        <v>7</v>
      </c>
      <c r="C5" s="12">
        <v>44334</v>
      </c>
      <c r="D5" s="13"/>
      <c r="E5" s="13"/>
      <c r="F5" s="13"/>
    </row>
    <row r="6" spans="1:9" ht="29.25" customHeight="1" x14ac:dyDescent="0.35">
      <c r="A6" s="4" t="s">
        <v>8</v>
      </c>
      <c r="B6" s="9" t="s">
        <v>9</v>
      </c>
      <c r="C6" s="9"/>
      <c r="D6" s="9"/>
      <c r="E6" s="9"/>
      <c r="F6" s="9"/>
    </row>
    <row r="7" spans="1:9" x14ac:dyDescent="0.35">
      <c r="A7" s="1"/>
      <c r="B7" s="1"/>
      <c r="C7" s="1"/>
      <c r="D7" s="1"/>
      <c r="E7" s="1"/>
      <c r="F7" s="1"/>
    </row>
    <row r="8" spans="1:9" x14ac:dyDescent="0.35">
      <c r="A8" s="14" t="s">
        <v>35</v>
      </c>
      <c r="B8" s="14"/>
      <c r="C8" s="14"/>
      <c r="D8" s="14"/>
      <c r="E8" s="14" t="s">
        <v>10</v>
      </c>
      <c r="F8" s="15"/>
    </row>
    <row r="9" spans="1:9" ht="15" customHeight="1" x14ac:dyDescent="0.35">
      <c r="A9" s="11" t="s">
        <v>38</v>
      </c>
      <c r="B9" s="11"/>
      <c r="C9" s="11"/>
      <c r="D9" s="11"/>
      <c r="E9" s="16">
        <v>54150</v>
      </c>
      <c r="F9" s="16"/>
      <c r="G9">
        <v>0.55000000000000004</v>
      </c>
      <c r="H9">
        <f t="shared" ref="H9" si="0">SUM(E9*G9)</f>
        <v>29782.500000000004</v>
      </c>
    </row>
    <row r="10" spans="1:9" ht="15" customHeight="1" x14ac:dyDescent="0.35">
      <c r="E10" s="2"/>
      <c r="F10" s="2"/>
      <c r="H10">
        <f>SUM(H9:H9)</f>
        <v>29782.500000000004</v>
      </c>
    </row>
    <row r="11" spans="1:9" x14ac:dyDescent="0.35">
      <c r="A11" s="14" t="s">
        <v>11</v>
      </c>
      <c r="B11" s="14"/>
      <c r="C11" s="14"/>
      <c r="D11" s="14"/>
      <c r="E11" s="14" t="s">
        <v>10</v>
      </c>
      <c r="F11" s="15"/>
    </row>
    <row r="12" spans="1:9" x14ac:dyDescent="0.35">
      <c r="A12" s="11" t="s">
        <v>41</v>
      </c>
      <c r="B12" s="11"/>
      <c r="C12" s="11"/>
      <c r="D12" s="11"/>
      <c r="E12" s="16">
        <v>115</v>
      </c>
      <c r="F12" s="16"/>
      <c r="G12">
        <v>45</v>
      </c>
      <c r="H12">
        <f>SUM(E12*G12)</f>
        <v>5175</v>
      </c>
    </row>
    <row r="13" spans="1:9" x14ac:dyDescent="0.35">
      <c r="E13" s="2"/>
      <c r="F13" s="2"/>
      <c r="H13">
        <f>SUM(H12)</f>
        <v>5175</v>
      </c>
    </row>
    <row r="14" spans="1:9" x14ac:dyDescent="0.35">
      <c r="A14" s="14" t="s">
        <v>14</v>
      </c>
      <c r="B14" s="14"/>
      <c r="C14" s="14"/>
      <c r="D14" s="14"/>
      <c r="E14" s="14"/>
      <c r="F14" s="15"/>
      <c r="H14" t="s">
        <v>30</v>
      </c>
      <c r="I14">
        <f>SUM(H10,H13)</f>
        <v>34957.5</v>
      </c>
    </row>
    <row r="15" spans="1:9" x14ac:dyDescent="0.35">
      <c r="A15" s="6" t="s">
        <v>15</v>
      </c>
      <c r="B15" s="7"/>
      <c r="C15" s="7"/>
      <c r="D15" s="7"/>
      <c r="E15" s="7"/>
      <c r="F15" s="8"/>
      <c r="H15" t="s">
        <v>27</v>
      </c>
      <c r="I15">
        <v>24400</v>
      </c>
    </row>
    <row r="16" spans="1:9" ht="15.75" customHeight="1" x14ac:dyDescent="0.35">
      <c r="A16" s="6" t="s">
        <v>36</v>
      </c>
      <c r="B16" s="7"/>
      <c r="C16" s="7"/>
      <c r="D16" s="7"/>
      <c r="E16" s="7"/>
      <c r="F16" s="8"/>
      <c r="H16" t="s">
        <v>28</v>
      </c>
      <c r="I16">
        <v>12000</v>
      </c>
    </row>
    <row r="17" spans="1:9" x14ac:dyDescent="0.35">
      <c r="A17" s="6" t="s">
        <v>16</v>
      </c>
      <c r="B17" s="7"/>
      <c r="C17" s="7"/>
      <c r="D17" s="7"/>
      <c r="E17" s="7"/>
      <c r="F17" s="8"/>
      <c r="H17" t="s">
        <v>29</v>
      </c>
      <c r="I17">
        <v>3000</v>
      </c>
    </row>
    <row r="18" spans="1:9" x14ac:dyDescent="0.35">
      <c r="A18" s="6" t="s">
        <v>17</v>
      </c>
      <c r="B18" s="7"/>
      <c r="C18" s="7"/>
      <c r="D18" s="7"/>
      <c r="E18" s="7"/>
      <c r="F18" s="8"/>
      <c r="H18" t="s">
        <v>30</v>
      </c>
      <c r="I18">
        <f>SUM(I14:I17)</f>
        <v>74357.5</v>
      </c>
    </row>
    <row r="19" spans="1:9" x14ac:dyDescent="0.35">
      <c r="A19" s="6" t="s">
        <v>18</v>
      </c>
      <c r="B19" s="7"/>
      <c r="C19" s="7"/>
      <c r="D19" s="7"/>
      <c r="E19" s="7"/>
      <c r="F19" s="8"/>
      <c r="H19" t="s">
        <v>31</v>
      </c>
      <c r="I19">
        <f>SUM(I18)*1.25</f>
        <v>92946.875</v>
      </c>
    </row>
    <row r="20" spans="1:9" x14ac:dyDescent="0.35">
      <c r="A20" s="6" t="s">
        <v>37</v>
      </c>
      <c r="B20" s="7"/>
      <c r="C20" s="7"/>
      <c r="D20" s="7"/>
      <c r="E20" s="7"/>
      <c r="F20" s="8"/>
    </row>
    <row r="21" spans="1:9" x14ac:dyDescent="0.35">
      <c r="A21" s="6" t="s">
        <v>19</v>
      </c>
      <c r="B21" s="7"/>
      <c r="C21" s="7"/>
      <c r="D21" s="7"/>
      <c r="E21" s="7"/>
      <c r="F21" s="8"/>
    </row>
    <row r="22" spans="1:9" ht="15" thickBot="1" x14ac:dyDescent="0.4">
      <c r="A22" s="1"/>
      <c r="B22" s="1"/>
      <c r="C22" s="1"/>
      <c r="D22" s="1"/>
      <c r="E22" s="1"/>
      <c r="F22" s="1"/>
    </row>
    <row r="23" spans="1:9" x14ac:dyDescent="0.35">
      <c r="A23" s="17" t="s">
        <v>12</v>
      </c>
      <c r="B23" s="18"/>
      <c r="C23" s="18"/>
      <c r="D23" s="19"/>
      <c r="E23" s="17">
        <v>93000</v>
      </c>
      <c r="F23" s="19"/>
    </row>
    <row r="24" spans="1:9" x14ac:dyDescent="0.35">
      <c r="A24" s="3"/>
      <c r="B24" s="3"/>
      <c r="C24" s="3"/>
      <c r="D24" s="3"/>
      <c r="E24" s="3"/>
      <c r="F24" s="3"/>
    </row>
    <row r="25" spans="1:9" x14ac:dyDescent="0.35">
      <c r="A25" s="20" t="s">
        <v>13</v>
      </c>
      <c r="B25" s="20"/>
      <c r="C25" s="20"/>
      <c r="D25" s="20"/>
      <c r="E25" s="20"/>
      <c r="F25" s="20"/>
    </row>
    <row r="26" spans="1:9" x14ac:dyDescent="0.35">
      <c r="A26" s="6" t="s">
        <v>20</v>
      </c>
      <c r="B26" s="7"/>
      <c r="C26" s="7"/>
      <c r="D26" s="7"/>
      <c r="E26" s="7"/>
      <c r="F26" s="8"/>
    </row>
    <row r="27" spans="1:9" x14ac:dyDescent="0.35">
      <c r="A27" s="6" t="s">
        <v>21</v>
      </c>
      <c r="B27" s="7"/>
      <c r="C27" s="7"/>
      <c r="D27" s="7"/>
      <c r="E27" s="7"/>
      <c r="F27" s="8"/>
    </row>
    <row r="28" spans="1:9" x14ac:dyDescent="0.35">
      <c r="A28" s="6" t="s">
        <v>22</v>
      </c>
      <c r="B28" s="7"/>
      <c r="C28" s="7"/>
      <c r="D28" s="7"/>
      <c r="E28" s="7"/>
      <c r="F28" s="8"/>
    </row>
    <row r="29" spans="1:9" x14ac:dyDescent="0.35">
      <c r="A29" s="6" t="s">
        <v>23</v>
      </c>
      <c r="B29" s="7"/>
      <c r="C29" s="7"/>
      <c r="D29" s="7"/>
      <c r="E29" s="7"/>
      <c r="F29" s="8"/>
    </row>
    <row r="30" spans="1:9" x14ac:dyDescent="0.35">
      <c r="A30" s="6" t="s">
        <v>24</v>
      </c>
      <c r="B30" s="7"/>
      <c r="C30" s="7"/>
      <c r="D30" s="7"/>
      <c r="E30" s="7"/>
      <c r="F30" s="8"/>
    </row>
    <row r="31" spans="1:9" x14ac:dyDescent="0.35">
      <c r="A31" s="6" t="s">
        <v>25</v>
      </c>
      <c r="B31" s="7"/>
      <c r="C31" s="7"/>
      <c r="D31" s="7"/>
      <c r="E31" s="7"/>
      <c r="F31" s="8"/>
    </row>
    <row r="32" spans="1:9" x14ac:dyDescent="0.35">
      <c r="A32" s="6" t="s">
        <v>26</v>
      </c>
      <c r="B32" s="7"/>
      <c r="C32" s="7"/>
      <c r="D32" s="7"/>
      <c r="E32" s="7"/>
      <c r="F32" s="8"/>
    </row>
    <row r="33" spans="1:6" x14ac:dyDescent="0.35">
      <c r="A33" s="6" t="s">
        <v>32</v>
      </c>
      <c r="B33" s="7"/>
      <c r="C33" s="7"/>
      <c r="D33" s="7"/>
      <c r="E33" s="7"/>
      <c r="F33" s="8"/>
    </row>
    <row r="34" spans="1:6" x14ac:dyDescent="0.35">
      <c r="A34" s="6" t="s">
        <v>33</v>
      </c>
      <c r="B34" s="7"/>
      <c r="C34" s="7"/>
      <c r="D34" s="7"/>
      <c r="E34" s="7"/>
      <c r="F34" s="8"/>
    </row>
    <row r="35" spans="1:6" x14ac:dyDescent="0.35">
      <c r="A35" s="6" t="s">
        <v>34</v>
      </c>
      <c r="B35" s="7"/>
      <c r="C35" s="7"/>
      <c r="D35" s="7"/>
      <c r="E35" s="7"/>
      <c r="F35" s="8"/>
    </row>
  </sheetData>
  <mergeCells count="35">
    <mergeCell ref="A35:F35"/>
    <mergeCell ref="A34:F34"/>
    <mergeCell ref="A33:F33"/>
    <mergeCell ref="A31:F31"/>
    <mergeCell ref="A32:F32"/>
    <mergeCell ref="A30:F30"/>
    <mergeCell ref="A21:F21"/>
    <mergeCell ref="A23:D23"/>
    <mergeCell ref="E23:F23"/>
    <mergeCell ref="A25:F25"/>
    <mergeCell ref="A26:F26"/>
    <mergeCell ref="A27:F27"/>
    <mergeCell ref="A29:F29"/>
    <mergeCell ref="A28:F28"/>
    <mergeCell ref="E12:F12"/>
    <mergeCell ref="A14:F14"/>
    <mergeCell ref="A15:F15"/>
    <mergeCell ref="A16:F16"/>
    <mergeCell ref="A17:F17"/>
    <mergeCell ref="A20:F20"/>
    <mergeCell ref="B6:F6"/>
    <mergeCell ref="A1:F1"/>
    <mergeCell ref="C2:F2"/>
    <mergeCell ref="C3:F3"/>
    <mergeCell ref="C4:F4"/>
    <mergeCell ref="C5:F5"/>
    <mergeCell ref="A8:D8"/>
    <mergeCell ref="E8:F8"/>
    <mergeCell ref="A18:F18"/>
    <mergeCell ref="A9:D9"/>
    <mergeCell ref="E9:F9"/>
    <mergeCell ref="A19:F19"/>
    <mergeCell ref="A11:D11"/>
    <mergeCell ref="E11:F11"/>
    <mergeCell ref="A12:D1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</dc:creator>
  <cp:lastModifiedBy>nelso</cp:lastModifiedBy>
  <cp:lastPrinted>2020-10-27T21:32:15Z</cp:lastPrinted>
  <dcterms:created xsi:type="dcterms:W3CDTF">2020-09-04T00:19:17Z</dcterms:created>
  <dcterms:modified xsi:type="dcterms:W3CDTF">2021-12-16T00:41:25Z</dcterms:modified>
</cp:coreProperties>
</file>