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a7e49c052565d54/Desktop/Estimations/"/>
    </mc:Choice>
  </mc:AlternateContent>
  <xr:revisionPtr revIDLastSave="16" documentId="8_{45700C1E-EA95-440F-9DB7-87700FA1C04C}" xr6:coauthVersionLast="47" xr6:coauthVersionMax="47" xr10:uidLastSave="{4522CE8B-07A1-4E67-954E-2021D4F34477}"/>
  <bookViews>
    <workbookView xWindow="-110" yWindow="-110" windowWidth="22780" windowHeight="14660" xr2:uid="{A1C2B9DC-AF1C-4FE4-B595-E7BA25D3883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2" i="1" l="1"/>
  <c r="I23" i="1" s="1"/>
  <c r="H18" i="1"/>
  <c r="H11" i="1"/>
  <c r="H20" i="1"/>
  <c r="H21" i="1" s="1"/>
  <c r="H17" i="1"/>
  <c r="H16" i="1"/>
  <c r="H15" i="1"/>
  <c r="H14" i="1"/>
  <c r="H10" i="1"/>
  <c r="H9" i="1"/>
  <c r="I28" i="1" l="1"/>
  <c r="I29" i="1" s="1"/>
</calcChain>
</file>

<file path=xl/sharedStrings.xml><?xml version="1.0" encoding="utf-8"?>
<sst xmlns="http://schemas.openxmlformats.org/spreadsheetml/2006/main" count="53" uniqueCount="49">
  <si>
    <t>Caliente Landscape &amp; Irrigation</t>
  </si>
  <si>
    <t>To:</t>
  </si>
  <si>
    <t>Contact</t>
  </si>
  <si>
    <t>Date:</t>
  </si>
  <si>
    <t>Nelson Martinez Jr</t>
  </si>
  <si>
    <t>Job Name:</t>
  </si>
  <si>
    <t>(623) 221-5370</t>
  </si>
  <si>
    <t>Scope of Work</t>
  </si>
  <si>
    <t>Install All Trees, Shrubs, Irrigation and Landscape Material to Meet all Landscape Plans and Specs</t>
  </si>
  <si>
    <t>Total</t>
  </si>
  <si>
    <t>Plan Date:</t>
  </si>
  <si>
    <t>Trees</t>
  </si>
  <si>
    <t>Quantity</t>
  </si>
  <si>
    <t>Shrubs</t>
  </si>
  <si>
    <t>Irrigation</t>
  </si>
  <si>
    <t>Sleeving</t>
  </si>
  <si>
    <t>Wire for Controller and Valves</t>
  </si>
  <si>
    <t>Mainline Piping, Fittings, Components</t>
  </si>
  <si>
    <t>Lateral Line Piping and Fittings</t>
  </si>
  <si>
    <t>Drip Irrigation for Plants and Shrubs</t>
  </si>
  <si>
    <t>Notes</t>
  </si>
  <si>
    <t>Salvage, Demo and Relocation Excluded</t>
  </si>
  <si>
    <t>Hard Dig Excluded</t>
  </si>
  <si>
    <t>All Grades to be Left Within 1/10 of a Foot Before Landscape Begins</t>
  </si>
  <si>
    <t>Rough Grade Excluded</t>
  </si>
  <si>
    <t>Tagging of Trees/Plants is Responsibilty of Landscape Architect</t>
  </si>
  <si>
    <t xml:space="preserve">Soil Amendments and Preparation Excluded </t>
  </si>
  <si>
    <t>New Irrigation Controller</t>
  </si>
  <si>
    <t>Backflow Preventer w/ Cage</t>
  </si>
  <si>
    <t>Grouted/Hand Placed Rip Rap Excluded</t>
  </si>
  <si>
    <t>Booster Pumps Excluded</t>
  </si>
  <si>
    <t>Refresh/Maintenace to Existing Landscape and Irrigation Excluded</t>
  </si>
  <si>
    <t>Decomposed Granite</t>
  </si>
  <si>
    <t>IRR</t>
  </si>
  <si>
    <t>Labor</t>
  </si>
  <si>
    <t>Equip</t>
  </si>
  <si>
    <t>Profit</t>
  </si>
  <si>
    <t>48" Box Mulga (2" Caliper)</t>
  </si>
  <si>
    <t>48" Box Texas Ebony (3" Caliper)</t>
  </si>
  <si>
    <t>5 Gal Rio Bravo Sage</t>
  </si>
  <si>
    <t>5 Gal Green Cassia</t>
  </si>
  <si>
    <t>5 Gal Valentine Bush</t>
  </si>
  <si>
    <t>5 Gal Dwarf Desert Broom</t>
  </si>
  <si>
    <t>1/2" Minus Madison Gold</t>
  </si>
  <si>
    <t>Agate Construction Inc.</t>
  </si>
  <si>
    <t>Phoenix Pavers #4</t>
  </si>
  <si>
    <t>48" Box Texas Ebony (4" Caliper)</t>
  </si>
  <si>
    <t>Boring, Sawcuts and Patchbacks Excluded</t>
  </si>
  <si>
    <t>Price Subject to Change when Irrigation Drawings are Created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</si>
</sst>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1">
    <xf numFmtId="0" fontId="0" fillId="0" borderId="0" xfId="0"/>
    <xf numFmtId="0" fontId="0" fillId="2" borderId="0" xfId="0" applyFill="1"/>
    <xf numFmtId="0" fontId="0" fillId="2" borderId="6" xfId="0" applyFill="1" applyBorder="1"/>
    <xf numFmtId="0" fontId="2" fillId="0" borderId="2" xfId="0" applyFont="1" applyBorder="1"/>
    <xf numFmtId="0" fontId="0" fillId="0" borderId="0" xfId="0" applyAlignment="1">
      <alignment horizontal="right"/>
    </xf>
    <xf numFmtId="0" fontId="0" fillId="0" borderId="2" xfId="0" applyBorder="1"/>
    <xf numFmtId="0" fontId="0" fillId="0" borderId="2" xfId="0" applyBorder="1" applyAlignment="1">
      <alignment horizontal="right"/>
    </xf>
    <xf numFmtId="0" fontId="0" fillId="0" borderId="5" xfId="0" applyBorder="1"/>
    <xf numFmtId="0" fontId="0" fillId="0" borderId="3" xfId="0" applyBorder="1"/>
    <xf numFmtId="0" fontId="0" fillId="0" borderId="4" xfId="0" applyBorder="1"/>
    <xf numFmtId="44" fontId="2" fillId="0" borderId="7" xfId="1" applyFont="1" applyBorder="1"/>
    <xf numFmtId="44" fontId="2" fillId="0" borderId="8" xfId="1" applyFont="1" applyBorder="1"/>
    <xf numFmtId="44" fontId="2" fillId="0" borderId="9" xfId="1" applyFont="1" applyBorder="1"/>
    <xf numFmtId="0" fontId="2" fillId="0" borderId="1" xfId="0" applyFont="1" applyBorder="1"/>
    <xf numFmtId="0" fontId="2" fillId="0" borderId="3" xfId="0" applyFont="1" applyBorder="1"/>
    <xf numFmtId="0" fontId="2" fillId="0" borderId="4" xfId="0" applyFont="1" applyBorder="1"/>
    <xf numFmtId="0" fontId="0" fillId="0" borderId="2" xfId="0" applyBorder="1"/>
    <xf numFmtId="0" fontId="0" fillId="0" borderId="1" xfId="0" applyBorder="1"/>
    <xf numFmtId="14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777869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09349F1-CF17-41D6-874D-55380C55F4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57784</xdr:colOff>
      <xdr:row>0</xdr:row>
      <xdr:rowOff>739140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A7536E3-3A46-4337-9212-9679FF537B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016124" cy="74295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777869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94311FC-924E-450A-838E-BA9043276E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777869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64219E6-3016-4993-B8E6-027256E21F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777869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B5D203AE-E7D4-43E0-9CDB-B036C2F8D3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777869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5A728707-2E1F-4889-B5F6-FB3E08D98E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777869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5305F2E5-509A-444B-9815-C074F012D2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777869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758DB864-3DE4-4153-B510-6A74DFA7BF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777869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809329E-B151-4CFF-8C03-F6EB0E1CCE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777869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9B6CEDBD-F124-4E40-BB99-0DA65DE869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57784</xdr:colOff>
      <xdr:row>0</xdr:row>
      <xdr:rowOff>742950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6E1D3C6D-18F8-4E16-B9EB-14AF5FB3FC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012314" cy="74295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777869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F07B5AF6-5FC3-4CFB-94E3-D4D129217C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777869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4EC05078-C096-4BEF-9285-7C378DEBEB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777869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4F35D0CA-F507-4172-B199-FB24058AE8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777869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4F3E9AE3-8237-4F18-9EC7-98FE908C4E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777869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2DF5B6D5-8CDF-4A16-BB36-AAA425AC85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777869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B578D66E-6DC5-403D-A14E-B0188D24DD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777869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D2F75C90-BDF8-4C1F-BBB3-4F490975D2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777869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6E8414B4-9DD9-4FB4-AC56-A6567EC2DC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57784</xdr:colOff>
      <xdr:row>0</xdr:row>
      <xdr:rowOff>742950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B3D51A86-04BA-4526-82B1-5AEDF5CAFF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016124" cy="73914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777869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DCB41E8F-0FB4-4F95-9E92-7E6F4B83F5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777869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C8C38088-0E98-40DD-9DE6-2012F3AD0E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777869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A8F84378-5A0A-4FEA-AA7F-C40F76000F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777869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2E7AF535-07BF-478B-8A0B-D084AF7BD5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777869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53474DA1-B2B9-4BDD-BB86-883C1B8D4B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777869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2469E783-A410-4163-B306-B5D8ED919F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777869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75271950-7DB3-4502-97FA-C5254B7D70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777869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2698C29A-0E05-44CE-B681-6D436F99BF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57784</xdr:colOff>
      <xdr:row>0</xdr:row>
      <xdr:rowOff>742950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605ACA59-8FEF-409B-ADDF-D46C3039CF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016124" cy="74295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796919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5BB26D92-F2A2-4DFE-89EA-BB2EBE4798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796919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D29DF860-AD19-4D2A-BB59-27CDD76F9D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796919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E005AB3C-DC91-4B70-89C9-9C71072157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796919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3EEA70A4-CA9A-4988-8C34-F485D301AF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796919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67AF4F8B-0848-41DF-A5EF-33CD3802B3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796919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F7F06623-5122-40D1-92B5-F2A063D8F4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796919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D529F1C6-5EBF-43A8-AB4A-F247282A9E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796919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99EA2201-8D8F-4A88-9C03-19DFEA8B66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777869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EA9E740C-86A4-4C08-B70E-24B182F21E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53974</xdr:colOff>
      <xdr:row>0</xdr:row>
      <xdr:rowOff>742950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99FB3397-19C6-4599-BC33-924C64E5F3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016124" cy="74295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777869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5012D297-5AFE-4BD4-B8AD-B1A68F0019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777869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61473F02-FE89-42FA-B48A-2D8C831A61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777869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FFDEB317-076A-43F7-8FAA-962367B3D3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777869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2B8913F9-0034-42A9-9809-EA3A0FFB6A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777869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876563A7-200C-432C-BAC4-E3A0C37C58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777869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698F9373-DAC1-45A8-BB49-191257279F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777869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7236F236-8895-4D08-8071-2FE85497E6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777869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4B758C1D-CA7A-40D7-B762-9E232D24E6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53974</xdr:colOff>
      <xdr:row>0</xdr:row>
      <xdr:rowOff>739140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CD6AD106-D145-4A8F-B485-B37115FC8D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016124" cy="73914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777869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0FC7ADE0-175F-4CE2-A313-C2AD1ED371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777869</xdr:rowOff>
    </xdr:to>
    <xdr:pic>
      <xdr:nvPicPr>
        <xdr:cNvPr id="52" name="Picture 51">
          <a:extLst>
            <a:ext uri="{FF2B5EF4-FFF2-40B4-BE49-F238E27FC236}">
              <a16:creationId xmlns:a16="http://schemas.microsoft.com/office/drawing/2014/main" id="{B120157C-9729-45F3-B086-EFEF9A660C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777869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4933DF74-AACE-40CA-8F49-052C047094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777869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F585EBD4-F6F3-4DEC-80E7-9638A9A37E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777869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FC30BE2D-257E-4016-A405-6345967AC2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777869</xdr:rowOff>
    </xdr:to>
    <xdr:pic>
      <xdr:nvPicPr>
        <xdr:cNvPr id="56" name="Picture 55">
          <a:extLst>
            <a:ext uri="{FF2B5EF4-FFF2-40B4-BE49-F238E27FC236}">
              <a16:creationId xmlns:a16="http://schemas.microsoft.com/office/drawing/2014/main" id="{2F713FF9-3942-4AA4-A7A7-58BE9CDE5D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777869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8D499FE1-D382-472A-B638-0CEE3888B7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777869</xdr:rowOff>
    </xdr:to>
    <xdr:pic>
      <xdr:nvPicPr>
        <xdr:cNvPr id="58" name="Picture 57">
          <a:extLst>
            <a:ext uri="{FF2B5EF4-FFF2-40B4-BE49-F238E27FC236}">
              <a16:creationId xmlns:a16="http://schemas.microsoft.com/office/drawing/2014/main" id="{6D3AE17B-0EAE-481E-8D63-69787ECD04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53974</xdr:colOff>
      <xdr:row>0</xdr:row>
      <xdr:rowOff>739140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60FD7A03-0CC7-403F-83FB-4AB01347C2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016124" cy="73914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777869</xdr:rowOff>
    </xdr:to>
    <xdr:pic>
      <xdr:nvPicPr>
        <xdr:cNvPr id="60" name="Picture 59">
          <a:extLst>
            <a:ext uri="{FF2B5EF4-FFF2-40B4-BE49-F238E27FC236}">
              <a16:creationId xmlns:a16="http://schemas.microsoft.com/office/drawing/2014/main" id="{5CC14290-563F-44C5-B925-0AD3E4F961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777869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1592B106-D23D-4B0E-9CCC-9FA27E0F6A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777869</xdr:rowOff>
    </xdr:to>
    <xdr:pic>
      <xdr:nvPicPr>
        <xdr:cNvPr id="62" name="Picture 61">
          <a:extLst>
            <a:ext uri="{FF2B5EF4-FFF2-40B4-BE49-F238E27FC236}">
              <a16:creationId xmlns:a16="http://schemas.microsoft.com/office/drawing/2014/main" id="{CA84FAAE-28F6-49F8-8EB9-ED18094F0A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777869</xdr:rowOff>
    </xdr:to>
    <xdr:pic>
      <xdr:nvPicPr>
        <xdr:cNvPr id="63" name="Picture 62">
          <a:extLst>
            <a:ext uri="{FF2B5EF4-FFF2-40B4-BE49-F238E27FC236}">
              <a16:creationId xmlns:a16="http://schemas.microsoft.com/office/drawing/2014/main" id="{E5E6DFD8-60B6-444D-AD42-E4A61E7E8F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777869</xdr:rowOff>
    </xdr:to>
    <xdr:pic>
      <xdr:nvPicPr>
        <xdr:cNvPr id="64" name="Picture 63">
          <a:extLst>
            <a:ext uri="{FF2B5EF4-FFF2-40B4-BE49-F238E27FC236}">
              <a16:creationId xmlns:a16="http://schemas.microsoft.com/office/drawing/2014/main" id="{2DC927C4-C1AC-49E7-8F79-8F9DAB1B33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777869</xdr:rowOff>
    </xdr:to>
    <xdr:pic>
      <xdr:nvPicPr>
        <xdr:cNvPr id="65" name="Picture 64">
          <a:extLst>
            <a:ext uri="{FF2B5EF4-FFF2-40B4-BE49-F238E27FC236}">
              <a16:creationId xmlns:a16="http://schemas.microsoft.com/office/drawing/2014/main" id="{E2CCE629-EEA5-4EAD-8AFD-135E044862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777869</xdr:rowOff>
    </xdr:to>
    <xdr:pic>
      <xdr:nvPicPr>
        <xdr:cNvPr id="66" name="Picture 65">
          <a:extLst>
            <a:ext uri="{FF2B5EF4-FFF2-40B4-BE49-F238E27FC236}">
              <a16:creationId xmlns:a16="http://schemas.microsoft.com/office/drawing/2014/main" id="{E84C4AC1-84D4-4ABE-80A7-7540F91C97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777869</xdr:rowOff>
    </xdr:to>
    <xdr:pic>
      <xdr:nvPicPr>
        <xdr:cNvPr id="67" name="Picture 66">
          <a:extLst>
            <a:ext uri="{FF2B5EF4-FFF2-40B4-BE49-F238E27FC236}">
              <a16:creationId xmlns:a16="http://schemas.microsoft.com/office/drawing/2014/main" id="{BD8934F0-357C-4FCB-9C92-5A5F1EA7F7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53974</xdr:colOff>
      <xdr:row>0</xdr:row>
      <xdr:rowOff>739140</xdr:rowOff>
    </xdr:to>
    <xdr:pic>
      <xdr:nvPicPr>
        <xdr:cNvPr id="68" name="Picture 67">
          <a:extLst>
            <a:ext uri="{FF2B5EF4-FFF2-40B4-BE49-F238E27FC236}">
              <a16:creationId xmlns:a16="http://schemas.microsoft.com/office/drawing/2014/main" id="{CC79E797-B610-4E50-96BF-A0EC91C25D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016124" cy="73914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793109</xdr:rowOff>
    </xdr:to>
    <xdr:pic>
      <xdr:nvPicPr>
        <xdr:cNvPr id="69" name="Picture 68">
          <a:extLst>
            <a:ext uri="{FF2B5EF4-FFF2-40B4-BE49-F238E27FC236}">
              <a16:creationId xmlns:a16="http://schemas.microsoft.com/office/drawing/2014/main" id="{719837B8-2BE5-4440-BA77-0EB50E552B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9691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793109</xdr:rowOff>
    </xdr:to>
    <xdr:pic>
      <xdr:nvPicPr>
        <xdr:cNvPr id="70" name="Picture 69">
          <a:extLst>
            <a:ext uri="{FF2B5EF4-FFF2-40B4-BE49-F238E27FC236}">
              <a16:creationId xmlns:a16="http://schemas.microsoft.com/office/drawing/2014/main" id="{9BC19345-0D62-4739-AA50-82254F995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9691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793109</xdr:rowOff>
    </xdr:to>
    <xdr:pic>
      <xdr:nvPicPr>
        <xdr:cNvPr id="71" name="Picture 70">
          <a:extLst>
            <a:ext uri="{FF2B5EF4-FFF2-40B4-BE49-F238E27FC236}">
              <a16:creationId xmlns:a16="http://schemas.microsoft.com/office/drawing/2014/main" id="{5A029C32-2A7A-4FB4-B226-CA7D3B2C14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9691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793109</xdr:rowOff>
    </xdr:to>
    <xdr:pic>
      <xdr:nvPicPr>
        <xdr:cNvPr id="72" name="Picture 71">
          <a:extLst>
            <a:ext uri="{FF2B5EF4-FFF2-40B4-BE49-F238E27FC236}">
              <a16:creationId xmlns:a16="http://schemas.microsoft.com/office/drawing/2014/main" id="{B33995B0-96E8-40E1-9194-A2FE02AD8C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9691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793109</xdr:rowOff>
    </xdr:to>
    <xdr:pic>
      <xdr:nvPicPr>
        <xdr:cNvPr id="73" name="Picture 72">
          <a:extLst>
            <a:ext uri="{FF2B5EF4-FFF2-40B4-BE49-F238E27FC236}">
              <a16:creationId xmlns:a16="http://schemas.microsoft.com/office/drawing/2014/main" id="{D7EA251A-E435-4405-93CA-515DF7F468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9691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793109</xdr:rowOff>
    </xdr:to>
    <xdr:pic>
      <xdr:nvPicPr>
        <xdr:cNvPr id="74" name="Picture 73">
          <a:extLst>
            <a:ext uri="{FF2B5EF4-FFF2-40B4-BE49-F238E27FC236}">
              <a16:creationId xmlns:a16="http://schemas.microsoft.com/office/drawing/2014/main" id="{43E2C00E-1D25-420B-B167-94E648DF08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9691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793109</xdr:rowOff>
    </xdr:to>
    <xdr:pic>
      <xdr:nvPicPr>
        <xdr:cNvPr id="75" name="Picture 74">
          <a:extLst>
            <a:ext uri="{FF2B5EF4-FFF2-40B4-BE49-F238E27FC236}">
              <a16:creationId xmlns:a16="http://schemas.microsoft.com/office/drawing/2014/main" id="{A710E705-6EE9-42B0-AA9A-2A1C6268CC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9691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793109</xdr:rowOff>
    </xdr:to>
    <xdr:pic>
      <xdr:nvPicPr>
        <xdr:cNvPr id="76" name="Picture 75">
          <a:extLst>
            <a:ext uri="{FF2B5EF4-FFF2-40B4-BE49-F238E27FC236}">
              <a16:creationId xmlns:a16="http://schemas.microsoft.com/office/drawing/2014/main" id="{97104FE4-487D-4AEF-93D3-E49B393063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9691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777869</xdr:rowOff>
    </xdr:to>
    <xdr:pic>
      <xdr:nvPicPr>
        <xdr:cNvPr id="77" name="Picture 76">
          <a:extLst>
            <a:ext uri="{FF2B5EF4-FFF2-40B4-BE49-F238E27FC236}">
              <a16:creationId xmlns:a16="http://schemas.microsoft.com/office/drawing/2014/main" id="{7CF4AC6F-9E09-4D56-9AEA-609EFBECEB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53974</xdr:colOff>
      <xdr:row>0</xdr:row>
      <xdr:rowOff>739140</xdr:rowOff>
    </xdr:to>
    <xdr:pic>
      <xdr:nvPicPr>
        <xdr:cNvPr id="78" name="Picture 77">
          <a:extLst>
            <a:ext uri="{FF2B5EF4-FFF2-40B4-BE49-F238E27FC236}">
              <a16:creationId xmlns:a16="http://schemas.microsoft.com/office/drawing/2014/main" id="{CCDA0F36-22BE-4369-968E-988E6F1A31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016124" cy="73914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777869</xdr:rowOff>
    </xdr:to>
    <xdr:pic>
      <xdr:nvPicPr>
        <xdr:cNvPr id="79" name="Picture 78">
          <a:extLst>
            <a:ext uri="{FF2B5EF4-FFF2-40B4-BE49-F238E27FC236}">
              <a16:creationId xmlns:a16="http://schemas.microsoft.com/office/drawing/2014/main" id="{0F9C23CB-8170-4200-B132-EB15AD28BA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777869</xdr:rowOff>
    </xdr:to>
    <xdr:pic>
      <xdr:nvPicPr>
        <xdr:cNvPr id="80" name="Picture 79">
          <a:extLst>
            <a:ext uri="{FF2B5EF4-FFF2-40B4-BE49-F238E27FC236}">
              <a16:creationId xmlns:a16="http://schemas.microsoft.com/office/drawing/2014/main" id="{B04AF8EC-9298-4B06-8F9F-A542A3D3C7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777869</xdr:rowOff>
    </xdr:to>
    <xdr:pic>
      <xdr:nvPicPr>
        <xdr:cNvPr id="81" name="Picture 80">
          <a:extLst>
            <a:ext uri="{FF2B5EF4-FFF2-40B4-BE49-F238E27FC236}">
              <a16:creationId xmlns:a16="http://schemas.microsoft.com/office/drawing/2014/main" id="{843CD445-04B1-45F4-B8A7-D8BBFCC140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777869</xdr:rowOff>
    </xdr:to>
    <xdr:pic>
      <xdr:nvPicPr>
        <xdr:cNvPr id="82" name="Picture 81">
          <a:extLst>
            <a:ext uri="{FF2B5EF4-FFF2-40B4-BE49-F238E27FC236}">
              <a16:creationId xmlns:a16="http://schemas.microsoft.com/office/drawing/2014/main" id="{0EB5E1A0-9A79-49BF-B473-17719B406D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777869</xdr:rowOff>
    </xdr:to>
    <xdr:pic>
      <xdr:nvPicPr>
        <xdr:cNvPr id="83" name="Picture 82">
          <a:extLst>
            <a:ext uri="{FF2B5EF4-FFF2-40B4-BE49-F238E27FC236}">
              <a16:creationId xmlns:a16="http://schemas.microsoft.com/office/drawing/2014/main" id="{34B2FCDB-19A4-424C-8129-9D12D2C515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777869</xdr:rowOff>
    </xdr:to>
    <xdr:pic>
      <xdr:nvPicPr>
        <xdr:cNvPr id="84" name="Picture 83">
          <a:extLst>
            <a:ext uri="{FF2B5EF4-FFF2-40B4-BE49-F238E27FC236}">
              <a16:creationId xmlns:a16="http://schemas.microsoft.com/office/drawing/2014/main" id="{9E028C91-04F7-4FAA-A124-4B0751E760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777869</xdr:rowOff>
    </xdr:to>
    <xdr:pic>
      <xdr:nvPicPr>
        <xdr:cNvPr id="85" name="Picture 84">
          <a:extLst>
            <a:ext uri="{FF2B5EF4-FFF2-40B4-BE49-F238E27FC236}">
              <a16:creationId xmlns:a16="http://schemas.microsoft.com/office/drawing/2014/main" id="{DB5460B8-9627-4A85-A7C4-8CC45EF8F4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777869</xdr:rowOff>
    </xdr:to>
    <xdr:pic>
      <xdr:nvPicPr>
        <xdr:cNvPr id="86" name="Picture 85">
          <a:extLst>
            <a:ext uri="{FF2B5EF4-FFF2-40B4-BE49-F238E27FC236}">
              <a16:creationId xmlns:a16="http://schemas.microsoft.com/office/drawing/2014/main" id="{A090EEC6-D033-48FC-BC95-2D259E6ECF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53974</xdr:colOff>
      <xdr:row>0</xdr:row>
      <xdr:rowOff>742950</xdr:rowOff>
    </xdr:to>
    <xdr:pic>
      <xdr:nvPicPr>
        <xdr:cNvPr id="87" name="Picture 86">
          <a:extLst>
            <a:ext uri="{FF2B5EF4-FFF2-40B4-BE49-F238E27FC236}">
              <a16:creationId xmlns:a16="http://schemas.microsoft.com/office/drawing/2014/main" id="{6167C903-010F-4783-883D-3B64AF6E8A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016124" cy="74295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777869</xdr:rowOff>
    </xdr:to>
    <xdr:pic>
      <xdr:nvPicPr>
        <xdr:cNvPr id="88" name="Picture 87">
          <a:extLst>
            <a:ext uri="{FF2B5EF4-FFF2-40B4-BE49-F238E27FC236}">
              <a16:creationId xmlns:a16="http://schemas.microsoft.com/office/drawing/2014/main" id="{01860017-AB97-4DD9-B4D3-4C03B48586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777869</xdr:rowOff>
    </xdr:to>
    <xdr:pic>
      <xdr:nvPicPr>
        <xdr:cNvPr id="89" name="Picture 88">
          <a:extLst>
            <a:ext uri="{FF2B5EF4-FFF2-40B4-BE49-F238E27FC236}">
              <a16:creationId xmlns:a16="http://schemas.microsoft.com/office/drawing/2014/main" id="{17D6A2F9-7C9D-4439-980D-CD8BC0CC02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777869</xdr:rowOff>
    </xdr:to>
    <xdr:pic>
      <xdr:nvPicPr>
        <xdr:cNvPr id="90" name="Picture 89">
          <a:extLst>
            <a:ext uri="{FF2B5EF4-FFF2-40B4-BE49-F238E27FC236}">
              <a16:creationId xmlns:a16="http://schemas.microsoft.com/office/drawing/2014/main" id="{E6E8F1AE-9B18-493F-839B-D98142278B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777869</xdr:rowOff>
    </xdr:to>
    <xdr:pic>
      <xdr:nvPicPr>
        <xdr:cNvPr id="91" name="Picture 90">
          <a:extLst>
            <a:ext uri="{FF2B5EF4-FFF2-40B4-BE49-F238E27FC236}">
              <a16:creationId xmlns:a16="http://schemas.microsoft.com/office/drawing/2014/main" id="{C4B253E3-B373-4DC9-BF32-25F74447CB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777869</xdr:rowOff>
    </xdr:to>
    <xdr:pic>
      <xdr:nvPicPr>
        <xdr:cNvPr id="92" name="Picture 91">
          <a:extLst>
            <a:ext uri="{FF2B5EF4-FFF2-40B4-BE49-F238E27FC236}">
              <a16:creationId xmlns:a16="http://schemas.microsoft.com/office/drawing/2014/main" id="{3B8945AA-2367-40D6-ABAE-ED2AFA034A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777869</xdr:rowOff>
    </xdr:to>
    <xdr:pic>
      <xdr:nvPicPr>
        <xdr:cNvPr id="93" name="Picture 92">
          <a:extLst>
            <a:ext uri="{FF2B5EF4-FFF2-40B4-BE49-F238E27FC236}">
              <a16:creationId xmlns:a16="http://schemas.microsoft.com/office/drawing/2014/main" id="{17977C15-BEFF-4828-A650-40F61F4C3B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777869</xdr:rowOff>
    </xdr:to>
    <xdr:pic>
      <xdr:nvPicPr>
        <xdr:cNvPr id="94" name="Picture 93">
          <a:extLst>
            <a:ext uri="{FF2B5EF4-FFF2-40B4-BE49-F238E27FC236}">
              <a16:creationId xmlns:a16="http://schemas.microsoft.com/office/drawing/2014/main" id="{6D97D8C9-A948-4F97-A0F2-407CE434EB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777869</xdr:rowOff>
    </xdr:to>
    <xdr:pic>
      <xdr:nvPicPr>
        <xdr:cNvPr id="95" name="Picture 94">
          <a:extLst>
            <a:ext uri="{FF2B5EF4-FFF2-40B4-BE49-F238E27FC236}">
              <a16:creationId xmlns:a16="http://schemas.microsoft.com/office/drawing/2014/main" id="{7F014ED7-F980-4577-95BF-86D902934B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53974</xdr:colOff>
      <xdr:row>0</xdr:row>
      <xdr:rowOff>742950</xdr:rowOff>
    </xdr:to>
    <xdr:pic>
      <xdr:nvPicPr>
        <xdr:cNvPr id="96" name="Picture 95">
          <a:extLst>
            <a:ext uri="{FF2B5EF4-FFF2-40B4-BE49-F238E27FC236}">
              <a16:creationId xmlns:a16="http://schemas.microsoft.com/office/drawing/2014/main" id="{7822907C-BE8D-4FE0-8C49-2FF96C1487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016124" cy="74295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777869</xdr:rowOff>
    </xdr:to>
    <xdr:pic>
      <xdr:nvPicPr>
        <xdr:cNvPr id="97" name="Picture 96">
          <a:extLst>
            <a:ext uri="{FF2B5EF4-FFF2-40B4-BE49-F238E27FC236}">
              <a16:creationId xmlns:a16="http://schemas.microsoft.com/office/drawing/2014/main" id="{4634FD5D-0773-443B-9F9A-5F4D67D174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777869</xdr:rowOff>
    </xdr:to>
    <xdr:pic>
      <xdr:nvPicPr>
        <xdr:cNvPr id="98" name="Picture 97">
          <a:extLst>
            <a:ext uri="{FF2B5EF4-FFF2-40B4-BE49-F238E27FC236}">
              <a16:creationId xmlns:a16="http://schemas.microsoft.com/office/drawing/2014/main" id="{CFF4EB3D-8E9A-4CA0-A2CE-0722C9116D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777869</xdr:rowOff>
    </xdr:to>
    <xdr:pic>
      <xdr:nvPicPr>
        <xdr:cNvPr id="99" name="Picture 98">
          <a:extLst>
            <a:ext uri="{FF2B5EF4-FFF2-40B4-BE49-F238E27FC236}">
              <a16:creationId xmlns:a16="http://schemas.microsoft.com/office/drawing/2014/main" id="{0C2333A7-D052-49A8-A581-33B224424C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777869</xdr:rowOff>
    </xdr:to>
    <xdr:pic>
      <xdr:nvPicPr>
        <xdr:cNvPr id="100" name="Picture 99">
          <a:extLst>
            <a:ext uri="{FF2B5EF4-FFF2-40B4-BE49-F238E27FC236}">
              <a16:creationId xmlns:a16="http://schemas.microsoft.com/office/drawing/2014/main" id="{2A9BA4C8-EC4B-423C-87AE-C80B4DF1AF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777869</xdr:rowOff>
    </xdr:to>
    <xdr:pic>
      <xdr:nvPicPr>
        <xdr:cNvPr id="101" name="Picture 100">
          <a:extLst>
            <a:ext uri="{FF2B5EF4-FFF2-40B4-BE49-F238E27FC236}">
              <a16:creationId xmlns:a16="http://schemas.microsoft.com/office/drawing/2014/main" id="{D5E298CB-6990-4831-9CCD-E4A4AB74AF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777869</xdr:rowOff>
    </xdr:to>
    <xdr:pic>
      <xdr:nvPicPr>
        <xdr:cNvPr id="102" name="Picture 101">
          <a:extLst>
            <a:ext uri="{FF2B5EF4-FFF2-40B4-BE49-F238E27FC236}">
              <a16:creationId xmlns:a16="http://schemas.microsoft.com/office/drawing/2014/main" id="{89D57900-97E5-4486-83E4-94268DFFA6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777869</xdr:rowOff>
    </xdr:to>
    <xdr:pic>
      <xdr:nvPicPr>
        <xdr:cNvPr id="103" name="Picture 102">
          <a:extLst>
            <a:ext uri="{FF2B5EF4-FFF2-40B4-BE49-F238E27FC236}">
              <a16:creationId xmlns:a16="http://schemas.microsoft.com/office/drawing/2014/main" id="{57D02ACB-7B6B-48F9-ACC8-BB7EC558A9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777869</xdr:rowOff>
    </xdr:to>
    <xdr:pic>
      <xdr:nvPicPr>
        <xdr:cNvPr id="104" name="Picture 103">
          <a:extLst>
            <a:ext uri="{FF2B5EF4-FFF2-40B4-BE49-F238E27FC236}">
              <a16:creationId xmlns:a16="http://schemas.microsoft.com/office/drawing/2014/main" id="{A78AEDDE-63E8-483B-BB89-AFE223262F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53974</xdr:colOff>
      <xdr:row>0</xdr:row>
      <xdr:rowOff>742950</xdr:rowOff>
    </xdr:to>
    <xdr:pic>
      <xdr:nvPicPr>
        <xdr:cNvPr id="105" name="Picture 104">
          <a:extLst>
            <a:ext uri="{FF2B5EF4-FFF2-40B4-BE49-F238E27FC236}">
              <a16:creationId xmlns:a16="http://schemas.microsoft.com/office/drawing/2014/main" id="{3D92F53A-3BC3-49EF-A57C-62ADA4C8EF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016124" cy="74295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793109</xdr:rowOff>
    </xdr:to>
    <xdr:pic>
      <xdr:nvPicPr>
        <xdr:cNvPr id="106" name="Picture 105">
          <a:extLst>
            <a:ext uri="{FF2B5EF4-FFF2-40B4-BE49-F238E27FC236}">
              <a16:creationId xmlns:a16="http://schemas.microsoft.com/office/drawing/2014/main" id="{AEB2B1DB-24EB-4F17-90FB-62518AF74C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9691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793109</xdr:rowOff>
    </xdr:to>
    <xdr:pic>
      <xdr:nvPicPr>
        <xdr:cNvPr id="107" name="Picture 106">
          <a:extLst>
            <a:ext uri="{FF2B5EF4-FFF2-40B4-BE49-F238E27FC236}">
              <a16:creationId xmlns:a16="http://schemas.microsoft.com/office/drawing/2014/main" id="{6E8C247D-65DC-487E-88D2-7AB594D5F5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9691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793109</xdr:rowOff>
    </xdr:to>
    <xdr:pic>
      <xdr:nvPicPr>
        <xdr:cNvPr id="108" name="Picture 107">
          <a:extLst>
            <a:ext uri="{FF2B5EF4-FFF2-40B4-BE49-F238E27FC236}">
              <a16:creationId xmlns:a16="http://schemas.microsoft.com/office/drawing/2014/main" id="{EFD518F2-D1E1-4963-978D-B97470D2EA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9691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793109</xdr:rowOff>
    </xdr:to>
    <xdr:pic>
      <xdr:nvPicPr>
        <xdr:cNvPr id="109" name="Picture 108">
          <a:extLst>
            <a:ext uri="{FF2B5EF4-FFF2-40B4-BE49-F238E27FC236}">
              <a16:creationId xmlns:a16="http://schemas.microsoft.com/office/drawing/2014/main" id="{20639C81-4704-4590-B053-7846B68255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9691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793109</xdr:rowOff>
    </xdr:to>
    <xdr:pic>
      <xdr:nvPicPr>
        <xdr:cNvPr id="110" name="Picture 109">
          <a:extLst>
            <a:ext uri="{FF2B5EF4-FFF2-40B4-BE49-F238E27FC236}">
              <a16:creationId xmlns:a16="http://schemas.microsoft.com/office/drawing/2014/main" id="{F8D52E01-0E2E-4AD0-871F-9BBBE5A5DB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9691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793109</xdr:rowOff>
    </xdr:to>
    <xdr:pic>
      <xdr:nvPicPr>
        <xdr:cNvPr id="111" name="Picture 110">
          <a:extLst>
            <a:ext uri="{FF2B5EF4-FFF2-40B4-BE49-F238E27FC236}">
              <a16:creationId xmlns:a16="http://schemas.microsoft.com/office/drawing/2014/main" id="{1BB67097-EC64-4D9E-A1FD-6CECD4CC8F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9691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793109</xdr:rowOff>
    </xdr:to>
    <xdr:pic>
      <xdr:nvPicPr>
        <xdr:cNvPr id="112" name="Picture 111">
          <a:extLst>
            <a:ext uri="{FF2B5EF4-FFF2-40B4-BE49-F238E27FC236}">
              <a16:creationId xmlns:a16="http://schemas.microsoft.com/office/drawing/2014/main" id="{9D99C849-646C-4275-9183-62E6598D33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9691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793109</xdr:rowOff>
    </xdr:to>
    <xdr:pic>
      <xdr:nvPicPr>
        <xdr:cNvPr id="113" name="Picture 112">
          <a:extLst>
            <a:ext uri="{FF2B5EF4-FFF2-40B4-BE49-F238E27FC236}">
              <a16:creationId xmlns:a16="http://schemas.microsoft.com/office/drawing/2014/main" id="{8C835F69-CD01-45EC-B141-2C54DFC284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9691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57784</xdr:colOff>
      <xdr:row>0</xdr:row>
      <xdr:rowOff>739140</xdr:rowOff>
    </xdr:to>
    <xdr:pic>
      <xdr:nvPicPr>
        <xdr:cNvPr id="123" name="Picture 122">
          <a:extLst>
            <a:ext uri="{FF2B5EF4-FFF2-40B4-BE49-F238E27FC236}">
              <a16:creationId xmlns:a16="http://schemas.microsoft.com/office/drawing/2014/main" id="{D9F000D0-B1C8-454D-A330-4B31180573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016124" cy="73914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777869</xdr:rowOff>
    </xdr:to>
    <xdr:pic>
      <xdr:nvPicPr>
        <xdr:cNvPr id="124" name="Picture 123">
          <a:extLst>
            <a:ext uri="{FF2B5EF4-FFF2-40B4-BE49-F238E27FC236}">
              <a16:creationId xmlns:a16="http://schemas.microsoft.com/office/drawing/2014/main" id="{751C3DB6-3F8A-4E50-8F4E-61E43CFDBE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777869</xdr:rowOff>
    </xdr:to>
    <xdr:pic>
      <xdr:nvPicPr>
        <xdr:cNvPr id="125" name="Picture 124">
          <a:extLst>
            <a:ext uri="{FF2B5EF4-FFF2-40B4-BE49-F238E27FC236}">
              <a16:creationId xmlns:a16="http://schemas.microsoft.com/office/drawing/2014/main" id="{AB26BC80-661C-455A-9B8C-F3AC50245D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777869</xdr:rowOff>
    </xdr:to>
    <xdr:pic>
      <xdr:nvPicPr>
        <xdr:cNvPr id="126" name="Picture 125">
          <a:extLst>
            <a:ext uri="{FF2B5EF4-FFF2-40B4-BE49-F238E27FC236}">
              <a16:creationId xmlns:a16="http://schemas.microsoft.com/office/drawing/2014/main" id="{44ED8663-AEEA-4FF3-8CBF-D4B172A2E2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777869</xdr:rowOff>
    </xdr:to>
    <xdr:pic>
      <xdr:nvPicPr>
        <xdr:cNvPr id="127" name="Picture 126">
          <a:extLst>
            <a:ext uri="{FF2B5EF4-FFF2-40B4-BE49-F238E27FC236}">
              <a16:creationId xmlns:a16="http://schemas.microsoft.com/office/drawing/2014/main" id="{71D2F381-0247-4745-9388-4E33C104FA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777869</xdr:rowOff>
    </xdr:to>
    <xdr:pic>
      <xdr:nvPicPr>
        <xdr:cNvPr id="128" name="Picture 127">
          <a:extLst>
            <a:ext uri="{FF2B5EF4-FFF2-40B4-BE49-F238E27FC236}">
              <a16:creationId xmlns:a16="http://schemas.microsoft.com/office/drawing/2014/main" id="{5B2752B5-F820-40EE-B7B5-99CFF01F39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777869</xdr:rowOff>
    </xdr:to>
    <xdr:pic>
      <xdr:nvPicPr>
        <xdr:cNvPr id="129" name="Picture 128">
          <a:extLst>
            <a:ext uri="{FF2B5EF4-FFF2-40B4-BE49-F238E27FC236}">
              <a16:creationId xmlns:a16="http://schemas.microsoft.com/office/drawing/2014/main" id="{44F8AAA6-25E3-4DFC-B2A9-7810AF05E8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777869</xdr:rowOff>
    </xdr:to>
    <xdr:pic>
      <xdr:nvPicPr>
        <xdr:cNvPr id="130" name="Picture 129">
          <a:extLst>
            <a:ext uri="{FF2B5EF4-FFF2-40B4-BE49-F238E27FC236}">
              <a16:creationId xmlns:a16="http://schemas.microsoft.com/office/drawing/2014/main" id="{6F78C5FE-B8B1-4205-A61E-8AE9527FEC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777869</xdr:rowOff>
    </xdr:to>
    <xdr:pic>
      <xdr:nvPicPr>
        <xdr:cNvPr id="131" name="Picture 130">
          <a:extLst>
            <a:ext uri="{FF2B5EF4-FFF2-40B4-BE49-F238E27FC236}">
              <a16:creationId xmlns:a16="http://schemas.microsoft.com/office/drawing/2014/main" id="{BF4ECEC1-9F51-4507-88CB-0064938DEF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48259</xdr:colOff>
      <xdr:row>0</xdr:row>
      <xdr:rowOff>742950</xdr:rowOff>
    </xdr:to>
    <xdr:pic>
      <xdr:nvPicPr>
        <xdr:cNvPr id="155" name="Picture 154">
          <a:extLst>
            <a:ext uri="{FF2B5EF4-FFF2-40B4-BE49-F238E27FC236}">
              <a16:creationId xmlns:a16="http://schemas.microsoft.com/office/drawing/2014/main" id="{0EC60F44-7F33-4F4F-A68E-E9333EE094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006599" cy="74295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777869</xdr:rowOff>
    </xdr:to>
    <xdr:pic>
      <xdr:nvPicPr>
        <xdr:cNvPr id="156" name="Picture 155">
          <a:extLst>
            <a:ext uri="{FF2B5EF4-FFF2-40B4-BE49-F238E27FC236}">
              <a16:creationId xmlns:a16="http://schemas.microsoft.com/office/drawing/2014/main" id="{38F770CB-114B-4EBE-86D0-C1C1A84314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777869</xdr:rowOff>
    </xdr:to>
    <xdr:pic>
      <xdr:nvPicPr>
        <xdr:cNvPr id="157" name="Picture 156">
          <a:extLst>
            <a:ext uri="{FF2B5EF4-FFF2-40B4-BE49-F238E27FC236}">
              <a16:creationId xmlns:a16="http://schemas.microsoft.com/office/drawing/2014/main" id="{8AEE7177-8D54-4DFE-87B1-06C8BF3264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777869</xdr:rowOff>
    </xdr:to>
    <xdr:pic>
      <xdr:nvPicPr>
        <xdr:cNvPr id="158" name="Picture 157">
          <a:extLst>
            <a:ext uri="{FF2B5EF4-FFF2-40B4-BE49-F238E27FC236}">
              <a16:creationId xmlns:a16="http://schemas.microsoft.com/office/drawing/2014/main" id="{7EC18506-21EB-4FD9-BD3C-0E5C878114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777869</xdr:rowOff>
    </xdr:to>
    <xdr:pic>
      <xdr:nvPicPr>
        <xdr:cNvPr id="159" name="Picture 158">
          <a:extLst>
            <a:ext uri="{FF2B5EF4-FFF2-40B4-BE49-F238E27FC236}">
              <a16:creationId xmlns:a16="http://schemas.microsoft.com/office/drawing/2014/main" id="{FA87E70A-0CED-4CBF-871B-5DB0FA3DE9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777869</xdr:rowOff>
    </xdr:to>
    <xdr:pic>
      <xdr:nvPicPr>
        <xdr:cNvPr id="160" name="Picture 159">
          <a:extLst>
            <a:ext uri="{FF2B5EF4-FFF2-40B4-BE49-F238E27FC236}">
              <a16:creationId xmlns:a16="http://schemas.microsoft.com/office/drawing/2014/main" id="{83FB196C-5F1D-4523-A52F-66830BA831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777869</xdr:rowOff>
    </xdr:to>
    <xdr:pic>
      <xdr:nvPicPr>
        <xdr:cNvPr id="161" name="Picture 160">
          <a:extLst>
            <a:ext uri="{FF2B5EF4-FFF2-40B4-BE49-F238E27FC236}">
              <a16:creationId xmlns:a16="http://schemas.microsoft.com/office/drawing/2014/main" id="{4B11DF2B-44A7-4B38-BE8E-52686E0564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777869</xdr:rowOff>
    </xdr:to>
    <xdr:pic>
      <xdr:nvPicPr>
        <xdr:cNvPr id="162" name="Picture 161">
          <a:extLst>
            <a:ext uri="{FF2B5EF4-FFF2-40B4-BE49-F238E27FC236}">
              <a16:creationId xmlns:a16="http://schemas.microsoft.com/office/drawing/2014/main" id="{00067844-9702-4B66-9065-E2FE98425A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48259</xdr:colOff>
      <xdr:row>0</xdr:row>
      <xdr:rowOff>742950</xdr:rowOff>
    </xdr:to>
    <xdr:pic>
      <xdr:nvPicPr>
        <xdr:cNvPr id="132" name="Picture 131">
          <a:extLst>
            <a:ext uri="{FF2B5EF4-FFF2-40B4-BE49-F238E27FC236}">
              <a16:creationId xmlns:a16="http://schemas.microsoft.com/office/drawing/2014/main" id="{E2BCC26D-42F2-4EB3-B38D-30C5308B21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006599" cy="74295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777869</xdr:rowOff>
    </xdr:to>
    <xdr:pic>
      <xdr:nvPicPr>
        <xdr:cNvPr id="133" name="Picture 132">
          <a:extLst>
            <a:ext uri="{FF2B5EF4-FFF2-40B4-BE49-F238E27FC236}">
              <a16:creationId xmlns:a16="http://schemas.microsoft.com/office/drawing/2014/main" id="{A91B4A22-1413-48EA-8D64-269C393B22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777869</xdr:rowOff>
    </xdr:to>
    <xdr:pic>
      <xdr:nvPicPr>
        <xdr:cNvPr id="134" name="Picture 133">
          <a:extLst>
            <a:ext uri="{FF2B5EF4-FFF2-40B4-BE49-F238E27FC236}">
              <a16:creationId xmlns:a16="http://schemas.microsoft.com/office/drawing/2014/main" id="{E6683CBB-040A-491C-A592-69210DF6FD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777869</xdr:rowOff>
    </xdr:to>
    <xdr:pic>
      <xdr:nvPicPr>
        <xdr:cNvPr id="135" name="Picture 134">
          <a:extLst>
            <a:ext uri="{FF2B5EF4-FFF2-40B4-BE49-F238E27FC236}">
              <a16:creationId xmlns:a16="http://schemas.microsoft.com/office/drawing/2014/main" id="{93493495-DA0E-4DB9-BEA6-248ED7278D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777869</xdr:rowOff>
    </xdr:to>
    <xdr:pic>
      <xdr:nvPicPr>
        <xdr:cNvPr id="136" name="Picture 135">
          <a:extLst>
            <a:ext uri="{FF2B5EF4-FFF2-40B4-BE49-F238E27FC236}">
              <a16:creationId xmlns:a16="http://schemas.microsoft.com/office/drawing/2014/main" id="{49D67412-822C-47E5-BE4A-42FBF5CA3B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777869</xdr:rowOff>
    </xdr:to>
    <xdr:pic>
      <xdr:nvPicPr>
        <xdr:cNvPr id="137" name="Picture 136">
          <a:extLst>
            <a:ext uri="{FF2B5EF4-FFF2-40B4-BE49-F238E27FC236}">
              <a16:creationId xmlns:a16="http://schemas.microsoft.com/office/drawing/2014/main" id="{5D5C262A-614B-440D-9CB4-5F08CBE72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777869</xdr:rowOff>
    </xdr:to>
    <xdr:pic>
      <xdr:nvPicPr>
        <xdr:cNvPr id="138" name="Picture 137">
          <a:extLst>
            <a:ext uri="{FF2B5EF4-FFF2-40B4-BE49-F238E27FC236}">
              <a16:creationId xmlns:a16="http://schemas.microsoft.com/office/drawing/2014/main" id="{3B9D6030-0FC4-4202-9FF0-74E560130F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777869</xdr:rowOff>
    </xdr:to>
    <xdr:pic>
      <xdr:nvPicPr>
        <xdr:cNvPr id="139" name="Picture 138">
          <a:extLst>
            <a:ext uri="{FF2B5EF4-FFF2-40B4-BE49-F238E27FC236}">
              <a16:creationId xmlns:a16="http://schemas.microsoft.com/office/drawing/2014/main" id="{D9EB6790-DB0A-478E-9733-614390019A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48259</xdr:colOff>
      <xdr:row>0</xdr:row>
      <xdr:rowOff>742950</xdr:rowOff>
    </xdr:to>
    <xdr:pic>
      <xdr:nvPicPr>
        <xdr:cNvPr id="140" name="Picture 139">
          <a:extLst>
            <a:ext uri="{FF2B5EF4-FFF2-40B4-BE49-F238E27FC236}">
              <a16:creationId xmlns:a16="http://schemas.microsoft.com/office/drawing/2014/main" id="{999979DA-FA32-4452-A66E-F8C34FB33F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006599" cy="74295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777869</xdr:rowOff>
    </xdr:to>
    <xdr:pic>
      <xdr:nvPicPr>
        <xdr:cNvPr id="141" name="Picture 140">
          <a:extLst>
            <a:ext uri="{FF2B5EF4-FFF2-40B4-BE49-F238E27FC236}">
              <a16:creationId xmlns:a16="http://schemas.microsoft.com/office/drawing/2014/main" id="{14BAC8BA-0F1E-416C-8CD0-3F1D983EFC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777869</xdr:rowOff>
    </xdr:to>
    <xdr:pic>
      <xdr:nvPicPr>
        <xdr:cNvPr id="142" name="Picture 141">
          <a:extLst>
            <a:ext uri="{FF2B5EF4-FFF2-40B4-BE49-F238E27FC236}">
              <a16:creationId xmlns:a16="http://schemas.microsoft.com/office/drawing/2014/main" id="{18C0C9EE-9313-423D-8D3F-4B348E6EB2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777869</xdr:rowOff>
    </xdr:to>
    <xdr:pic>
      <xdr:nvPicPr>
        <xdr:cNvPr id="143" name="Picture 142">
          <a:extLst>
            <a:ext uri="{FF2B5EF4-FFF2-40B4-BE49-F238E27FC236}">
              <a16:creationId xmlns:a16="http://schemas.microsoft.com/office/drawing/2014/main" id="{B39FBDB8-8FC9-411B-A38D-6246F6F6A8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777869</xdr:rowOff>
    </xdr:to>
    <xdr:pic>
      <xdr:nvPicPr>
        <xdr:cNvPr id="144" name="Picture 143">
          <a:extLst>
            <a:ext uri="{FF2B5EF4-FFF2-40B4-BE49-F238E27FC236}">
              <a16:creationId xmlns:a16="http://schemas.microsoft.com/office/drawing/2014/main" id="{204CD0B9-5D1E-4962-B79F-3EEBC5FC05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777869</xdr:rowOff>
    </xdr:to>
    <xdr:pic>
      <xdr:nvPicPr>
        <xdr:cNvPr id="145" name="Picture 144">
          <a:extLst>
            <a:ext uri="{FF2B5EF4-FFF2-40B4-BE49-F238E27FC236}">
              <a16:creationId xmlns:a16="http://schemas.microsoft.com/office/drawing/2014/main" id="{18BF7BB6-5640-42D1-AB91-B5B74359F7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777869</xdr:rowOff>
    </xdr:to>
    <xdr:pic>
      <xdr:nvPicPr>
        <xdr:cNvPr id="146" name="Picture 145">
          <a:extLst>
            <a:ext uri="{FF2B5EF4-FFF2-40B4-BE49-F238E27FC236}">
              <a16:creationId xmlns:a16="http://schemas.microsoft.com/office/drawing/2014/main" id="{085C9577-F306-45E4-9B7C-8C089ABE98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777869</xdr:rowOff>
    </xdr:to>
    <xdr:pic>
      <xdr:nvPicPr>
        <xdr:cNvPr id="147" name="Picture 146">
          <a:extLst>
            <a:ext uri="{FF2B5EF4-FFF2-40B4-BE49-F238E27FC236}">
              <a16:creationId xmlns:a16="http://schemas.microsoft.com/office/drawing/2014/main" id="{0647ED7E-24E7-4B52-9079-46D87D8A0B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329DE6-2143-4CC6-9C1A-2E99DE03F391}">
  <dimension ref="A1:I62"/>
  <sheetViews>
    <sheetView tabSelected="1" topLeftCell="A5" workbookViewId="0">
      <selection activeCell="I25" sqref="I25"/>
    </sheetView>
  </sheetViews>
  <sheetFormatPr defaultRowHeight="14.5" x14ac:dyDescent="0.35"/>
  <cols>
    <col min="1" max="1" width="28.54296875" customWidth="1"/>
    <col min="2" max="2" width="10.6328125" customWidth="1"/>
    <col min="3" max="4" width="9.08984375" customWidth="1"/>
  </cols>
  <sheetData>
    <row r="1" spans="1:8" ht="67.25" customHeight="1" x14ac:dyDescent="0.35">
      <c r="A1" s="17"/>
      <c r="B1" s="17"/>
      <c r="C1" s="17"/>
      <c r="D1" s="17"/>
      <c r="E1" s="17"/>
      <c r="F1" s="17"/>
    </row>
    <row r="2" spans="1:8" x14ac:dyDescent="0.35">
      <c r="A2" s="5" t="s">
        <v>0</v>
      </c>
      <c r="B2" s="5" t="s">
        <v>1</v>
      </c>
      <c r="C2" s="16" t="s">
        <v>44</v>
      </c>
      <c r="D2" s="16"/>
      <c r="E2" s="16"/>
      <c r="F2" s="16"/>
    </row>
    <row r="3" spans="1:8" x14ac:dyDescent="0.35">
      <c r="A3" s="3" t="s">
        <v>2</v>
      </c>
      <c r="B3" s="5" t="s">
        <v>3</v>
      </c>
      <c r="C3" s="18">
        <v>44536</v>
      </c>
      <c r="D3" s="19"/>
      <c r="E3" s="19"/>
      <c r="F3" s="19"/>
    </row>
    <row r="4" spans="1:8" x14ac:dyDescent="0.35">
      <c r="A4" s="5" t="s">
        <v>4</v>
      </c>
      <c r="B4" s="5" t="s">
        <v>5</v>
      </c>
      <c r="C4" s="16" t="s">
        <v>45</v>
      </c>
      <c r="D4" s="16"/>
      <c r="E4" s="16"/>
      <c r="F4" s="16"/>
    </row>
    <row r="5" spans="1:8" x14ac:dyDescent="0.35">
      <c r="A5" s="5" t="s">
        <v>6</v>
      </c>
      <c r="B5" s="5" t="s">
        <v>10</v>
      </c>
      <c r="C5" s="18">
        <v>44433</v>
      </c>
      <c r="D5" s="19"/>
      <c r="E5" s="19"/>
      <c r="F5" s="19"/>
    </row>
    <row r="6" spans="1:8" ht="29.25" customHeight="1" x14ac:dyDescent="0.35">
      <c r="A6" s="5" t="s">
        <v>7</v>
      </c>
      <c r="B6" s="20" t="s">
        <v>8</v>
      </c>
      <c r="C6" s="20"/>
      <c r="D6" s="20"/>
      <c r="E6" s="20"/>
      <c r="F6" s="20"/>
    </row>
    <row r="7" spans="1:8" x14ac:dyDescent="0.35">
      <c r="A7" s="1"/>
      <c r="B7" s="1"/>
      <c r="C7" s="1"/>
      <c r="D7" s="1"/>
      <c r="E7" s="1"/>
      <c r="F7" s="1"/>
    </row>
    <row r="8" spans="1:8" x14ac:dyDescent="0.35">
      <c r="A8" s="14" t="s">
        <v>11</v>
      </c>
      <c r="B8" s="14"/>
      <c r="C8" s="14"/>
      <c r="D8" s="14"/>
      <c r="E8" s="14" t="s">
        <v>12</v>
      </c>
      <c r="F8" s="14"/>
    </row>
    <row r="9" spans="1:8" x14ac:dyDescent="0.35">
      <c r="A9" s="16" t="s">
        <v>37</v>
      </c>
      <c r="B9" s="16"/>
      <c r="C9" s="16"/>
      <c r="D9" s="16"/>
      <c r="E9" s="6">
        <v>5</v>
      </c>
      <c r="F9" s="6"/>
      <c r="G9">
        <v>1200</v>
      </c>
      <c r="H9">
        <f>SUM(E9*G9)</f>
        <v>6000</v>
      </c>
    </row>
    <row r="10" spans="1:8" x14ac:dyDescent="0.35">
      <c r="A10" s="16" t="s">
        <v>38</v>
      </c>
      <c r="B10" s="16"/>
      <c r="C10" s="16"/>
      <c r="D10" s="16"/>
      <c r="E10" s="6">
        <v>3</v>
      </c>
      <c r="F10" s="6"/>
      <c r="G10">
        <v>1200</v>
      </c>
      <c r="H10">
        <f>SUM(E10*G10)</f>
        <v>3600</v>
      </c>
    </row>
    <row r="11" spans="1:8" x14ac:dyDescent="0.35">
      <c r="A11" s="16" t="s">
        <v>46</v>
      </c>
      <c r="B11" s="16"/>
      <c r="C11" s="16"/>
      <c r="D11" s="16"/>
      <c r="E11" s="6">
        <v>2</v>
      </c>
      <c r="F11" s="6"/>
      <c r="G11">
        <v>1200</v>
      </c>
      <c r="H11">
        <f>SUM(E11*G11)</f>
        <v>2400</v>
      </c>
    </row>
    <row r="12" spans="1:8" x14ac:dyDescent="0.35">
      <c r="E12" s="4"/>
      <c r="F12" s="4"/>
      <c r="H12">
        <f>SUM(H9:H11)</f>
        <v>12000</v>
      </c>
    </row>
    <row r="13" spans="1:8" x14ac:dyDescent="0.35">
      <c r="A13" s="14" t="s">
        <v>13</v>
      </c>
      <c r="B13" s="14"/>
      <c r="C13" s="14"/>
      <c r="D13" s="14"/>
      <c r="E13" s="14" t="s">
        <v>12</v>
      </c>
      <c r="F13" s="15"/>
    </row>
    <row r="14" spans="1:8" x14ac:dyDescent="0.35">
      <c r="A14" s="16" t="s">
        <v>39</v>
      </c>
      <c r="B14" s="16"/>
      <c r="C14" s="16"/>
      <c r="D14" s="16"/>
      <c r="E14" s="6">
        <v>12</v>
      </c>
      <c r="F14" s="6"/>
      <c r="G14">
        <v>10</v>
      </c>
      <c r="H14">
        <f>SUM(E14*G14)</f>
        <v>120</v>
      </c>
    </row>
    <row r="15" spans="1:8" x14ac:dyDescent="0.35">
      <c r="A15" s="16" t="s">
        <v>40</v>
      </c>
      <c r="B15" s="16"/>
      <c r="C15" s="16"/>
      <c r="D15" s="16"/>
      <c r="E15" s="6">
        <v>21</v>
      </c>
      <c r="F15" s="6"/>
      <c r="G15">
        <v>10</v>
      </c>
      <c r="H15">
        <f>SUM(E15*G15)</f>
        <v>210</v>
      </c>
    </row>
    <row r="16" spans="1:8" x14ac:dyDescent="0.35">
      <c r="A16" s="16" t="s">
        <v>41</v>
      </c>
      <c r="B16" s="16"/>
      <c r="C16" s="16"/>
      <c r="D16" s="16"/>
      <c r="E16" s="6">
        <v>8</v>
      </c>
      <c r="F16" s="6"/>
      <c r="G16">
        <v>12</v>
      </c>
      <c r="H16">
        <f>SUM(E16*G16)</f>
        <v>96</v>
      </c>
    </row>
    <row r="17" spans="1:9" x14ac:dyDescent="0.35">
      <c r="A17" s="16" t="s">
        <v>42</v>
      </c>
      <c r="B17" s="16"/>
      <c r="C17" s="16"/>
      <c r="D17" s="16"/>
      <c r="E17" s="6">
        <v>13</v>
      </c>
      <c r="F17" s="6"/>
      <c r="G17">
        <v>15</v>
      </c>
      <c r="H17">
        <f>SUM(E17*G17)</f>
        <v>195</v>
      </c>
    </row>
    <row r="18" spans="1:9" x14ac:dyDescent="0.35">
      <c r="E18" s="4"/>
      <c r="F18" s="4"/>
      <c r="H18">
        <f>SUM(H14:H17)</f>
        <v>621</v>
      </c>
    </row>
    <row r="19" spans="1:9" x14ac:dyDescent="0.35">
      <c r="A19" s="14" t="s">
        <v>32</v>
      </c>
      <c r="B19" s="14"/>
      <c r="C19" s="14"/>
      <c r="D19" s="14"/>
      <c r="E19" s="14" t="s">
        <v>12</v>
      </c>
      <c r="F19" s="15"/>
    </row>
    <row r="20" spans="1:9" x14ac:dyDescent="0.35">
      <c r="A20" s="16" t="s">
        <v>43</v>
      </c>
      <c r="B20" s="16"/>
      <c r="C20" s="16"/>
      <c r="D20" s="16"/>
      <c r="E20" s="6">
        <v>100</v>
      </c>
      <c r="F20" s="6"/>
      <c r="G20">
        <v>45</v>
      </c>
      <c r="H20">
        <f>SUM(E20*G20)</f>
        <v>4500</v>
      </c>
    </row>
    <row r="21" spans="1:9" x14ac:dyDescent="0.35">
      <c r="E21" s="4"/>
      <c r="F21" s="4"/>
      <c r="H21">
        <f>SUM(H20)</f>
        <v>4500</v>
      </c>
    </row>
    <row r="22" spans="1:9" x14ac:dyDescent="0.35">
      <c r="A22" s="14" t="s">
        <v>14</v>
      </c>
      <c r="B22" s="14"/>
      <c r="C22" s="14"/>
      <c r="D22" s="14"/>
      <c r="E22" s="14"/>
      <c r="F22" s="15"/>
    </row>
    <row r="23" spans="1:9" x14ac:dyDescent="0.35">
      <c r="A23" s="7" t="s">
        <v>15</v>
      </c>
      <c r="B23" s="8"/>
      <c r="C23" s="8"/>
      <c r="D23" s="8"/>
      <c r="E23" s="8"/>
      <c r="F23" s="9"/>
      <c r="H23" t="s">
        <v>9</v>
      </c>
      <c r="I23">
        <f>SUM(H12,H18,H21)</f>
        <v>17121</v>
      </c>
    </row>
    <row r="24" spans="1:9" x14ac:dyDescent="0.35">
      <c r="A24" s="7" t="s">
        <v>27</v>
      </c>
      <c r="B24" s="8"/>
      <c r="C24" s="8"/>
      <c r="D24" s="8"/>
      <c r="E24" s="8"/>
      <c r="F24" s="9"/>
      <c r="H24" t="s">
        <v>33</v>
      </c>
      <c r="I24">
        <v>4500</v>
      </c>
    </row>
    <row r="25" spans="1:9" x14ac:dyDescent="0.35">
      <c r="A25" s="7" t="s">
        <v>16</v>
      </c>
      <c r="B25" s="8"/>
      <c r="C25" s="8"/>
      <c r="D25" s="8"/>
      <c r="E25" s="8"/>
      <c r="F25" s="9"/>
      <c r="H25" t="s">
        <v>34</v>
      </c>
      <c r="I25">
        <v>8000</v>
      </c>
    </row>
    <row r="26" spans="1:9" x14ac:dyDescent="0.35">
      <c r="A26" s="7" t="s">
        <v>17</v>
      </c>
      <c r="B26" s="8"/>
      <c r="C26" s="8"/>
      <c r="D26" s="8"/>
      <c r="E26" s="8"/>
      <c r="F26" s="9"/>
      <c r="H26" t="s">
        <v>35</v>
      </c>
      <c r="I26">
        <v>2500</v>
      </c>
    </row>
    <row r="27" spans="1:9" x14ac:dyDescent="0.35">
      <c r="A27" s="7" t="s">
        <v>18</v>
      </c>
      <c r="B27" s="8"/>
      <c r="C27" s="8"/>
      <c r="D27" s="8"/>
      <c r="E27" s="8"/>
      <c r="F27" s="9"/>
    </row>
    <row r="28" spans="1:9" x14ac:dyDescent="0.35">
      <c r="A28" s="7" t="s">
        <v>19</v>
      </c>
      <c r="B28" s="8"/>
      <c r="C28" s="8"/>
      <c r="D28" s="8"/>
      <c r="E28" s="8"/>
      <c r="F28" s="9"/>
      <c r="H28" t="s">
        <v>9</v>
      </c>
      <c r="I28">
        <f>SUM(I23:I26)</f>
        <v>32121</v>
      </c>
    </row>
    <row r="29" spans="1:9" x14ac:dyDescent="0.35">
      <c r="A29" s="7" t="s">
        <v>28</v>
      </c>
      <c r="B29" s="8"/>
      <c r="C29" s="8"/>
      <c r="D29" s="8"/>
      <c r="E29" s="8"/>
      <c r="F29" s="9"/>
      <c r="H29" t="s">
        <v>36</v>
      </c>
      <c r="I29">
        <f>SUM(I28*1.25)</f>
        <v>40151.25</v>
      </c>
    </row>
    <row r="30" spans="1:9" ht="15" thickBot="1" x14ac:dyDescent="0.4">
      <c r="A30" s="1"/>
      <c r="B30" s="1"/>
      <c r="C30" s="1"/>
      <c r="D30" s="1"/>
      <c r="E30" s="1"/>
      <c r="F30" s="1"/>
    </row>
    <row r="31" spans="1:9" x14ac:dyDescent="0.35">
      <c r="A31" s="10" t="s">
        <v>9</v>
      </c>
      <c r="B31" s="11"/>
      <c r="C31" s="11"/>
      <c r="D31" s="12"/>
      <c r="E31" s="10">
        <v>40780</v>
      </c>
      <c r="F31" s="12"/>
    </row>
    <row r="32" spans="1:9" x14ac:dyDescent="0.35">
      <c r="A32" s="2"/>
      <c r="B32" s="2"/>
      <c r="C32" s="2"/>
      <c r="D32" s="2"/>
      <c r="E32" s="2"/>
      <c r="F32" s="2"/>
    </row>
    <row r="33" spans="1:6" x14ac:dyDescent="0.35">
      <c r="A33" s="13" t="s">
        <v>20</v>
      </c>
      <c r="B33" s="13"/>
      <c r="C33" s="13"/>
      <c r="D33" s="13"/>
      <c r="E33" s="13"/>
      <c r="F33" s="13"/>
    </row>
    <row r="34" spans="1:6" x14ac:dyDescent="0.35">
      <c r="A34" s="7" t="s">
        <v>21</v>
      </c>
      <c r="B34" s="8"/>
      <c r="C34" s="8"/>
      <c r="D34" s="8"/>
      <c r="E34" s="8"/>
      <c r="F34" s="9"/>
    </row>
    <row r="35" spans="1:6" x14ac:dyDescent="0.35">
      <c r="A35" s="7" t="s">
        <v>22</v>
      </c>
      <c r="B35" s="8"/>
      <c r="C35" s="8"/>
      <c r="D35" s="8"/>
      <c r="E35" s="8"/>
      <c r="F35" s="9"/>
    </row>
    <row r="36" spans="1:6" x14ac:dyDescent="0.35">
      <c r="A36" s="7" t="s">
        <v>23</v>
      </c>
      <c r="B36" s="8"/>
      <c r="C36" s="8"/>
      <c r="D36" s="8"/>
      <c r="E36" s="8"/>
      <c r="F36" s="9"/>
    </row>
    <row r="37" spans="1:6" x14ac:dyDescent="0.35">
      <c r="A37" s="7" t="s">
        <v>24</v>
      </c>
      <c r="B37" s="8"/>
      <c r="C37" s="8"/>
      <c r="D37" s="8"/>
      <c r="E37" s="8"/>
      <c r="F37" s="9"/>
    </row>
    <row r="38" spans="1:6" x14ac:dyDescent="0.35">
      <c r="A38" s="7" t="s">
        <v>25</v>
      </c>
      <c r="B38" s="8"/>
      <c r="C38" s="8"/>
      <c r="D38" s="8"/>
      <c r="E38" s="8"/>
      <c r="F38" s="9"/>
    </row>
    <row r="39" spans="1:6" x14ac:dyDescent="0.35">
      <c r="A39" s="7" t="s">
        <v>29</v>
      </c>
      <c r="B39" s="8"/>
      <c r="C39" s="8"/>
      <c r="D39" s="8"/>
      <c r="E39" s="8"/>
      <c r="F39" s="9"/>
    </row>
    <row r="40" spans="1:6" x14ac:dyDescent="0.35">
      <c r="A40" s="7" t="s">
        <v>26</v>
      </c>
      <c r="B40" s="8"/>
      <c r="C40" s="8"/>
      <c r="D40" s="8"/>
      <c r="E40" s="8"/>
      <c r="F40" s="9"/>
    </row>
    <row r="41" spans="1:6" x14ac:dyDescent="0.35">
      <c r="A41" s="7" t="s">
        <v>30</v>
      </c>
      <c r="B41" s="8"/>
      <c r="C41" s="8"/>
      <c r="D41" s="8"/>
      <c r="E41" s="8"/>
      <c r="F41" s="9"/>
    </row>
    <row r="42" spans="1:6" x14ac:dyDescent="0.35">
      <c r="A42" s="7" t="s">
        <v>31</v>
      </c>
      <c r="B42" s="8"/>
      <c r="C42" s="8"/>
      <c r="D42" s="8"/>
      <c r="E42" s="8"/>
      <c r="F42" s="9"/>
    </row>
    <row r="43" spans="1:6" x14ac:dyDescent="0.35">
      <c r="A43" s="7" t="s">
        <v>47</v>
      </c>
      <c r="B43" s="8"/>
      <c r="C43" s="8"/>
      <c r="D43" s="8"/>
      <c r="E43" s="8"/>
      <c r="F43" s="9"/>
    </row>
    <row r="44" spans="1:6" x14ac:dyDescent="0.35">
      <c r="A44" s="7" t="s">
        <v>48</v>
      </c>
      <c r="B44" s="8"/>
      <c r="C44" s="8"/>
      <c r="D44" s="8"/>
      <c r="E44" s="8"/>
      <c r="F44" s="9"/>
    </row>
    <row r="62" ht="29.4" customHeight="1" x14ac:dyDescent="0.35"/>
  </sheetData>
  <mergeCells count="50">
    <mergeCell ref="A43:F43"/>
    <mergeCell ref="A34:F34"/>
    <mergeCell ref="A35:F35"/>
    <mergeCell ref="A36:F36"/>
    <mergeCell ref="A40:F40"/>
    <mergeCell ref="A41:F41"/>
    <mergeCell ref="A39:F39"/>
    <mergeCell ref="B6:F6"/>
    <mergeCell ref="A8:D8"/>
    <mergeCell ref="E8:F8"/>
    <mergeCell ref="A9:D9"/>
    <mergeCell ref="E9:F9"/>
    <mergeCell ref="A1:F1"/>
    <mergeCell ref="C2:F2"/>
    <mergeCell ref="C3:F3"/>
    <mergeCell ref="C4:F4"/>
    <mergeCell ref="C5:F5"/>
    <mergeCell ref="A20:D20"/>
    <mergeCell ref="A10:D10"/>
    <mergeCell ref="E10:F10"/>
    <mergeCell ref="A14:D14"/>
    <mergeCell ref="E14:F14"/>
    <mergeCell ref="A15:D15"/>
    <mergeCell ref="E15:F15"/>
    <mergeCell ref="A13:D13"/>
    <mergeCell ref="E13:F13"/>
    <mergeCell ref="A11:D11"/>
    <mergeCell ref="E11:F11"/>
    <mergeCell ref="A16:D16"/>
    <mergeCell ref="E16:F16"/>
    <mergeCell ref="A17:D17"/>
    <mergeCell ref="E17:F17"/>
    <mergeCell ref="A19:D19"/>
    <mergeCell ref="E19:F19"/>
    <mergeCell ref="E20:F20"/>
    <mergeCell ref="A44:F44"/>
    <mergeCell ref="A28:F28"/>
    <mergeCell ref="A31:D31"/>
    <mergeCell ref="E31:F31"/>
    <mergeCell ref="A37:F37"/>
    <mergeCell ref="A38:F38"/>
    <mergeCell ref="A33:F33"/>
    <mergeCell ref="A29:F29"/>
    <mergeCell ref="A25:F25"/>
    <mergeCell ref="A26:F26"/>
    <mergeCell ref="A27:F27"/>
    <mergeCell ref="A42:F42"/>
    <mergeCell ref="A22:F22"/>
    <mergeCell ref="A23:F23"/>
    <mergeCell ref="A24:F2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nelso</dc:creator>
  <cp:lastModifiedBy>nelsonmartinezjr04@gmail.com</cp:lastModifiedBy>
  <cp:lastPrinted>2021-09-30T18:17:13Z</cp:lastPrinted>
  <dcterms:created xsi:type="dcterms:W3CDTF">2020-06-24T00:04:50Z</dcterms:created>
  <dcterms:modified xsi:type="dcterms:W3CDTF">2021-12-08T01:48:20Z</dcterms:modified>
</cp:coreProperties>
</file>