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0" documentId="8_{0EEFD365-A7A3-410D-A3A4-C21E2B748A10}" xr6:coauthVersionLast="47" xr6:coauthVersionMax="47" xr10:uidLastSave="{00000000-0000-0000-0000-000000000000}"/>
  <bookViews>
    <workbookView xWindow="-110" yWindow="-110" windowWidth="22780" windowHeight="14660" xr2:uid="{A1C2B9DC-AF1C-4FE4-B595-E7BA25D388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8" i="1" l="1"/>
  <c r="I54" i="1"/>
  <c r="H47" i="1"/>
  <c r="H44" i="1"/>
  <c r="H41" i="1"/>
  <c r="H38" i="1"/>
  <c r="H35" i="1"/>
  <c r="H32" i="1"/>
  <c r="H25" i="1"/>
  <c r="H19" i="1"/>
  <c r="H12" i="1"/>
  <c r="H46" i="1"/>
  <c r="H43" i="1"/>
  <c r="H40" i="1"/>
  <c r="H37" i="1"/>
  <c r="H34" i="1"/>
  <c r="H31" i="1"/>
  <c r="H30" i="1"/>
  <c r="H29" i="1"/>
  <c r="H28" i="1"/>
  <c r="H27" i="1"/>
  <c r="H24" i="1"/>
  <c r="H18" i="1"/>
  <c r="H17" i="1"/>
  <c r="H16" i="1"/>
  <c r="H15" i="1"/>
  <c r="H14" i="1"/>
  <c r="H11" i="1"/>
  <c r="H10" i="1"/>
  <c r="H9" i="1"/>
</calcChain>
</file>

<file path=xl/sharedStrings.xml><?xml version="1.0" encoding="utf-8"?>
<sst xmlns="http://schemas.openxmlformats.org/spreadsheetml/2006/main" count="81" uniqueCount="67">
  <si>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</si>
  <si>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</si>
  <si>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</si>
  <si>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</si>
  <si>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</si>
  <si>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</si>
  <si>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</si>
  <si>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Scope of Work</t>
  </si>
  <si>
    <t>Install All Trees, Shrubs, Irrigation and Landscape Material to Meet all Landscape Plans and Specs</t>
  </si>
  <si>
    <t>Total</t>
  </si>
  <si>
    <t>Plan Date:</t>
  </si>
  <si>
    <t>Trees</t>
  </si>
  <si>
    <t>Quantity</t>
  </si>
  <si>
    <t>Shrubs</t>
  </si>
  <si>
    <t>DG</t>
  </si>
  <si>
    <t>Irrigation</t>
  </si>
  <si>
    <t>Sleeving</t>
  </si>
  <si>
    <t>Wire for Controller and Valves</t>
  </si>
  <si>
    <t>Mainline Piping, Fittings, Components</t>
  </si>
  <si>
    <t>Lateral Line Piping and Fittings</t>
  </si>
  <si>
    <t>Drip Irrigation for Plants and Shrubs</t>
  </si>
  <si>
    <t>Notes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</si>
  <si>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</si>
  <si>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</si>
  <si>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</si>
  <si>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</si>
  <si>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</si>
  <si>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</si>
  <si>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Rip Rap</t>
  </si>
  <si>
    <t>Chasse Building Team</t>
  </si>
  <si>
    <t>Madison Square</t>
  </si>
  <si>
    <t>24" Box Mediterranean Fan Palm</t>
  </si>
  <si>
    <t>24" Box Navel Orange</t>
  </si>
  <si>
    <t>24" Box Key Lime</t>
  </si>
  <si>
    <t>5 Gal Little John Weeping Bottlebrush</t>
  </si>
  <si>
    <t>5 Gal Dwarf Myrtle</t>
  </si>
  <si>
    <t>5 Gal Little Ollie</t>
  </si>
  <si>
    <t>5 Gal Desert Ruellia</t>
  </si>
  <si>
    <t>5 Gal Coral Fountain</t>
  </si>
  <si>
    <t>Cacti</t>
  </si>
  <si>
    <t>Salvage by Other Planting By Caliente for Golden Barrel Cacti</t>
  </si>
  <si>
    <t>Grasses</t>
  </si>
  <si>
    <t>5 Gal White Awn Muhly</t>
  </si>
  <si>
    <t>5 Gal Outback Sunrise Emu</t>
  </si>
  <si>
    <t>5 Gal Purple Trailing Lantana</t>
  </si>
  <si>
    <t>5 Gal White Lantana</t>
  </si>
  <si>
    <t>5 Gal New Gold Lantana</t>
  </si>
  <si>
    <t>5 Gal Purple Queen Spiderwort</t>
  </si>
  <si>
    <t>Succulents</t>
  </si>
  <si>
    <t>5 Gal Giant Hesperaloe</t>
  </si>
  <si>
    <t>1" Screened to Match Existing</t>
  </si>
  <si>
    <t>Sod</t>
  </si>
  <si>
    <t>Midiron Bermuda</t>
  </si>
  <si>
    <t>Alternate for Sod Replacement at all Locations</t>
  </si>
  <si>
    <t>Rotor/Spray Irrigation</t>
  </si>
  <si>
    <t>Curbing</t>
  </si>
  <si>
    <t>6" x 6" Concrete Header (no reinforcement)</t>
  </si>
  <si>
    <t>Steel Header Excluded</t>
  </si>
  <si>
    <t>Grouted Rip Rap Excluded</t>
  </si>
  <si>
    <t>Caliente Will Only Replace Sod at Limits Shown on Plans. Any Additional Sod will be Charged as CO</t>
  </si>
  <si>
    <t>Sawcuts, Patch Backs and Boring Excluded</t>
  </si>
  <si>
    <t>Groundcover</t>
  </si>
  <si>
    <t>1" - 3" Express Mahogany</t>
  </si>
  <si>
    <t>Equip</t>
  </si>
  <si>
    <t>IRR</t>
  </si>
  <si>
    <t xml:space="preserve">Labor </t>
  </si>
  <si>
    <t>New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</si>
</sst>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2" borderId="9" xfId="0" applyFill="1" applyBorder="1"/>
    <xf numFmtId="0" fontId="2" fillId="0" borderId="2" xfId="0" applyFont="1" applyBorder="1"/>
    <xf numFmtId="0" fontId="0" fillId="0" borderId="3" xfId="0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9349F1-CF17-41D6-874D-55380C55F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A7536E3-3A46-4337-9212-9679FF537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16124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94311FC-924E-450A-838E-BA9043276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64219E6-3016-4993-B8E6-027256E21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5D203AE-E7D4-43E0-9CDB-B036C2F8D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A728707-2E1F-4889-B5F6-FB3E08D98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305F2E5-509A-444B-9815-C074F012D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58DB864-3DE4-4153-B510-6A74DFA7B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809329E-B151-4CFF-8C03-F6EB0E1CC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B6CEDBD-F124-4E40-BB99-0DA65DE86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742950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E1D3C6D-18F8-4E16-B9EB-14AF5FB3F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12314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07B5AF6-5FC3-4CFB-94E3-D4D129217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EC05078-C096-4BEF-9285-7C378DEBE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F35D0CA-F507-4172-B199-FB24058AE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F3E9AE3-8237-4F18-9EC7-98FE908C4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DF5B6D5-8CDF-4A16-BB36-AAA425AC8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578D66E-6DC5-403D-A14E-B0188D24D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2F75C90-BDF8-4C1F-BBB3-4F490975D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E8414B4-9DD9-4FB4-AC56-A6567EC2D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742950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3D51A86-04BA-4526-82B1-5AEDF5CAFF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16124" cy="7391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DCB41E8F-0FB4-4F95-9E92-7E6F4B83F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8C38088-0E98-40DD-9DE6-2012F3AD0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8F84378-5A0A-4FEA-AA7F-C40F76000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2E7AF535-07BF-478B-8A0B-D084AF7BD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53474DA1-B2B9-4BDD-BB86-883C1B8D4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469E783-A410-4163-B306-B5D8ED919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75271950-7DB3-4502-97FA-C5254B7D7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2698C29A-0E05-44CE-B681-6D436F99B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742950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605ACA59-8FEF-409B-ADDF-D46C3039C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16124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19679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5BB26D92-F2A2-4DFE-89EA-BB2EBE479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19679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D29DF860-AD19-4D2A-BB59-27CDD76F9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19679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E005AB3C-DC91-4B70-89C9-9C7107215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19679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3EEA70A4-CA9A-4988-8C34-F485D301A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19679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67AF4F8B-0848-41DF-A5EF-33CD3802B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19679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F7F06623-5122-40D1-92B5-F2A063D8F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19679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529F1C6-5EBF-43A8-AB4A-F247282A9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19679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9EA2201-8D8F-4A88-9C03-19DFEA8B6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EA9E740C-86A4-4C08-B70E-24B182F21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53974</xdr:colOff>
      <xdr:row>0</xdr:row>
      <xdr:rowOff>742950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99FB3397-19C6-4599-BC33-924C64E5F3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16124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5012D297-5AFE-4BD4-B8AD-B1A68F001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61473F02-FE89-42FA-B48A-2D8C831A6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FFDEB317-076A-43F7-8FAA-962367B3D3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2B8913F9-0034-42A9-9809-EA3A0FFB6A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876563A7-200C-432C-BAC4-E3A0C37C5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698F9373-DAC1-45A8-BB49-191257279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7236F236-8895-4D08-8071-2FE85497E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B758C1D-CA7A-40D7-B762-9E232D24E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53974</xdr:colOff>
      <xdr:row>0</xdr:row>
      <xdr:rowOff>739140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CD6AD106-D145-4A8F-B485-B37115FC8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16124" cy="7391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FC7ADE0-175F-4CE2-A313-C2AD1ED37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B120157C-9729-45F3-B086-EFEF9A660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4933DF74-AACE-40CA-8F49-052C04709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F585EBD4-F6F3-4DEC-80E7-9638A9A37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FC30BE2D-257E-4016-A405-6345967AC2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2F713FF9-3942-4AA4-A7A7-58BE9CDE5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8D499FE1-D382-472A-B638-0CEE3888B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6D3AE17B-0EAE-481E-8D63-69787ECD0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53974</xdr:colOff>
      <xdr:row>0</xdr:row>
      <xdr:rowOff>739140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60FD7A03-0CC7-403F-83FB-4AB01347C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16124" cy="7391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5CC14290-563F-44C5-B925-0AD3E4F96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1592B106-D23D-4B0E-9CCC-9FA27E0F6A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CA84FAAE-28F6-49F8-8EB9-ED18094F0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E5E6DFD8-60B6-444D-AD42-E4A61E7E8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2DC927C4-C1AC-49E7-8F79-8F9DAB1B3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E2CCE629-EEA5-4EAD-8AFD-135E04486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E84C4AC1-84D4-4ABE-80A7-7540F91C9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BD8934F0-357C-4FCB-9C92-5A5F1EA7F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53974</xdr:colOff>
      <xdr:row>0</xdr:row>
      <xdr:rowOff>739140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CC79E797-B610-4E50-96BF-A0EC91C25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16124" cy="7391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15869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719837B8-2BE5-4440-BA77-0EB50E552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969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15869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9BC19345-0D62-4739-AA50-82254F995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969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15869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5A029C32-2A7A-4FB4-B226-CA7D3B2C14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969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15869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B33995B0-96E8-40E1-9194-A2FE02AD8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969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15869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D7EA251A-E435-4405-93CA-515DF7F46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969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15869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43E2C00E-1D25-420B-B167-94E648DF0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969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15869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A710E705-6EE9-42B0-AA9A-2A1C6268C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969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15869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97104FE4-487D-4AEF-93D3-E49B39306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969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7CF4AC6F-9E09-4D56-9AEA-609EFBECE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53974</xdr:colOff>
      <xdr:row>0</xdr:row>
      <xdr:rowOff>739140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CCDA0F36-22BE-4369-968E-988E6F1A31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16124" cy="7391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F9C23CB-8170-4200-B132-EB15AD28B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B04AF8EC-9298-4B06-8F9F-A542A3D3C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843CD445-04B1-45F4-B8A7-D8BBFCC14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EB5E1A0-9A79-49BF-B473-17719B406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34B2FCDB-19A4-424C-8129-9D12D2C51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9E028C91-04F7-4FAA-A124-4B0751E76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DB5460B8-9627-4A85-A7C4-8CC45EF8F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A090EEC6-D033-48FC-BC95-2D259E6EC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53974</xdr:colOff>
      <xdr:row>0</xdr:row>
      <xdr:rowOff>742950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6167C903-010F-4783-883D-3B64AF6E8A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16124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1860017-AB97-4DD9-B4D3-4C03B4858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17D6A2F9-7C9D-4439-980D-CD8BC0CC0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E6E8F1AE-9B18-493F-839B-D98142278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C4B253E3-B373-4DC9-BF32-25F74447C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3B8945AA-2367-40D6-ABAE-ED2AFA034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17977C15-BEFF-4828-A650-40F61F4C3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6D97D8C9-A948-4F97-A0F2-407CE434E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7F014ED7-F980-4577-95BF-86D902934B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53974</xdr:colOff>
      <xdr:row>0</xdr:row>
      <xdr:rowOff>742950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7822907C-BE8D-4FE0-8C49-2FF96C148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16124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4634FD5D-0773-443B-9F9A-5F4D67D17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CFF4EB3D-8E9A-4CA0-A2CE-0722C9116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C2333A7-D052-49A8-A581-33B224424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2A9BA4C8-EC4B-423C-87AE-C80B4DF1A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D5E298CB-6990-4831-9CCD-E4A4AB74A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89D57900-97E5-4486-83E4-94268DFFA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57D02ACB-7B6B-48F9-ACC8-BB7EC558A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A78AEDDE-63E8-483B-BB89-AFE223262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53974</xdr:colOff>
      <xdr:row>0</xdr:row>
      <xdr:rowOff>742950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3D92F53A-3BC3-49EF-A57C-62ADA4C8E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16124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15869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AEB2B1DB-24EB-4F17-90FB-62518AF74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969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15869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6E8C247D-65DC-487E-88D2-7AB594D5F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969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15869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EFD518F2-D1E1-4963-978D-B97470D2E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969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15869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20639C81-4704-4590-B053-7846B6825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969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15869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F8D52E01-0E2E-4AD0-871F-9BBBE5A5D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969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15869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1BB67097-EC64-4D9E-A1FD-6CECD4CC8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969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15869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9D99C849-646C-4275-9183-62E6598D3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969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15869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8C835F69-CD01-45EC-B141-2C54DFC284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969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D9F000D0-B1C8-454D-A330-4B3118057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16124" cy="7391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751C3DB6-3F8A-4E50-8F4E-61E43CFDB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AB26BC80-661C-455A-9B8C-F3AC50245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44ED8663-AEEA-4FF3-8CBF-D4B172A2E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71D2F381-0247-4745-9388-4E33C104F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5B2752B5-F820-40EE-B7B5-99CFF01F3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44F8AAA6-25E3-4DFC-B2A9-7810AF05E8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6F78C5FE-B8B1-4205-A61E-8AE9527FE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BF4ECEC1-9F51-4507-88CB-0064938DE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29DE6-2143-4CC6-9C1A-2E99DE03F391}">
  <dimension ref="A1:I75"/>
  <sheetViews>
    <sheetView tabSelected="1" workbookViewId="0">
      <selection activeCell="E75" sqref="E75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6" max="6" width="11.90625" customWidth="1"/>
    <col min="8" max="8" width="10.08984375" customWidth="1"/>
  </cols>
  <sheetData>
    <row r="1" spans="1:8" ht="61.5" customHeight="1" x14ac:dyDescent="0.35">
      <c r="A1" s="24"/>
      <c r="B1" s="24"/>
      <c r="C1" s="24"/>
      <c r="D1" s="24"/>
      <c r="E1" s="24"/>
      <c r="F1" s="24"/>
    </row>
    <row r="2" spans="1:8" x14ac:dyDescent="0.35">
      <c r="A2" s="5" t="s">
        <v>0</v>
      </c>
      <c r="B2" s="5" t="s">
        <v>1</v>
      </c>
      <c r="C2" s="14" t="s">
        <v>29</v>
      </c>
      <c r="D2" s="14"/>
      <c r="E2" s="14"/>
      <c r="F2" s="14"/>
    </row>
    <row r="3" spans="1:8" x14ac:dyDescent="0.35">
      <c r="A3" s="3" t="s">
        <v>2</v>
      </c>
      <c r="B3" s="5" t="s">
        <v>3</v>
      </c>
      <c r="C3" s="25">
        <v>44432</v>
      </c>
      <c r="D3" s="26"/>
      <c r="E3" s="26"/>
      <c r="F3" s="26"/>
    </row>
    <row r="4" spans="1:8" x14ac:dyDescent="0.35">
      <c r="A4" s="5" t="s">
        <v>4</v>
      </c>
      <c r="B4" s="5" t="s">
        <v>5</v>
      </c>
      <c r="C4" s="14" t="s">
        <v>30</v>
      </c>
      <c r="D4" s="14"/>
      <c r="E4" s="14"/>
      <c r="F4" s="14"/>
    </row>
    <row r="5" spans="1:8" x14ac:dyDescent="0.35">
      <c r="A5" s="5" t="s">
        <v>6</v>
      </c>
      <c r="B5" s="5" t="s">
        <v>10</v>
      </c>
      <c r="C5" s="25">
        <v>44389</v>
      </c>
      <c r="D5" s="26"/>
      <c r="E5" s="26"/>
      <c r="F5" s="26"/>
    </row>
    <row r="6" spans="1:8" ht="29.25" customHeight="1" x14ac:dyDescent="0.35">
      <c r="A6" s="5" t="s">
        <v>7</v>
      </c>
      <c r="B6" s="23" t="s">
        <v>8</v>
      </c>
      <c r="C6" s="23"/>
      <c r="D6" s="23"/>
      <c r="E6" s="23"/>
      <c r="F6" s="23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2" t="s">
        <v>11</v>
      </c>
      <c r="B8" s="12"/>
      <c r="C8" s="12"/>
      <c r="D8" s="12"/>
      <c r="E8" s="12" t="s">
        <v>12</v>
      </c>
      <c r="F8" s="13"/>
    </row>
    <row r="9" spans="1:8" x14ac:dyDescent="0.35">
      <c r="A9" s="14" t="s">
        <v>31</v>
      </c>
      <c r="B9" s="14"/>
      <c r="C9" s="14"/>
      <c r="D9" s="14"/>
      <c r="E9" s="15">
        <v>6</v>
      </c>
      <c r="F9" s="15"/>
      <c r="G9">
        <v>145</v>
      </c>
      <c r="H9">
        <f>SUM(E9*G9)</f>
        <v>870</v>
      </c>
    </row>
    <row r="10" spans="1:8" x14ac:dyDescent="0.35">
      <c r="A10" s="14" t="s">
        <v>32</v>
      </c>
      <c r="B10" s="14"/>
      <c r="C10" s="14"/>
      <c r="D10" s="14"/>
      <c r="E10" s="15">
        <v>1</v>
      </c>
      <c r="F10" s="15"/>
      <c r="G10">
        <v>175</v>
      </c>
      <c r="H10">
        <f>SUM(E10*G10)</f>
        <v>175</v>
      </c>
    </row>
    <row r="11" spans="1:8" x14ac:dyDescent="0.35">
      <c r="A11" s="14" t="s">
        <v>33</v>
      </c>
      <c r="B11" s="14"/>
      <c r="C11" s="14"/>
      <c r="D11" s="14"/>
      <c r="E11" s="15">
        <v>1</v>
      </c>
      <c r="F11" s="15"/>
      <c r="G11">
        <v>175</v>
      </c>
      <c r="H11">
        <f>SUM(E11*G11)</f>
        <v>175</v>
      </c>
    </row>
    <row r="12" spans="1:8" x14ac:dyDescent="0.35">
      <c r="A12" s="6"/>
      <c r="B12" s="6"/>
      <c r="C12" s="6"/>
      <c r="D12" s="6"/>
      <c r="E12" s="4"/>
      <c r="F12" s="7"/>
      <c r="H12">
        <f>SUM(H9:H11)</f>
        <v>1220</v>
      </c>
    </row>
    <row r="13" spans="1:8" x14ac:dyDescent="0.35">
      <c r="A13" s="12" t="s">
        <v>13</v>
      </c>
      <c r="B13" s="12"/>
      <c r="C13" s="12"/>
      <c r="D13" s="12"/>
      <c r="E13" s="12" t="s">
        <v>12</v>
      </c>
      <c r="F13" s="13"/>
    </row>
    <row r="14" spans="1:8" x14ac:dyDescent="0.35">
      <c r="A14" s="14" t="s">
        <v>34</v>
      </c>
      <c r="B14" s="14"/>
      <c r="C14" s="14"/>
      <c r="D14" s="14"/>
      <c r="E14" s="15">
        <v>19</v>
      </c>
      <c r="F14" s="15"/>
      <c r="G14">
        <v>8</v>
      </c>
      <c r="H14">
        <f>SUM(E14*G14)</f>
        <v>152</v>
      </c>
    </row>
    <row r="15" spans="1:8" x14ac:dyDescent="0.35">
      <c r="A15" s="14" t="s">
        <v>35</v>
      </c>
      <c r="B15" s="14"/>
      <c r="C15" s="14"/>
      <c r="D15" s="14"/>
      <c r="E15" s="15">
        <v>6</v>
      </c>
      <c r="F15" s="15"/>
      <c r="G15">
        <v>9</v>
      </c>
      <c r="H15">
        <f>SUM(E15*G15)</f>
        <v>54</v>
      </c>
    </row>
    <row r="16" spans="1:8" x14ac:dyDescent="0.35">
      <c r="A16" s="14" t="s">
        <v>36</v>
      </c>
      <c r="B16" s="14"/>
      <c r="C16" s="14"/>
      <c r="D16" s="14"/>
      <c r="E16" s="15">
        <v>6</v>
      </c>
      <c r="F16" s="15"/>
      <c r="G16">
        <v>9</v>
      </c>
      <c r="H16">
        <f>SUM(E16*G16)</f>
        <v>54</v>
      </c>
    </row>
    <row r="17" spans="1:8" x14ac:dyDescent="0.35">
      <c r="A17" s="14" t="s">
        <v>37</v>
      </c>
      <c r="B17" s="14"/>
      <c r="C17" s="14"/>
      <c r="D17" s="14"/>
      <c r="E17" s="15">
        <v>62</v>
      </c>
      <c r="F17" s="15"/>
      <c r="G17">
        <v>8</v>
      </c>
      <c r="H17">
        <f>SUM(E17*G17)</f>
        <v>496</v>
      </c>
    </row>
    <row r="18" spans="1:8" x14ac:dyDescent="0.35">
      <c r="A18" s="14" t="s">
        <v>38</v>
      </c>
      <c r="B18" s="14"/>
      <c r="C18" s="14"/>
      <c r="D18" s="14"/>
      <c r="E18" s="15">
        <v>45</v>
      </c>
      <c r="F18" s="15"/>
      <c r="G18">
        <v>9</v>
      </c>
      <c r="H18">
        <f>SUM(E18*G18)</f>
        <v>405</v>
      </c>
    </row>
    <row r="19" spans="1:8" x14ac:dyDescent="0.35">
      <c r="A19" s="6"/>
      <c r="B19" s="6"/>
      <c r="C19" s="6"/>
      <c r="D19" s="6"/>
      <c r="E19" s="4"/>
      <c r="F19" s="7"/>
      <c r="H19">
        <f>SUM(H14:H18)</f>
        <v>1161</v>
      </c>
    </row>
    <row r="20" spans="1:8" x14ac:dyDescent="0.35">
      <c r="A20" s="12" t="s">
        <v>39</v>
      </c>
      <c r="B20" s="12"/>
      <c r="C20" s="12"/>
      <c r="D20" s="12"/>
      <c r="E20" s="12" t="s">
        <v>12</v>
      </c>
      <c r="F20" s="13"/>
    </row>
    <row r="21" spans="1:8" x14ac:dyDescent="0.35">
      <c r="A21" s="14" t="s">
        <v>40</v>
      </c>
      <c r="B21" s="14"/>
      <c r="C21" s="14"/>
      <c r="D21" s="14"/>
      <c r="E21" s="15">
        <v>5</v>
      </c>
      <c r="F21" s="15"/>
    </row>
    <row r="22" spans="1:8" x14ac:dyDescent="0.35">
      <c r="A22" s="6"/>
      <c r="B22" s="6"/>
      <c r="C22" s="6"/>
      <c r="D22" s="6"/>
      <c r="E22" s="4"/>
      <c r="F22" s="7"/>
    </row>
    <row r="23" spans="1:8" x14ac:dyDescent="0.35">
      <c r="A23" s="12" t="s">
        <v>41</v>
      </c>
      <c r="B23" s="12"/>
      <c r="C23" s="12"/>
      <c r="D23" s="12"/>
      <c r="E23" s="12" t="s">
        <v>12</v>
      </c>
      <c r="F23" s="13"/>
    </row>
    <row r="24" spans="1:8" x14ac:dyDescent="0.35">
      <c r="A24" s="14" t="s">
        <v>42</v>
      </c>
      <c r="B24" s="14"/>
      <c r="C24" s="14"/>
      <c r="D24" s="14"/>
      <c r="E24" s="15">
        <v>15</v>
      </c>
      <c r="F24" s="15"/>
      <c r="G24">
        <v>10</v>
      </c>
      <c r="H24">
        <f>SUM(E24*G24)</f>
        <v>150</v>
      </c>
    </row>
    <row r="25" spans="1:8" x14ac:dyDescent="0.35">
      <c r="A25" s="8"/>
      <c r="B25" s="8"/>
      <c r="C25" s="8"/>
      <c r="D25" s="8"/>
      <c r="E25" s="4"/>
      <c r="F25" s="7"/>
      <c r="H25">
        <f>SUM(H24)</f>
        <v>150</v>
      </c>
    </row>
    <row r="26" spans="1:8" x14ac:dyDescent="0.35">
      <c r="A26" s="12" t="s">
        <v>61</v>
      </c>
      <c r="B26" s="12"/>
      <c r="C26" s="12"/>
      <c r="D26" s="12"/>
      <c r="E26" s="12" t="s">
        <v>12</v>
      </c>
      <c r="F26" s="13"/>
    </row>
    <row r="27" spans="1:8" x14ac:dyDescent="0.35">
      <c r="A27" s="14" t="s">
        <v>43</v>
      </c>
      <c r="B27" s="14"/>
      <c r="C27" s="14"/>
      <c r="D27" s="14"/>
      <c r="E27" s="15">
        <v>14</v>
      </c>
      <c r="F27" s="15"/>
      <c r="G27">
        <v>7</v>
      </c>
      <c r="H27">
        <f>SUM(E27*G27)</f>
        <v>98</v>
      </c>
    </row>
    <row r="28" spans="1:8" x14ac:dyDescent="0.35">
      <c r="A28" s="14" t="s">
        <v>44</v>
      </c>
      <c r="B28" s="14"/>
      <c r="C28" s="14"/>
      <c r="D28" s="14"/>
      <c r="E28" s="15">
        <v>35</v>
      </c>
      <c r="F28" s="15"/>
      <c r="G28">
        <v>7</v>
      </c>
      <c r="H28">
        <f>SUM(E28*G28)</f>
        <v>245</v>
      </c>
    </row>
    <row r="29" spans="1:8" x14ac:dyDescent="0.35">
      <c r="A29" s="14" t="s">
        <v>45</v>
      </c>
      <c r="B29" s="14"/>
      <c r="C29" s="14"/>
      <c r="D29" s="14"/>
      <c r="E29" s="15">
        <v>10</v>
      </c>
      <c r="F29" s="15"/>
      <c r="G29">
        <v>8</v>
      </c>
      <c r="H29">
        <f>SUM(E29*G29)</f>
        <v>80</v>
      </c>
    </row>
    <row r="30" spans="1:8" x14ac:dyDescent="0.35">
      <c r="A30" s="14" t="s">
        <v>46</v>
      </c>
      <c r="B30" s="14"/>
      <c r="C30" s="14"/>
      <c r="D30" s="14"/>
      <c r="E30" s="15">
        <v>57</v>
      </c>
      <c r="F30" s="15"/>
      <c r="G30">
        <v>7</v>
      </c>
      <c r="H30">
        <f>SUM(E30*G30)</f>
        <v>399</v>
      </c>
    </row>
    <row r="31" spans="1:8" x14ac:dyDescent="0.35">
      <c r="A31" s="14" t="s">
        <v>47</v>
      </c>
      <c r="B31" s="14"/>
      <c r="C31" s="14"/>
      <c r="D31" s="14"/>
      <c r="E31" s="15">
        <v>63</v>
      </c>
      <c r="F31" s="15"/>
      <c r="G31">
        <v>10</v>
      </c>
      <c r="H31">
        <f>SUM(E31*G31)</f>
        <v>630</v>
      </c>
    </row>
    <row r="32" spans="1:8" x14ac:dyDescent="0.35">
      <c r="A32" s="8"/>
      <c r="B32" s="8"/>
      <c r="C32" s="8"/>
      <c r="D32" s="8"/>
      <c r="E32" s="4"/>
      <c r="F32" s="7"/>
      <c r="H32">
        <f>SUM(H27:H31)</f>
        <v>1452</v>
      </c>
    </row>
    <row r="33" spans="1:8" x14ac:dyDescent="0.35">
      <c r="A33" s="12" t="s">
        <v>48</v>
      </c>
      <c r="B33" s="12"/>
      <c r="C33" s="12"/>
      <c r="D33" s="12"/>
      <c r="E33" s="12" t="s">
        <v>12</v>
      </c>
      <c r="F33" s="13"/>
    </row>
    <row r="34" spans="1:8" x14ac:dyDescent="0.35">
      <c r="A34" s="14" t="s">
        <v>49</v>
      </c>
      <c r="B34" s="14"/>
      <c r="C34" s="14"/>
      <c r="D34" s="14"/>
      <c r="E34" s="15">
        <v>12</v>
      </c>
      <c r="F34" s="15"/>
      <c r="G34">
        <v>8</v>
      </c>
      <c r="H34">
        <f>SUM(E34*G34)</f>
        <v>96</v>
      </c>
    </row>
    <row r="35" spans="1:8" x14ac:dyDescent="0.35">
      <c r="A35" s="6"/>
      <c r="B35" s="6"/>
      <c r="C35" s="6"/>
      <c r="D35" s="6"/>
      <c r="E35" s="4"/>
      <c r="F35" s="7"/>
      <c r="H35">
        <f>SUM(H34)</f>
        <v>96</v>
      </c>
    </row>
    <row r="36" spans="1:8" x14ac:dyDescent="0.35">
      <c r="A36" s="12" t="s">
        <v>14</v>
      </c>
      <c r="B36" s="12"/>
      <c r="C36" s="12"/>
      <c r="D36" s="12"/>
      <c r="E36" s="12" t="s">
        <v>12</v>
      </c>
      <c r="F36" s="13"/>
    </row>
    <row r="37" spans="1:8" x14ac:dyDescent="0.35">
      <c r="A37" s="14" t="s">
        <v>50</v>
      </c>
      <c r="B37" s="14"/>
      <c r="C37" s="14"/>
      <c r="D37" s="14"/>
      <c r="E37" s="15">
        <v>60</v>
      </c>
      <c r="F37" s="15"/>
      <c r="G37">
        <v>50</v>
      </c>
      <c r="H37">
        <f>SUM(E37*G37)</f>
        <v>3000</v>
      </c>
    </row>
    <row r="38" spans="1:8" x14ac:dyDescent="0.35">
      <c r="A38" s="6"/>
      <c r="B38" s="6"/>
      <c r="C38" s="6"/>
      <c r="D38" s="6"/>
      <c r="E38" s="4"/>
      <c r="F38" s="7"/>
      <c r="H38">
        <f>SUM(H37)</f>
        <v>3000</v>
      </c>
    </row>
    <row r="39" spans="1:8" x14ac:dyDescent="0.35">
      <c r="A39" s="12" t="s">
        <v>28</v>
      </c>
      <c r="B39" s="12"/>
      <c r="C39" s="12"/>
      <c r="D39" s="12"/>
      <c r="E39" s="12" t="s">
        <v>12</v>
      </c>
      <c r="F39" s="13"/>
    </row>
    <row r="40" spans="1:8" x14ac:dyDescent="0.35">
      <c r="A40" s="14" t="s">
        <v>62</v>
      </c>
      <c r="B40" s="14"/>
      <c r="C40" s="14"/>
      <c r="D40" s="14"/>
      <c r="E40" s="15">
        <v>5</v>
      </c>
      <c r="F40" s="15"/>
      <c r="G40">
        <v>65</v>
      </c>
      <c r="H40">
        <f>SUM(E40*G40)</f>
        <v>325</v>
      </c>
    </row>
    <row r="41" spans="1:8" x14ac:dyDescent="0.35">
      <c r="A41" s="8"/>
      <c r="B41" s="8"/>
      <c r="C41" s="8"/>
      <c r="D41" s="8"/>
      <c r="E41" s="4"/>
      <c r="F41" s="7"/>
      <c r="H41">
        <f>SUM(H40)</f>
        <v>325</v>
      </c>
    </row>
    <row r="42" spans="1:8" x14ac:dyDescent="0.35">
      <c r="A42" s="12" t="s">
        <v>51</v>
      </c>
      <c r="B42" s="12"/>
      <c r="C42" s="12"/>
      <c r="D42" s="12"/>
      <c r="E42" s="12" t="s">
        <v>12</v>
      </c>
      <c r="F42" s="13"/>
    </row>
    <row r="43" spans="1:8" x14ac:dyDescent="0.35">
      <c r="A43" s="14" t="s">
        <v>52</v>
      </c>
      <c r="B43" s="14"/>
      <c r="C43" s="14"/>
      <c r="D43" s="14"/>
      <c r="E43" s="15">
        <v>1375</v>
      </c>
      <c r="F43" s="15"/>
      <c r="G43">
        <v>0.55000000000000004</v>
      </c>
      <c r="H43">
        <f>SUM(E43*G43)</f>
        <v>756.25000000000011</v>
      </c>
    </row>
    <row r="44" spans="1:8" x14ac:dyDescent="0.35">
      <c r="A44" s="8"/>
      <c r="B44" s="8"/>
      <c r="C44" s="8"/>
      <c r="D44" s="8"/>
      <c r="E44" s="4"/>
      <c r="F44" s="7"/>
      <c r="H44">
        <f>SUM(H43)</f>
        <v>756.25000000000011</v>
      </c>
    </row>
    <row r="45" spans="1:8" x14ac:dyDescent="0.35">
      <c r="A45" s="12" t="s">
        <v>55</v>
      </c>
      <c r="B45" s="12"/>
      <c r="C45" s="12"/>
      <c r="D45" s="12"/>
      <c r="E45" s="12" t="s">
        <v>12</v>
      </c>
      <c r="F45" s="13"/>
    </row>
    <row r="46" spans="1:8" x14ac:dyDescent="0.35">
      <c r="A46" s="14" t="s">
        <v>56</v>
      </c>
      <c r="B46" s="14"/>
      <c r="C46" s="14"/>
      <c r="D46" s="14"/>
      <c r="E46" s="15">
        <v>305</v>
      </c>
      <c r="F46" s="15"/>
      <c r="G46">
        <v>8</v>
      </c>
      <c r="H46">
        <f>SUM(E46*G46)</f>
        <v>2440</v>
      </c>
    </row>
    <row r="47" spans="1:8" x14ac:dyDescent="0.35">
      <c r="A47" s="6"/>
      <c r="B47" s="6"/>
      <c r="C47" s="6"/>
      <c r="D47" s="6"/>
      <c r="E47" s="4"/>
      <c r="F47" s="7"/>
      <c r="H47">
        <f>SUM(H46)</f>
        <v>2440</v>
      </c>
    </row>
    <row r="48" spans="1:8" x14ac:dyDescent="0.35">
      <c r="A48" s="12" t="s">
        <v>15</v>
      </c>
      <c r="B48" s="12"/>
      <c r="C48" s="12"/>
      <c r="D48" s="12"/>
      <c r="E48" s="12"/>
      <c r="F48" s="13"/>
    </row>
    <row r="49" spans="1:9" x14ac:dyDescent="0.35">
      <c r="A49" s="19" t="s">
        <v>16</v>
      </c>
      <c r="B49" s="20"/>
      <c r="C49" s="20"/>
      <c r="D49" s="20"/>
      <c r="E49" s="20"/>
      <c r="F49" s="21"/>
    </row>
    <row r="50" spans="1:9" x14ac:dyDescent="0.35">
      <c r="A50" s="19" t="s">
        <v>17</v>
      </c>
      <c r="B50" s="20"/>
      <c r="C50" s="20"/>
      <c r="D50" s="20"/>
      <c r="E50" s="20"/>
      <c r="F50" s="21"/>
    </row>
    <row r="51" spans="1:9" x14ac:dyDescent="0.35">
      <c r="A51" s="19" t="s">
        <v>18</v>
      </c>
      <c r="B51" s="20"/>
      <c r="C51" s="20"/>
      <c r="D51" s="20"/>
      <c r="E51" s="20"/>
      <c r="F51" s="21"/>
    </row>
    <row r="52" spans="1:9" x14ac:dyDescent="0.35">
      <c r="A52" s="19" t="s">
        <v>19</v>
      </c>
      <c r="B52" s="20"/>
      <c r="C52" s="20"/>
      <c r="D52" s="20"/>
      <c r="E52" s="20"/>
      <c r="F52" s="21"/>
    </row>
    <row r="53" spans="1:9" x14ac:dyDescent="0.35">
      <c r="A53" s="19" t="s">
        <v>20</v>
      </c>
      <c r="B53" s="20"/>
      <c r="C53" s="20"/>
      <c r="D53" s="20"/>
      <c r="E53" s="20"/>
      <c r="F53" s="21"/>
    </row>
    <row r="54" spans="1:9" x14ac:dyDescent="0.35">
      <c r="A54" s="19" t="s">
        <v>54</v>
      </c>
      <c r="B54" s="20"/>
      <c r="C54" s="20"/>
      <c r="D54" s="20"/>
      <c r="E54" s="20"/>
      <c r="F54" s="21"/>
      <c r="H54" t="s">
        <v>9</v>
      </c>
      <c r="I54">
        <f>SUM(H12,H19,H25,H32,H35,H38,H41,H44,H47)</f>
        <v>10600.25</v>
      </c>
    </row>
    <row r="55" spans="1:9" ht="15" thickBot="1" x14ac:dyDescent="0.4">
      <c r="A55" s="1"/>
      <c r="B55" s="1"/>
      <c r="C55" s="1"/>
      <c r="D55" s="1"/>
      <c r="E55" s="1"/>
      <c r="F55" s="1"/>
      <c r="H55" t="s">
        <v>64</v>
      </c>
      <c r="I55">
        <v>5500</v>
      </c>
    </row>
    <row r="56" spans="1:9" x14ac:dyDescent="0.35">
      <c r="A56" s="9" t="s">
        <v>9</v>
      </c>
      <c r="B56" s="10"/>
      <c r="C56" s="10"/>
      <c r="D56" s="11"/>
      <c r="E56" s="9">
        <v>34340</v>
      </c>
      <c r="F56" s="11"/>
      <c r="H56" t="s">
        <v>65</v>
      </c>
      <c r="I56">
        <v>9120</v>
      </c>
    </row>
    <row r="57" spans="1:9" x14ac:dyDescent="0.35">
      <c r="A57" s="2"/>
      <c r="B57" s="2"/>
      <c r="C57" s="2"/>
      <c r="D57" s="2"/>
      <c r="E57" s="2"/>
      <c r="F57" s="2"/>
      <c r="H57" t="s">
        <v>63</v>
      </c>
      <c r="I57">
        <v>2250</v>
      </c>
    </row>
    <row r="58" spans="1:9" x14ac:dyDescent="0.35">
      <c r="A58" s="27" t="s">
        <v>21</v>
      </c>
      <c r="B58" s="27"/>
      <c r="C58" s="27"/>
      <c r="D58" s="27"/>
      <c r="E58" s="27"/>
      <c r="F58" s="27"/>
      <c r="H58" t="s">
        <v>66</v>
      </c>
      <c r="I58">
        <f>SUM(I54:I57)*1.25</f>
        <v>34337.8125</v>
      </c>
    </row>
    <row r="59" spans="1:9" x14ac:dyDescent="0.35">
      <c r="A59" s="19" t="s">
        <v>22</v>
      </c>
      <c r="B59" s="20"/>
      <c r="C59" s="20"/>
      <c r="D59" s="20"/>
      <c r="E59" s="20"/>
      <c r="F59" s="21"/>
    </row>
    <row r="60" spans="1:9" x14ac:dyDescent="0.35">
      <c r="A60" s="19" t="s">
        <v>23</v>
      </c>
      <c r="B60" s="20"/>
      <c r="C60" s="20"/>
      <c r="D60" s="20"/>
      <c r="E60" s="20"/>
      <c r="F60" s="21"/>
    </row>
    <row r="61" spans="1:9" x14ac:dyDescent="0.35">
      <c r="A61" s="19" t="s">
        <v>24</v>
      </c>
      <c r="B61" s="20"/>
      <c r="C61" s="20"/>
      <c r="D61" s="20"/>
      <c r="E61" s="20"/>
      <c r="F61" s="21"/>
    </row>
    <row r="62" spans="1:9" x14ac:dyDescent="0.35">
      <c r="A62" s="19" t="s">
        <v>25</v>
      </c>
      <c r="B62" s="20"/>
      <c r="C62" s="20"/>
      <c r="D62" s="20"/>
      <c r="E62" s="20"/>
      <c r="F62" s="21"/>
    </row>
    <row r="63" spans="1:9" x14ac:dyDescent="0.35">
      <c r="A63" s="19" t="s">
        <v>26</v>
      </c>
      <c r="B63" s="20"/>
      <c r="C63" s="20"/>
      <c r="D63" s="20"/>
      <c r="E63" s="20"/>
      <c r="F63" s="21"/>
    </row>
    <row r="64" spans="1:9" x14ac:dyDescent="0.35">
      <c r="A64" s="19" t="s">
        <v>58</v>
      </c>
      <c r="B64" s="20"/>
      <c r="C64" s="20"/>
      <c r="D64" s="20"/>
      <c r="E64" s="20"/>
      <c r="F64" s="21"/>
    </row>
    <row r="65" spans="1:6" x14ac:dyDescent="0.35">
      <c r="A65" s="19" t="s">
        <v>27</v>
      </c>
      <c r="B65" s="20"/>
      <c r="C65" s="20"/>
      <c r="D65" s="20"/>
      <c r="E65" s="20"/>
      <c r="F65" s="21"/>
    </row>
    <row r="66" spans="1:6" x14ac:dyDescent="0.35">
      <c r="A66" s="19" t="s">
        <v>60</v>
      </c>
      <c r="B66" s="20"/>
      <c r="C66" s="20"/>
      <c r="D66" s="20"/>
      <c r="E66" s="20"/>
      <c r="F66" s="21"/>
    </row>
    <row r="67" spans="1:6" x14ac:dyDescent="0.35">
      <c r="A67" s="19" t="s">
        <v>57</v>
      </c>
      <c r="B67" s="20"/>
      <c r="C67" s="20"/>
      <c r="D67" s="20"/>
      <c r="E67" s="20"/>
      <c r="F67" s="21"/>
    </row>
    <row r="68" spans="1:6" ht="29.4" customHeight="1" x14ac:dyDescent="0.35">
      <c r="A68" s="16" t="s">
        <v>59</v>
      </c>
      <c r="B68" s="17"/>
      <c r="C68" s="17"/>
      <c r="D68" s="17"/>
      <c r="E68" s="17"/>
      <c r="F68" s="18"/>
    </row>
    <row r="70" spans="1:6" x14ac:dyDescent="0.35">
      <c r="A70" s="22" t="s">
        <v>53</v>
      </c>
      <c r="B70" s="22"/>
      <c r="C70" s="22"/>
      <c r="D70" s="22"/>
      <c r="E70" s="22"/>
      <c r="F70" s="22"/>
    </row>
    <row r="71" spans="1:6" x14ac:dyDescent="0.35">
      <c r="A71" s="12" t="s">
        <v>51</v>
      </c>
      <c r="B71" s="12"/>
      <c r="C71" s="12"/>
      <c r="D71" s="12"/>
      <c r="E71" s="12" t="s">
        <v>12</v>
      </c>
      <c r="F71" s="13"/>
    </row>
    <row r="72" spans="1:6" x14ac:dyDescent="0.35">
      <c r="A72" s="14" t="s">
        <v>52</v>
      </c>
      <c r="B72" s="14"/>
      <c r="C72" s="14"/>
      <c r="D72" s="14"/>
      <c r="E72" s="15">
        <v>5900</v>
      </c>
      <c r="F72" s="15"/>
    </row>
    <row r="73" spans="1:6" ht="15" thickBot="1" x14ac:dyDescent="0.4">
      <c r="A73" s="1"/>
      <c r="B73" s="1"/>
      <c r="C73" s="1"/>
      <c r="D73" s="1"/>
      <c r="E73" s="1"/>
      <c r="F73" s="1"/>
    </row>
    <row r="74" spans="1:6" x14ac:dyDescent="0.35">
      <c r="A74" s="9" t="s">
        <v>9</v>
      </c>
      <c r="B74" s="10"/>
      <c r="C74" s="10"/>
      <c r="D74" s="11"/>
      <c r="E74" s="9">
        <v>4425</v>
      </c>
      <c r="F74" s="11"/>
    </row>
    <row r="75" spans="1:6" x14ac:dyDescent="0.35">
      <c r="A75" s="2"/>
      <c r="B75" s="2"/>
      <c r="C75" s="2"/>
      <c r="D75" s="2"/>
      <c r="E75" s="2"/>
      <c r="F75" s="2"/>
    </row>
  </sheetData>
  <mergeCells count="93">
    <mergeCell ref="A10:D10"/>
    <mergeCell ref="E10:F10"/>
    <mergeCell ref="A20:D20"/>
    <mergeCell ref="E20:F20"/>
    <mergeCell ref="A37:D37"/>
    <mergeCell ref="E37:F37"/>
    <mergeCell ref="A13:D13"/>
    <mergeCell ref="E13:F13"/>
    <mergeCell ref="A11:D11"/>
    <mergeCell ref="E11:F11"/>
    <mergeCell ref="A18:D18"/>
    <mergeCell ref="E18:F18"/>
    <mergeCell ref="A26:D26"/>
    <mergeCell ref="E26:F26"/>
    <mergeCell ref="A14:D14"/>
    <mergeCell ref="E14:F14"/>
    <mergeCell ref="A24:D24"/>
    <mergeCell ref="E24:F24"/>
    <mergeCell ref="A23:D23"/>
    <mergeCell ref="E23:F23"/>
    <mergeCell ref="A21:D21"/>
    <mergeCell ref="E21:F21"/>
    <mergeCell ref="A15:D15"/>
    <mergeCell ref="E15:F15"/>
    <mergeCell ref="A16:D16"/>
    <mergeCell ref="E16:F16"/>
    <mergeCell ref="A17:D17"/>
    <mergeCell ref="E17:F17"/>
    <mergeCell ref="A58:F58"/>
    <mergeCell ref="A59:F59"/>
    <mergeCell ref="A60:F60"/>
    <mergeCell ref="E36:F36"/>
    <mergeCell ref="A39:D39"/>
    <mergeCell ref="E39:F39"/>
    <mergeCell ref="A36:D36"/>
    <mergeCell ref="A51:F51"/>
    <mergeCell ref="A52:F52"/>
    <mergeCell ref="A48:F48"/>
    <mergeCell ref="A49:F49"/>
    <mergeCell ref="A50:F50"/>
    <mergeCell ref="A56:D56"/>
    <mergeCell ref="E56:F56"/>
    <mergeCell ref="A40:D40"/>
    <mergeCell ref="E40:F40"/>
    <mergeCell ref="A1:F1"/>
    <mergeCell ref="C2:F2"/>
    <mergeCell ref="C3:F3"/>
    <mergeCell ref="C4:F4"/>
    <mergeCell ref="C5:F5"/>
    <mergeCell ref="B6:F6"/>
    <mergeCell ref="A8:D8"/>
    <mergeCell ref="E8:F8"/>
    <mergeCell ref="A9:D9"/>
    <mergeCell ref="E9:F9"/>
    <mergeCell ref="A63:F63"/>
    <mergeCell ref="A64:F64"/>
    <mergeCell ref="A65:F65"/>
    <mergeCell ref="A61:F61"/>
    <mergeCell ref="A62:F62"/>
    <mergeCell ref="A27:D27"/>
    <mergeCell ref="E27:F27"/>
    <mergeCell ref="A28:D28"/>
    <mergeCell ref="E28:F28"/>
    <mergeCell ref="A29:D29"/>
    <mergeCell ref="E29:F29"/>
    <mergeCell ref="A30:D30"/>
    <mergeCell ref="E30:F30"/>
    <mergeCell ref="A31:D31"/>
    <mergeCell ref="E31:F31"/>
    <mergeCell ref="A33:D33"/>
    <mergeCell ref="E33:F33"/>
    <mergeCell ref="A34:D34"/>
    <mergeCell ref="E34:F34"/>
    <mergeCell ref="A42:D42"/>
    <mergeCell ref="E42:F42"/>
    <mergeCell ref="A43:D43"/>
    <mergeCell ref="E43:F43"/>
    <mergeCell ref="A74:D74"/>
    <mergeCell ref="E74:F74"/>
    <mergeCell ref="A45:D45"/>
    <mergeCell ref="E45:F45"/>
    <mergeCell ref="A46:D46"/>
    <mergeCell ref="E46:F46"/>
    <mergeCell ref="A68:F68"/>
    <mergeCell ref="A66:F66"/>
    <mergeCell ref="A71:D71"/>
    <mergeCell ref="E71:F71"/>
    <mergeCell ref="A72:D72"/>
    <mergeCell ref="E72:F72"/>
    <mergeCell ref="A70:F70"/>
    <mergeCell ref="A67:F67"/>
    <mergeCell ref="A53:F53"/>
    <mergeCell ref="A54:F5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</cp:lastModifiedBy>
  <cp:lastPrinted>2021-05-05T21:24:40Z</cp:lastPrinted>
  <dcterms:created xsi:type="dcterms:W3CDTF">2020-06-24T00:04:50Z</dcterms:created>
  <dcterms:modified xsi:type="dcterms:W3CDTF">2021-08-25T00:51:29Z</dcterms:modified>
</cp:coreProperties>
</file>