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3" documentId="8_{0FA88FBE-06A4-4A62-8A2A-AB66FE39091B}" xr6:coauthVersionLast="46" xr6:coauthVersionMax="46" xr10:uidLastSave="{72EC8A83-3A8F-4C65-8D2E-8CDE480F90FB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49" i="1"/>
  <c r="H50" i="1" s="1"/>
  <c r="H40" i="1"/>
  <c r="H39" i="1"/>
  <c r="H38" i="1"/>
  <c r="H35" i="1"/>
  <c r="H34" i="1"/>
  <c r="H33" i="1"/>
  <c r="H30" i="1"/>
  <c r="H29" i="1"/>
  <c r="H16" i="1"/>
  <c r="H15" i="1"/>
  <c r="H12" i="1"/>
  <c r="H14" i="1"/>
  <c r="H46" i="1"/>
  <c r="H13" i="1"/>
  <c r="H41" i="1" l="1"/>
  <c r="H36" i="1"/>
  <c r="H47" i="1"/>
  <c r="H28" i="1"/>
  <c r="H27" i="1"/>
  <c r="H24" i="1"/>
  <c r="H23" i="1"/>
  <c r="H22" i="1"/>
  <c r="H11" i="1"/>
  <c r="H10" i="1"/>
  <c r="H31" i="1" l="1"/>
  <c r="H25" i="1"/>
  <c r="H43" i="1"/>
  <c r="H19" i="1"/>
  <c r="H9" i="1"/>
  <c r="H17" i="1" s="1"/>
  <c r="H20" i="1" l="1"/>
  <c r="I51" i="1" l="1"/>
  <c r="I55" i="1" s="1"/>
  <c r="I56" i="1" s="1"/>
</calcChain>
</file>

<file path=xl/sharedStrings.xml><?xml version="1.0" encoding="utf-8"?>
<sst xmlns="http://schemas.openxmlformats.org/spreadsheetml/2006/main" count="78" uniqueCount="68">
  <si>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</si>
  <si>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</si>
  <si>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</si>
  <si>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</si>
  <si>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</si>
  <si>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</si>
  <si>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</si>
  <si>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</si>
  <si>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</si>
  <si>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</si>
  <si>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</si>
  <si>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</si>
  <si>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</si>
  <si>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</si>
  <si>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</si>
  <si>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</si>
  <si>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</si>
  <si>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</si>
  <si>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</si>
  <si>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</si>
  <si>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</si>
  <si>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</si>
  <si>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</si>
  <si>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</si>
  <si>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</si>
  <si>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</si>
  <si>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</si>
  <si>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</si>
  <si>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</si>
  <si>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</si>
  <si>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</si>
  <si>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</si>
  <si>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</si>
  <si>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</si>
  <si>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Groundcovers</t>
  </si>
  <si>
    <t>5 Gal Red Yucca</t>
  </si>
  <si>
    <t>5 Gal Petite Pink Oleander</t>
  </si>
  <si>
    <t>Grouted Rip Rap Excluded</t>
  </si>
  <si>
    <t>Adanac Building Corp</t>
  </si>
  <si>
    <t>La Quinta Maricopa</t>
  </si>
  <si>
    <t>36" Box Mexcian Bird of Paradise (1.5" Caliper)</t>
  </si>
  <si>
    <t>36" Box Shoestring Acacia (1.5" Caliper)</t>
  </si>
  <si>
    <t>36" Box Queen Palm (10' Tall)</t>
  </si>
  <si>
    <t>36" Box Mulga Acacia (1.5" Caliper)</t>
  </si>
  <si>
    <t>48" Box Mulga Acacia (2.5 Caliper)</t>
  </si>
  <si>
    <t>36" Box Thornless Hybrid Mesquite (1.5" Caliper)</t>
  </si>
  <si>
    <t>36" Box Morning Cloud Chitalpa (1.5" Caliper)</t>
  </si>
  <si>
    <t>48" Box Morning Cloud Chitalpa (2.5" Caliper)</t>
  </si>
  <si>
    <t>Small Palms</t>
  </si>
  <si>
    <t>5 Gal Sago Palm</t>
  </si>
  <si>
    <t>Large Shrubs</t>
  </si>
  <si>
    <t>5 Gal Valentine Bush</t>
  </si>
  <si>
    <t>5 Gal Rio Bravo Texas Ranger</t>
  </si>
  <si>
    <t>Medium and Small Shrubs</t>
  </si>
  <si>
    <t>5 Gal Baja Red Fairy Duster</t>
  </si>
  <si>
    <t>5 Gal Little John Bottle Brush</t>
  </si>
  <si>
    <t>5 Gal Regal Mist Deer Grass</t>
  </si>
  <si>
    <t>5 Gal Baja Ruellia</t>
  </si>
  <si>
    <t xml:space="preserve">1 Gal Bush Morning Glory </t>
  </si>
  <si>
    <t>1 Gal New Gold Lantana</t>
  </si>
  <si>
    <t>Accetns</t>
  </si>
  <si>
    <t>5 Gal Toothless Desert Spoon</t>
  </si>
  <si>
    <t>5 Gal Twin Flower Agave</t>
  </si>
  <si>
    <t>Sod</t>
  </si>
  <si>
    <t>Header</t>
  </si>
  <si>
    <t>4 " x 6" Extruded Landscape Curb</t>
  </si>
  <si>
    <t>Midiron Bermuda</t>
  </si>
  <si>
    <t>1/2" Screened Apache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</si>
</sst>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0"/>
  <sheetViews>
    <sheetView tabSelected="1" topLeftCell="A40" workbookViewId="0">
      <selection activeCell="E61" sqref="E6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8" t="s">
        <v>38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17">
        <v>44231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8" t="s">
        <v>39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17">
        <v>43642</v>
      </c>
      <c r="D5" s="18"/>
      <c r="E5" s="18"/>
      <c r="F5" s="18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14</v>
      </c>
      <c r="B8" s="6"/>
      <c r="C8" s="6"/>
      <c r="D8" s="6"/>
      <c r="E8" s="6" t="s">
        <v>10</v>
      </c>
      <c r="F8" s="6"/>
    </row>
    <row r="9" spans="1:8" x14ac:dyDescent="0.35">
      <c r="A9" s="8" t="s">
        <v>40</v>
      </c>
      <c r="B9" s="8"/>
      <c r="C9" s="8"/>
      <c r="D9" s="8"/>
      <c r="E9" s="9">
        <v>10</v>
      </c>
      <c r="F9" s="9"/>
      <c r="G9">
        <v>315</v>
      </c>
      <c r="H9">
        <f>SUM(E9*G9)</f>
        <v>3150</v>
      </c>
    </row>
    <row r="10" spans="1:8" x14ac:dyDescent="0.35">
      <c r="A10" s="8" t="s">
        <v>41</v>
      </c>
      <c r="B10" s="8"/>
      <c r="C10" s="8"/>
      <c r="D10" s="8"/>
      <c r="E10" s="9">
        <v>24</v>
      </c>
      <c r="F10" s="9"/>
      <c r="G10">
        <v>95</v>
      </c>
      <c r="H10">
        <f>SUM(E10*G10)</f>
        <v>2280</v>
      </c>
    </row>
    <row r="11" spans="1:8" x14ac:dyDescent="0.35">
      <c r="A11" s="8" t="s">
        <v>42</v>
      </c>
      <c r="B11" s="8"/>
      <c r="C11" s="8"/>
      <c r="D11" s="8"/>
      <c r="E11" s="9">
        <v>3</v>
      </c>
      <c r="F11" s="9"/>
      <c r="G11">
        <v>375</v>
      </c>
      <c r="H11">
        <f t="shared" ref="H11" si="0">SUM(E11*G11)</f>
        <v>1125</v>
      </c>
    </row>
    <row r="12" spans="1:8" x14ac:dyDescent="0.35">
      <c r="A12" s="8" t="s">
        <v>43</v>
      </c>
      <c r="B12" s="8"/>
      <c r="C12" s="8"/>
      <c r="D12" s="8"/>
      <c r="E12" s="9">
        <v>7</v>
      </c>
      <c r="F12" s="9"/>
      <c r="G12">
        <v>300</v>
      </c>
      <c r="H12">
        <f t="shared" ref="H12" si="1">SUM(E12*G12)</f>
        <v>2100</v>
      </c>
    </row>
    <row r="13" spans="1:8" x14ac:dyDescent="0.35">
      <c r="A13" s="8" t="s">
        <v>44</v>
      </c>
      <c r="B13" s="8"/>
      <c r="C13" s="8"/>
      <c r="D13" s="8"/>
      <c r="E13" s="9">
        <v>6</v>
      </c>
      <c r="F13" s="9"/>
      <c r="G13">
        <v>800</v>
      </c>
      <c r="H13">
        <f t="shared" ref="H13" si="2">SUM(E13*G13)</f>
        <v>4800</v>
      </c>
    </row>
    <row r="14" spans="1:8" x14ac:dyDescent="0.35">
      <c r="A14" s="8" t="s">
        <v>45</v>
      </c>
      <c r="B14" s="8"/>
      <c r="C14" s="8"/>
      <c r="D14" s="8"/>
      <c r="E14" s="9">
        <v>6</v>
      </c>
      <c r="F14" s="9"/>
      <c r="G14">
        <v>135</v>
      </c>
      <c r="H14">
        <f t="shared" ref="H14:H15" si="3">SUM(E14*G14)</f>
        <v>810</v>
      </c>
    </row>
    <row r="15" spans="1:8" x14ac:dyDescent="0.35">
      <c r="A15" s="8" t="s">
        <v>46</v>
      </c>
      <c r="B15" s="8"/>
      <c r="C15" s="8"/>
      <c r="D15" s="8"/>
      <c r="E15" s="9">
        <v>5</v>
      </c>
      <c r="F15" s="9"/>
      <c r="G15">
        <v>300</v>
      </c>
      <c r="H15">
        <f t="shared" si="3"/>
        <v>1500</v>
      </c>
    </row>
    <row r="16" spans="1:8" x14ac:dyDescent="0.35">
      <c r="A16" s="8" t="s">
        <v>47</v>
      </c>
      <c r="B16" s="8"/>
      <c r="C16" s="8"/>
      <c r="D16" s="8"/>
      <c r="E16" s="9">
        <v>3</v>
      </c>
      <c r="F16" s="9"/>
      <c r="G16">
        <v>800</v>
      </c>
      <c r="H16">
        <f t="shared" ref="H16" si="4">SUM(E16*G16)</f>
        <v>2400</v>
      </c>
    </row>
    <row r="17" spans="1:8" ht="15" customHeight="1" x14ac:dyDescent="0.35">
      <c r="E17" s="2"/>
      <c r="F17" s="2"/>
      <c r="H17">
        <f>SUM(H9:H16)</f>
        <v>18165</v>
      </c>
    </row>
    <row r="18" spans="1:8" x14ac:dyDescent="0.35">
      <c r="A18" s="6" t="s">
        <v>48</v>
      </c>
      <c r="B18" s="6"/>
      <c r="C18" s="6"/>
      <c r="D18" s="6"/>
      <c r="E18" s="6" t="s">
        <v>10</v>
      </c>
      <c r="F18" s="7"/>
    </row>
    <row r="19" spans="1:8" x14ac:dyDescent="0.35">
      <c r="A19" s="10" t="s">
        <v>49</v>
      </c>
      <c r="B19" s="11"/>
      <c r="C19" s="11"/>
      <c r="D19" s="12"/>
      <c r="E19" s="13">
        <v>4</v>
      </c>
      <c r="F19" s="14"/>
      <c r="G19">
        <v>35</v>
      </c>
      <c r="H19">
        <f t="shared" ref="H19" si="5">SUM(E19*G19)</f>
        <v>140</v>
      </c>
    </row>
    <row r="20" spans="1:8" ht="15" customHeight="1" x14ac:dyDescent="0.35">
      <c r="E20" s="2"/>
      <c r="F20" s="2"/>
      <c r="H20">
        <f>SUM(H19:H19)</f>
        <v>140</v>
      </c>
    </row>
    <row r="21" spans="1:8" x14ac:dyDescent="0.35">
      <c r="A21" s="6" t="s">
        <v>50</v>
      </c>
      <c r="B21" s="6"/>
      <c r="C21" s="6"/>
      <c r="D21" s="6"/>
      <c r="E21" s="6" t="s">
        <v>10</v>
      </c>
      <c r="F21" s="7"/>
    </row>
    <row r="22" spans="1:8" x14ac:dyDescent="0.35">
      <c r="A22" s="10" t="s">
        <v>51</v>
      </c>
      <c r="B22" s="11"/>
      <c r="C22" s="11"/>
      <c r="D22" s="12"/>
      <c r="E22" s="13">
        <v>48</v>
      </c>
      <c r="F22" s="14"/>
      <c r="G22">
        <v>9</v>
      </c>
      <c r="H22">
        <f t="shared" ref="H22:H24" si="6">SUM(E22*G22)</f>
        <v>432</v>
      </c>
    </row>
    <row r="23" spans="1:8" x14ac:dyDescent="0.35">
      <c r="A23" s="8" t="s">
        <v>52</v>
      </c>
      <c r="B23" s="8"/>
      <c r="C23" s="8"/>
      <c r="D23" s="8"/>
      <c r="E23" s="9">
        <v>66</v>
      </c>
      <c r="F23" s="9"/>
      <c r="G23">
        <v>9</v>
      </c>
      <c r="H23">
        <f t="shared" si="6"/>
        <v>594</v>
      </c>
    </row>
    <row r="24" spans="1:8" x14ac:dyDescent="0.35">
      <c r="A24" s="8" t="s">
        <v>36</v>
      </c>
      <c r="B24" s="8"/>
      <c r="C24" s="8"/>
      <c r="D24" s="8"/>
      <c r="E24" s="9">
        <v>43</v>
      </c>
      <c r="F24" s="9"/>
      <c r="G24">
        <v>9</v>
      </c>
      <c r="H24">
        <f t="shared" si="6"/>
        <v>387</v>
      </c>
    </row>
    <row r="25" spans="1:8" ht="15" customHeight="1" x14ac:dyDescent="0.35">
      <c r="E25" s="2"/>
      <c r="F25" s="2"/>
      <c r="H25">
        <f>SUM(H22:H24)</f>
        <v>1413</v>
      </c>
    </row>
    <row r="26" spans="1:8" x14ac:dyDescent="0.35">
      <c r="A26" s="6" t="s">
        <v>53</v>
      </c>
      <c r="B26" s="6"/>
      <c r="C26" s="6"/>
      <c r="D26" s="6"/>
      <c r="E26" s="6" t="s">
        <v>10</v>
      </c>
      <c r="F26" s="7"/>
    </row>
    <row r="27" spans="1:8" x14ac:dyDescent="0.35">
      <c r="A27" s="10" t="s">
        <v>54</v>
      </c>
      <c r="B27" s="11"/>
      <c r="C27" s="11"/>
      <c r="D27" s="12"/>
      <c r="E27" s="13">
        <v>19</v>
      </c>
      <c r="F27" s="14"/>
      <c r="G27">
        <v>9</v>
      </c>
      <c r="H27">
        <f t="shared" ref="H27:H28" si="7">SUM(E27*G27)</f>
        <v>171</v>
      </c>
    </row>
    <row r="28" spans="1:8" x14ac:dyDescent="0.35">
      <c r="A28" s="8" t="s">
        <v>55</v>
      </c>
      <c r="B28" s="8"/>
      <c r="C28" s="8"/>
      <c r="D28" s="8"/>
      <c r="E28" s="9">
        <v>61</v>
      </c>
      <c r="F28" s="9"/>
      <c r="G28">
        <v>8</v>
      </c>
      <c r="H28">
        <f t="shared" si="7"/>
        <v>488</v>
      </c>
    </row>
    <row r="29" spans="1:8" x14ac:dyDescent="0.35">
      <c r="A29" s="10" t="s">
        <v>56</v>
      </c>
      <c r="B29" s="11"/>
      <c r="C29" s="11"/>
      <c r="D29" s="12"/>
      <c r="E29" s="13">
        <v>45</v>
      </c>
      <c r="F29" s="14"/>
      <c r="G29">
        <v>9</v>
      </c>
      <c r="H29">
        <f t="shared" ref="H29:H30" si="8">SUM(E29*G29)</f>
        <v>405</v>
      </c>
    </row>
    <row r="30" spans="1:8" x14ac:dyDescent="0.35">
      <c r="A30" s="8" t="s">
        <v>57</v>
      </c>
      <c r="B30" s="8"/>
      <c r="C30" s="8"/>
      <c r="D30" s="8"/>
      <c r="E30" s="9">
        <v>66</v>
      </c>
      <c r="F30" s="9"/>
      <c r="G30">
        <v>10</v>
      </c>
      <c r="H30">
        <f t="shared" si="8"/>
        <v>660</v>
      </c>
    </row>
    <row r="31" spans="1:8" ht="15" customHeight="1" x14ac:dyDescent="0.35">
      <c r="E31" s="2"/>
      <c r="F31" s="2"/>
      <c r="H31">
        <f>SUM(H27:H30)</f>
        <v>1724</v>
      </c>
    </row>
    <row r="32" spans="1:8" x14ac:dyDescent="0.35">
      <c r="A32" s="6" t="s">
        <v>34</v>
      </c>
      <c r="B32" s="6"/>
      <c r="C32" s="6"/>
      <c r="D32" s="6"/>
      <c r="E32" s="6" t="s">
        <v>10</v>
      </c>
      <c r="F32" s="7"/>
    </row>
    <row r="33" spans="1:8" x14ac:dyDescent="0.35">
      <c r="A33" s="10" t="s">
        <v>58</v>
      </c>
      <c r="B33" s="11"/>
      <c r="C33" s="11"/>
      <c r="D33" s="12"/>
      <c r="E33" s="13">
        <v>32</v>
      </c>
      <c r="F33" s="14"/>
      <c r="G33">
        <v>8</v>
      </c>
      <c r="H33">
        <f t="shared" ref="H33:H35" si="9">SUM(E33*G33)</f>
        <v>256</v>
      </c>
    </row>
    <row r="34" spans="1:8" x14ac:dyDescent="0.35">
      <c r="A34" s="8" t="s">
        <v>59</v>
      </c>
      <c r="B34" s="8"/>
      <c r="C34" s="8"/>
      <c r="D34" s="8"/>
      <c r="E34" s="9">
        <v>32</v>
      </c>
      <c r="F34" s="9"/>
      <c r="G34">
        <v>3</v>
      </c>
      <c r="H34">
        <f t="shared" si="9"/>
        <v>96</v>
      </c>
    </row>
    <row r="35" spans="1:8" x14ac:dyDescent="0.35">
      <c r="A35" s="8" t="s">
        <v>35</v>
      </c>
      <c r="B35" s="8"/>
      <c r="C35" s="8"/>
      <c r="D35" s="8"/>
      <c r="E35" s="9">
        <v>17</v>
      </c>
      <c r="F35" s="9"/>
      <c r="G35">
        <v>7</v>
      </c>
      <c r="H35">
        <f t="shared" si="9"/>
        <v>119</v>
      </c>
    </row>
    <row r="36" spans="1:8" ht="15" customHeight="1" x14ac:dyDescent="0.35">
      <c r="E36" s="2"/>
      <c r="F36" s="2"/>
      <c r="H36">
        <f>SUM(H33:H35)</f>
        <v>471</v>
      </c>
    </row>
    <row r="37" spans="1:8" x14ac:dyDescent="0.35">
      <c r="A37" s="6" t="s">
        <v>60</v>
      </c>
      <c r="B37" s="6"/>
      <c r="C37" s="6"/>
      <c r="D37" s="6"/>
      <c r="E37" s="6" t="s">
        <v>10</v>
      </c>
      <c r="F37" s="7"/>
    </row>
    <row r="38" spans="1:8" x14ac:dyDescent="0.35">
      <c r="A38" s="10" t="s">
        <v>61</v>
      </c>
      <c r="B38" s="11"/>
      <c r="C38" s="11"/>
      <c r="D38" s="12"/>
      <c r="E38" s="13">
        <v>18</v>
      </c>
      <c r="F38" s="14"/>
      <c r="G38">
        <v>16</v>
      </c>
      <c r="H38">
        <f t="shared" ref="H38:H40" si="10">SUM(E38*G38)</f>
        <v>288</v>
      </c>
    </row>
    <row r="39" spans="1:8" x14ac:dyDescent="0.35">
      <c r="A39" s="8" t="s">
        <v>62</v>
      </c>
      <c r="B39" s="8"/>
      <c r="C39" s="8"/>
      <c r="D39" s="8"/>
      <c r="E39" s="9">
        <v>6</v>
      </c>
      <c r="F39" s="9"/>
      <c r="G39">
        <v>18</v>
      </c>
      <c r="H39">
        <f t="shared" si="10"/>
        <v>108</v>
      </c>
    </row>
    <row r="40" spans="1:8" x14ac:dyDescent="0.35">
      <c r="A40" s="8" t="s">
        <v>35</v>
      </c>
      <c r="B40" s="8"/>
      <c r="C40" s="8"/>
      <c r="D40" s="8"/>
      <c r="E40" s="9">
        <v>38</v>
      </c>
      <c r="F40" s="9"/>
      <c r="G40">
        <v>7</v>
      </c>
      <c r="H40">
        <f t="shared" si="10"/>
        <v>266</v>
      </c>
    </row>
    <row r="41" spans="1:8" ht="15" customHeight="1" x14ac:dyDescent="0.35">
      <c r="E41" s="2"/>
      <c r="F41" s="2"/>
      <c r="H41">
        <f>SUM(H38:H40)</f>
        <v>662</v>
      </c>
    </row>
    <row r="42" spans="1:8" x14ac:dyDescent="0.35">
      <c r="A42" s="6" t="s">
        <v>11</v>
      </c>
      <c r="B42" s="6"/>
      <c r="C42" s="6"/>
      <c r="D42" s="6"/>
      <c r="E42" s="6" t="s">
        <v>10</v>
      </c>
      <c r="F42" s="7"/>
    </row>
    <row r="43" spans="1:8" x14ac:dyDescent="0.35">
      <c r="A43" s="8" t="s">
        <v>67</v>
      </c>
      <c r="B43" s="8"/>
      <c r="C43" s="8"/>
      <c r="D43" s="8"/>
      <c r="E43" s="9">
        <v>130</v>
      </c>
      <c r="F43" s="9"/>
      <c r="G43">
        <v>40</v>
      </c>
      <c r="H43">
        <f t="shared" ref="H43" si="11">SUM(E43*G43)</f>
        <v>5200</v>
      </c>
    </row>
    <row r="44" spans="1:8" ht="15" customHeight="1" x14ac:dyDescent="0.35">
      <c r="E44" s="2"/>
      <c r="F44" s="2"/>
      <c r="H44">
        <f>SUM(H43)</f>
        <v>5200</v>
      </c>
    </row>
    <row r="45" spans="1:8" x14ac:dyDescent="0.35">
      <c r="A45" s="6" t="s">
        <v>63</v>
      </c>
      <c r="B45" s="6"/>
      <c r="C45" s="6"/>
      <c r="D45" s="6"/>
      <c r="E45" s="6" t="s">
        <v>10</v>
      </c>
      <c r="F45" s="7"/>
    </row>
    <row r="46" spans="1:8" x14ac:dyDescent="0.35">
      <c r="A46" s="8" t="s">
        <v>66</v>
      </c>
      <c r="B46" s="8"/>
      <c r="C46" s="8"/>
      <c r="D46" s="8"/>
      <c r="E46" s="9">
        <v>3460</v>
      </c>
      <c r="F46" s="9"/>
      <c r="G46">
        <v>0.55000000000000004</v>
      </c>
      <c r="H46">
        <f t="shared" ref="H46" si="12">SUM(E46*G46)</f>
        <v>1903.0000000000002</v>
      </c>
    </row>
    <row r="47" spans="1:8" ht="15" customHeight="1" x14ac:dyDescent="0.35">
      <c r="E47" s="2"/>
      <c r="F47" s="2"/>
      <c r="H47">
        <f>SUM(H46)</f>
        <v>1903.0000000000002</v>
      </c>
    </row>
    <row r="48" spans="1:8" x14ac:dyDescent="0.35">
      <c r="A48" s="6" t="s">
        <v>64</v>
      </c>
      <c r="B48" s="6"/>
      <c r="C48" s="6"/>
      <c r="D48" s="6"/>
      <c r="E48" s="6" t="s">
        <v>10</v>
      </c>
      <c r="F48" s="7"/>
    </row>
    <row r="49" spans="1:9" x14ac:dyDescent="0.35">
      <c r="A49" s="8" t="s">
        <v>65</v>
      </c>
      <c r="B49" s="8"/>
      <c r="C49" s="8"/>
      <c r="D49" s="8"/>
      <c r="E49" s="9">
        <v>225</v>
      </c>
      <c r="F49" s="9"/>
      <c r="G49">
        <v>4.5</v>
      </c>
      <c r="H49">
        <f t="shared" ref="H49" si="13">SUM(E49*G49)</f>
        <v>1012.5</v>
      </c>
    </row>
    <row r="50" spans="1:9" ht="15" customHeight="1" x14ac:dyDescent="0.35">
      <c r="E50" s="2"/>
      <c r="F50" s="2"/>
      <c r="H50">
        <f>SUM(H49)</f>
        <v>1012.5</v>
      </c>
    </row>
    <row r="51" spans="1:9" x14ac:dyDescent="0.35">
      <c r="A51" s="6" t="s">
        <v>15</v>
      </c>
      <c r="B51" s="6"/>
      <c r="C51" s="6"/>
      <c r="D51" s="6"/>
      <c r="E51" s="6"/>
      <c r="F51" s="7"/>
      <c r="H51" t="s">
        <v>32</v>
      </c>
      <c r="I51">
        <f>SUM(H17,H20,H25,H31,H36,H41,H44,H47,H50)</f>
        <v>30690.5</v>
      </c>
    </row>
    <row r="52" spans="1:9" x14ac:dyDescent="0.35">
      <c r="A52" s="10" t="s">
        <v>16</v>
      </c>
      <c r="B52" s="11"/>
      <c r="C52" s="11"/>
      <c r="D52" s="11"/>
      <c r="E52" s="11"/>
      <c r="F52" s="12"/>
      <c r="H52" t="s">
        <v>29</v>
      </c>
      <c r="I52">
        <v>10000</v>
      </c>
    </row>
    <row r="53" spans="1:9" ht="15.75" customHeight="1" x14ac:dyDescent="0.35">
      <c r="A53" s="10" t="s">
        <v>17</v>
      </c>
      <c r="B53" s="11"/>
      <c r="C53" s="11"/>
      <c r="D53" s="11"/>
      <c r="E53" s="11"/>
      <c r="F53" s="12"/>
      <c r="H53" t="s">
        <v>30</v>
      </c>
      <c r="I53">
        <v>14200</v>
      </c>
    </row>
    <row r="54" spans="1:9" x14ac:dyDescent="0.35">
      <c r="A54" s="10" t="s">
        <v>18</v>
      </c>
      <c r="B54" s="11"/>
      <c r="C54" s="11"/>
      <c r="D54" s="11"/>
      <c r="E54" s="11"/>
      <c r="F54" s="12"/>
      <c r="H54" t="s">
        <v>31</v>
      </c>
      <c r="I54">
        <v>3750</v>
      </c>
    </row>
    <row r="55" spans="1:9" x14ac:dyDescent="0.35">
      <c r="A55" s="10" t="s">
        <v>19</v>
      </c>
      <c r="B55" s="11"/>
      <c r="C55" s="11"/>
      <c r="D55" s="11"/>
      <c r="E55" s="11"/>
      <c r="F55" s="12"/>
      <c r="H55" t="s">
        <v>32</v>
      </c>
      <c r="I55">
        <f>SUM(I51:I54)</f>
        <v>58640.5</v>
      </c>
    </row>
    <row r="56" spans="1:9" x14ac:dyDescent="0.35">
      <c r="A56" s="10" t="s">
        <v>20</v>
      </c>
      <c r="B56" s="11"/>
      <c r="C56" s="11"/>
      <c r="D56" s="11"/>
      <c r="E56" s="11"/>
      <c r="F56" s="12"/>
      <c r="I56">
        <f>SUM(I55)*1.25</f>
        <v>73300.625</v>
      </c>
    </row>
    <row r="57" spans="1:9" x14ac:dyDescent="0.35">
      <c r="A57" s="10" t="s">
        <v>21</v>
      </c>
      <c r="B57" s="11"/>
      <c r="C57" s="11"/>
      <c r="D57" s="11"/>
      <c r="E57" s="11"/>
      <c r="F57" s="12"/>
    </row>
    <row r="58" spans="1:9" x14ac:dyDescent="0.35">
      <c r="A58" s="10" t="s">
        <v>22</v>
      </c>
      <c r="B58" s="11"/>
      <c r="C58" s="11"/>
      <c r="D58" s="11"/>
      <c r="E58" s="11"/>
      <c r="F58" s="12"/>
    </row>
    <row r="59" spans="1:9" ht="15" thickBot="1" x14ac:dyDescent="0.4">
      <c r="A59" s="1"/>
      <c r="B59" s="1"/>
      <c r="C59" s="1"/>
      <c r="D59" s="1"/>
      <c r="E59" s="1"/>
      <c r="F59" s="1"/>
    </row>
    <row r="60" spans="1:9" x14ac:dyDescent="0.35">
      <c r="A60" s="23" t="s">
        <v>12</v>
      </c>
      <c r="B60" s="24"/>
      <c r="C60" s="24"/>
      <c r="D60" s="25"/>
      <c r="E60" s="23">
        <v>73300</v>
      </c>
      <c r="F60" s="25"/>
    </row>
    <row r="61" spans="1:9" x14ac:dyDescent="0.35">
      <c r="A61" s="3"/>
      <c r="B61" s="3"/>
      <c r="C61" s="3"/>
      <c r="D61" s="3"/>
      <c r="E61" s="3"/>
      <c r="F61" s="3"/>
    </row>
    <row r="62" spans="1:9" x14ac:dyDescent="0.35">
      <c r="A62" s="19" t="s">
        <v>13</v>
      </c>
      <c r="B62" s="19"/>
      <c r="C62" s="19"/>
      <c r="D62" s="19"/>
      <c r="E62" s="19"/>
      <c r="F62" s="19"/>
    </row>
    <row r="63" spans="1:9" x14ac:dyDescent="0.35">
      <c r="A63" s="20" t="s">
        <v>23</v>
      </c>
      <c r="B63" s="21"/>
      <c r="C63" s="21"/>
      <c r="D63" s="21"/>
      <c r="E63" s="21"/>
      <c r="F63" s="22"/>
    </row>
    <row r="64" spans="1:9" x14ac:dyDescent="0.35">
      <c r="A64" s="10" t="s">
        <v>24</v>
      </c>
      <c r="B64" s="11"/>
      <c r="C64" s="11"/>
      <c r="D64" s="11"/>
      <c r="E64" s="11"/>
      <c r="F64" s="12"/>
    </row>
    <row r="65" spans="1:6" x14ac:dyDescent="0.35">
      <c r="A65" s="10" t="s">
        <v>25</v>
      </c>
      <c r="B65" s="11"/>
      <c r="C65" s="11"/>
      <c r="D65" s="11"/>
      <c r="E65" s="11"/>
      <c r="F65" s="12"/>
    </row>
    <row r="66" spans="1:6" x14ac:dyDescent="0.35">
      <c r="A66" s="10" t="s">
        <v>26</v>
      </c>
      <c r="B66" s="11"/>
      <c r="C66" s="11"/>
      <c r="D66" s="11"/>
      <c r="E66" s="11"/>
      <c r="F66" s="12"/>
    </row>
    <row r="67" spans="1:6" x14ac:dyDescent="0.35">
      <c r="A67" s="10" t="s">
        <v>27</v>
      </c>
      <c r="B67" s="11"/>
      <c r="C67" s="11"/>
      <c r="D67" s="11"/>
      <c r="E67" s="11"/>
      <c r="F67" s="12"/>
    </row>
    <row r="68" spans="1:6" x14ac:dyDescent="0.35">
      <c r="A68" s="10" t="s">
        <v>37</v>
      </c>
      <c r="B68" s="11"/>
      <c r="C68" s="11"/>
      <c r="D68" s="11"/>
      <c r="E68" s="11"/>
      <c r="F68" s="12"/>
    </row>
    <row r="69" spans="1:6" x14ac:dyDescent="0.35">
      <c r="A69" s="10" t="s">
        <v>28</v>
      </c>
      <c r="B69" s="11"/>
      <c r="C69" s="11"/>
      <c r="D69" s="11"/>
      <c r="E69" s="11"/>
      <c r="F69" s="12"/>
    </row>
    <row r="70" spans="1:6" x14ac:dyDescent="0.35">
      <c r="A70" s="10" t="s">
        <v>33</v>
      </c>
      <c r="B70" s="11"/>
      <c r="C70" s="11"/>
      <c r="D70" s="11"/>
      <c r="E70" s="11"/>
      <c r="F70" s="12"/>
    </row>
  </sheetData>
  <mergeCells count="93">
    <mergeCell ref="A43:D43"/>
    <mergeCell ref="E43:F43"/>
    <mergeCell ref="A51:F51"/>
    <mergeCell ref="A52:F52"/>
    <mergeCell ref="A54:F54"/>
    <mergeCell ref="A55:F55"/>
    <mergeCell ref="A66:F66"/>
    <mergeCell ref="A64:F64"/>
    <mergeCell ref="A53:F53"/>
    <mergeCell ref="A56:F56"/>
    <mergeCell ref="A65:F65"/>
    <mergeCell ref="A60:D60"/>
    <mergeCell ref="E60:F60"/>
    <mergeCell ref="A58:F58"/>
    <mergeCell ref="A57:F57"/>
    <mergeCell ref="A70:F70"/>
    <mergeCell ref="A68:F68"/>
    <mergeCell ref="A69:F69"/>
    <mergeCell ref="A62:F62"/>
    <mergeCell ref="A63:F63"/>
    <mergeCell ref="A67:F67"/>
    <mergeCell ref="A18:D18"/>
    <mergeCell ref="E18:F18"/>
    <mergeCell ref="B6:F6"/>
    <mergeCell ref="A1:F1"/>
    <mergeCell ref="C2:F2"/>
    <mergeCell ref="C3:F3"/>
    <mergeCell ref="C4:F4"/>
    <mergeCell ref="C5:F5"/>
    <mergeCell ref="A14:D14"/>
    <mergeCell ref="E14:F14"/>
    <mergeCell ref="A12:D12"/>
    <mergeCell ref="E12:F12"/>
    <mergeCell ref="A8:D8"/>
    <mergeCell ref="E8:F8"/>
    <mergeCell ref="A9:D9"/>
    <mergeCell ref="E9:F9"/>
    <mergeCell ref="A10:D10"/>
    <mergeCell ref="E10:F10"/>
    <mergeCell ref="A11:D11"/>
    <mergeCell ref="E11:F11"/>
    <mergeCell ref="A13:D13"/>
    <mergeCell ref="E13:F13"/>
    <mergeCell ref="A23:D23"/>
    <mergeCell ref="E23:F23"/>
    <mergeCell ref="A24:D24"/>
    <mergeCell ref="E24:F24"/>
    <mergeCell ref="E19:F19"/>
    <mergeCell ref="A19:D19"/>
    <mergeCell ref="A30:D30"/>
    <mergeCell ref="E30:F30"/>
    <mergeCell ref="A32:D32"/>
    <mergeCell ref="E32:F32"/>
    <mergeCell ref="A33:D33"/>
    <mergeCell ref="E33:F33"/>
    <mergeCell ref="A15:D15"/>
    <mergeCell ref="E15:F15"/>
    <mergeCell ref="A16:D16"/>
    <mergeCell ref="E16:F16"/>
    <mergeCell ref="A29:D29"/>
    <mergeCell ref="E29:F29"/>
    <mergeCell ref="A28:D28"/>
    <mergeCell ref="E28:F28"/>
    <mergeCell ref="A26:D26"/>
    <mergeCell ref="E26:F26"/>
    <mergeCell ref="A27:D27"/>
    <mergeCell ref="E27:F27"/>
    <mergeCell ref="A21:D21"/>
    <mergeCell ref="E21:F21"/>
    <mergeCell ref="A22:D22"/>
    <mergeCell ref="E22:F22"/>
    <mergeCell ref="A34:D34"/>
    <mergeCell ref="E34:F34"/>
    <mergeCell ref="A35:D35"/>
    <mergeCell ref="E35:F35"/>
    <mergeCell ref="A37:D37"/>
    <mergeCell ref="E37:F37"/>
    <mergeCell ref="A48:D48"/>
    <mergeCell ref="E48:F48"/>
    <mergeCell ref="A49:D49"/>
    <mergeCell ref="E49:F49"/>
    <mergeCell ref="A38:D38"/>
    <mergeCell ref="E38:F38"/>
    <mergeCell ref="A39:D39"/>
    <mergeCell ref="E39:F39"/>
    <mergeCell ref="A40:D40"/>
    <mergeCell ref="E40:F40"/>
    <mergeCell ref="A45:D45"/>
    <mergeCell ref="E45:F45"/>
    <mergeCell ref="A46:D46"/>
    <mergeCell ref="E46:F46"/>
    <mergeCell ref="A42:D42"/>
    <mergeCell ref="E42:F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2021-02-05T02:11:10Z</dcterms:modified>
</cp:coreProperties>
</file>