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59" documentId="8_{2BE7FEBE-E02B-4750-826C-B9A7467EB6AA}" xr6:coauthVersionLast="45" xr6:coauthVersionMax="45" xr10:uidLastSave="{1E98F665-CC6A-4EB1-9277-F2A9A0ED5EE9}"/>
  <bookViews>
    <workbookView xWindow="11250" yWindow="1180" windowWidth="15500" windowHeight="788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1" l="1"/>
  <c r="H28" i="1"/>
  <c r="H23" i="1"/>
  <c r="H10" i="1" l="1"/>
  <c r="H11" i="1"/>
  <c r="H14" i="1"/>
  <c r="H15" i="1"/>
  <c r="H16" i="1"/>
  <c r="H17" i="1"/>
  <c r="H18" i="1"/>
  <c r="H21" i="1"/>
  <c r="H22" i="1"/>
  <c r="H26" i="1"/>
  <c r="H27" i="1" s="1"/>
  <c r="H9" i="1"/>
  <c r="H19" i="1" l="1"/>
  <c r="H24" i="1"/>
  <c r="H12" i="1"/>
  <c r="H34" i="1" l="1"/>
  <c r="E38" i="1" s="1"/>
</calcChain>
</file>

<file path=xl/sharedStrings.xml><?xml version="1.0" encoding="utf-8"?>
<sst xmlns="http://schemas.openxmlformats.org/spreadsheetml/2006/main" count="48" uniqueCount="43">
  <si>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</si>
  <si>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</si>
  <si>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</si>
  <si>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</si>
  <si>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</si>
  <si>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</si>
  <si>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</si>
  <si>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</si>
  <si>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</si>
  <si>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</si>
  <si>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</si>
  <si>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Shrubs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</si>
  <si>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</si>
  <si>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</si>
  <si>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</si>
  <si>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</si>
  <si>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</si>
  <si>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</si>
  <si>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</si>
  <si>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</si>
  <si>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</si>
  <si>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</si>
  <si>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5 Gal Red Yucca</t>
  </si>
  <si>
    <t>total</t>
  </si>
  <si>
    <t>irri</t>
  </si>
  <si>
    <t>Labor</t>
  </si>
  <si>
    <t>Equip</t>
  </si>
  <si>
    <t>Accents</t>
  </si>
  <si>
    <t>5 Gal Bush Morning Glory</t>
  </si>
  <si>
    <t>w/ profit</t>
  </si>
  <si>
    <t>new total</t>
  </si>
  <si>
    <t>Doege Development LLC</t>
  </si>
  <si>
    <t>EOS Fitness 83rd Avenue &amp; W. Camelback Rd.</t>
  </si>
  <si>
    <t>5 Gal La Jolla Bougainvillea</t>
  </si>
  <si>
    <t>5 Gal Deer Grass</t>
  </si>
  <si>
    <t>5 Gal Arizona Yellow Bells</t>
  </si>
  <si>
    <t>5 Gal Sierra Star Red Fairy Duster</t>
  </si>
  <si>
    <t>5 Gal Trailing Lantana</t>
  </si>
  <si>
    <t>5 Gal Trailing Gazania</t>
  </si>
  <si>
    <t>24" Box Desert Museum Palo Brea (1.5" Caliper)</t>
  </si>
  <si>
    <t>48" Box Chinese Pistache (3.0" Caliper)</t>
  </si>
  <si>
    <t>36" Box Mulga (2" Caliper)</t>
  </si>
  <si>
    <t>3/4" Screened Express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</si>
</sst>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0" fontId="0" fillId="0" borderId="1" xfId="0" applyBorder="1" applyAlignment="1">
      <alignment wrapText="1"/>
    </xf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39"/>
  <sheetViews>
    <sheetView tabSelected="1" topLeftCell="A38" workbookViewId="0">
      <selection activeCell="H34" sqref="H3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9"/>
      <c r="B1" s="19"/>
      <c r="C1" s="19"/>
      <c r="D1" s="19"/>
      <c r="E1" s="19"/>
      <c r="F1" s="19"/>
    </row>
    <row r="2" spans="1:8" x14ac:dyDescent="0.35">
      <c r="A2" s="1" t="s">
        <v>3</v>
      </c>
      <c r="B2" s="1" t="s">
        <v>0</v>
      </c>
      <c r="C2" s="11" t="s">
        <v>31</v>
      </c>
      <c r="D2" s="11"/>
      <c r="E2" s="11"/>
      <c r="F2" s="11"/>
    </row>
    <row r="3" spans="1:8" x14ac:dyDescent="0.35">
      <c r="A3" s="2" t="s">
        <v>4</v>
      </c>
      <c r="B3" s="1" t="s">
        <v>1</v>
      </c>
      <c r="C3" s="20">
        <v>44029</v>
      </c>
      <c r="D3" s="21"/>
      <c r="E3" s="21"/>
      <c r="F3" s="21"/>
    </row>
    <row r="4" spans="1:8" x14ac:dyDescent="0.35">
      <c r="A4" s="1" t="s">
        <v>5</v>
      </c>
      <c r="B4" s="1" t="s">
        <v>2</v>
      </c>
      <c r="C4" s="11" t="s">
        <v>32</v>
      </c>
      <c r="D4" s="11"/>
      <c r="E4" s="11"/>
      <c r="F4" s="11"/>
    </row>
    <row r="5" spans="1:8" x14ac:dyDescent="0.35">
      <c r="A5" s="1" t="s">
        <v>6</v>
      </c>
      <c r="B5" s="7" t="s">
        <v>21</v>
      </c>
      <c r="C5" s="20">
        <v>43706</v>
      </c>
      <c r="D5" s="21"/>
      <c r="E5" s="21"/>
      <c r="F5" s="21"/>
    </row>
    <row r="6" spans="1:8" ht="29.25" customHeight="1" x14ac:dyDescent="0.35">
      <c r="A6" s="1" t="s">
        <v>7</v>
      </c>
      <c r="B6" s="18" t="s">
        <v>8</v>
      </c>
      <c r="C6" s="18"/>
      <c r="D6" s="18"/>
      <c r="E6" s="18"/>
      <c r="F6" s="18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6" t="s">
        <v>10</v>
      </c>
      <c r="B8" s="16"/>
      <c r="C8" s="16"/>
      <c r="D8" s="16"/>
      <c r="E8" s="16" t="s">
        <v>9</v>
      </c>
      <c r="F8" s="16"/>
    </row>
    <row r="9" spans="1:8" x14ac:dyDescent="0.35">
      <c r="A9" s="11" t="s">
        <v>39</v>
      </c>
      <c r="B9" s="11"/>
      <c r="C9" s="11"/>
      <c r="D9" s="11"/>
      <c r="E9" s="12">
        <v>56</v>
      </c>
      <c r="F9" s="12"/>
      <c r="G9">
        <v>92</v>
      </c>
      <c r="H9">
        <f>E9*G9</f>
        <v>5152</v>
      </c>
    </row>
    <row r="10" spans="1:8" x14ac:dyDescent="0.35">
      <c r="A10" s="11" t="s">
        <v>40</v>
      </c>
      <c r="B10" s="11"/>
      <c r="C10" s="11"/>
      <c r="D10" s="11"/>
      <c r="E10" s="12">
        <v>63</v>
      </c>
      <c r="F10" s="12"/>
      <c r="G10">
        <v>700</v>
      </c>
      <c r="H10">
        <f t="shared" ref="H10:H26" si="0">E10*G10</f>
        <v>44100</v>
      </c>
    </row>
    <row r="11" spans="1:8" x14ac:dyDescent="0.35">
      <c r="A11" s="11" t="s">
        <v>41</v>
      </c>
      <c r="B11" s="11"/>
      <c r="C11" s="11"/>
      <c r="D11" s="11"/>
      <c r="E11" s="12">
        <v>39</v>
      </c>
      <c r="F11" s="12"/>
      <c r="G11">
        <v>300</v>
      </c>
      <c r="H11">
        <f t="shared" si="0"/>
        <v>11700</v>
      </c>
    </row>
    <row r="12" spans="1:8" x14ac:dyDescent="0.35">
      <c r="A12" s="4"/>
      <c r="B12" s="4"/>
      <c r="C12" s="4"/>
      <c r="D12" s="4"/>
      <c r="E12" s="4"/>
      <c r="F12" s="4"/>
      <c r="H12">
        <f>SUM(H9:H11)</f>
        <v>60952</v>
      </c>
    </row>
    <row r="13" spans="1:8" x14ac:dyDescent="0.35">
      <c r="A13" s="16" t="s">
        <v>11</v>
      </c>
      <c r="B13" s="16"/>
      <c r="C13" s="16"/>
      <c r="D13" s="16"/>
      <c r="E13" s="16" t="s">
        <v>9</v>
      </c>
      <c r="F13" s="17"/>
    </row>
    <row r="14" spans="1:8" x14ac:dyDescent="0.35">
      <c r="A14" s="11" t="s">
        <v>22</v>
      </c>
      <c r="B14" s="11"/>
      <c r="C14" s="11"/>
      <c r="D14" s="11"/>
      <c r="E14" s="12">
        <v>182</v>
      </c>
      <c r="F14" s="12"/>
      <c r="G14">
        <v>6.4</v>
      </c>
      <c r="H14">
        <f t="shared" si="0"/>
        <v>1164.8</v>
      </c>
    </row>
    <row r="15" spans="1:8" x14ac:dyDescent="0.35">
      <c r="A15" s="11" t="s">
        <v>33</v>
      </c>
      <c r="B15" s="11"/>
      <c r="C15" s="11"/>
      <c r="D15" s="11"/>
      <c r="E15" s="12">
        <v>42</v>
      </c>
      <c r="F15" s="12"/>
      <c r="G15">
        <v>8</v>
      </c>
      <c r="H15">
        <f t="shared" si="0"/>
        <v>336</v>
      </c>
    </row>
    <row r="16" spans="1:8" x14ac:dyDescent="0.35">
      <c r="A16" s="11" t="s">
        <v>34</v>
      </c>
      <c r="B16" s="11"/>
      <c r="C16" s="11"/>
      <c r="D16" s="11"/>
      <c r="E16" s="12">
        <v>429</v>
      </c>
      <c r="F16" s="12"/>
      <c r="G16">
        <v>7.4</v>
      </c>
      <c r="H16">
        <f t="shared" si="0"/>
        <v>3174.6000000000004</v>
      </c>
    </row>
    <row r="17" spans="1:8" x14ac:dyDescent="0.35">
      <c r="A17" s="11" t="s">
        <v>35</v>
      </c>
      <c r="B17" s="11"/>
      <c r="C17" s="11"/>
      <c r="D17" s="11"/>
      <c r="E17" s="12">
        <v>42</v>
      </c>
      <c r="F17" s="12"/>
      <c r="G17">
        <v>6.4</v>
      </c>
      <c r="H17">
        <f t="shared" si="0"/>
        <v>268.8</v>
      </c>
    </row>
    <row r="18" spans="1:8" ht="16.5" customHeight="1" x14ac:dyDescent="0.35">
      <c r="A18" s="11" t="s">
        <v>36</v>
      </c>
      <c r="B18" s="11"/>
      <c r="C18" s="11"/>
      <c r="D18" s="11"/>
      <c r="E18" s="12">
        <v>191</v>
      </c>
      <c r="F18" s="12"/>
      <c r="G18">
        <v>12</v>
      </c>
      <c r="H18">
        <f t="shared" si="0"/>
        <v>2292</v>
      </c>
    </row>
    <row r="19" spans="1:8" x14ac:dyDescent="0.35">
      <c r="A19" s="8"/>
      <c r="B19" s="8"/>
      <c r="C19" s="8"/>
      <c r="D19" s="8"/>
      <c r="E19" s="9"/>
      <c r="F19" s="10"/>
      <c r="H19">
        <f>SUM(H14:H18)</f>
        <v>7236.2000000000007</v>
      </c>
    </row>
    <row r="20" spans="1:8" x14ac:dyDescent="0.35">
      <c r="A20" s="16" t="s">
        <v>27</v>
      </c>
      <c r="B20" s="16"/>
      <c r="C20" s="16"/>
      <c r="D20" s="16"/>
      <c r="E20" s="16" t="s">
        <v>9</v>
      </c>
      <c r="F20" s="17"/>
    </row>
    <row r="21" spans="1:8" x14ac:dyDescent="0.35">
      <c r="A21" s="11" t="s">
        <v>37</v>
      </c>
      <c r="B21" s="11"/>
      <c r="C21" s="11"/>
      <c r="D21" s="11"/>
      <c r="E21" s="12">
        <v>415</v>
      </c>
      <c r="F21" s="12"/>
      <c r="G21">
        <v>6.4</v>
      </c>
      <c r="H21">
        <f t="shared" si="0"/>
        <v>2656</v>
      </c>
    </row>
    <row r="22" spans="1:8" x14ac:dyDescent="0.35">
      <c r="A22" s="11" t="s">
        <v>38</v>
      </c>
      <c r="B22" s="11"/>
      <c r="C22" s="11"/>
      <c r="D22" s="11"/>
      <c r="E22" s="12">
        <v>214</v>
      </c>
      <c r="F22" s="12"/>
      <c r="G22">
        <v>8.5</v>
      </c>
      <c r="H22">
        <f t="shared" si="0"/>
        <v>1819</v>
      </c>
    </row>
    <row r="23" spans="1:8" x14ac:dyDescent="0.35">
      <c r="A23" s="11" t="s">
        <v>28</v>
      </c>
      <c r="B23" s="11"/>
      <c r="C23" s="11"/>
      <c r="D23" s="11"/>
      <c r="E23" s="12">
        <v>174</v>
      </c>
      <c r="F23" s="12"/>
      <c r="G23">
        <v>8</v>
      </c>
      <c r="H23">
        <f>E23*G23</f>
        <v>1392</v>
      </c>
    </row>
    <row r="24" spans="1:8" x14ac:dyDescent="0.35">
      <c r="A24" s="4"/>
      <c r="B24" s="4"/>
      <c r="C24" s="4"/>
      <c r="D24" s="4"/>
      <c r="E24" s="5"/>
      <c r="F24" s="5"/>
      <c r="H24">
        <f>SUM(H21:H23)</f>
        <v>5867</v>
      </c>
    </row>
    <row r="25" spans="1:8" x14ac:dyDescent="0.35">
      <c r="A25" s="16" t="s">
        <v>10</v>
      </c>
      <c r="B25" s="16"/>
      <c r="C25" s="16"/>
      <c r="D25" s="16"/>
      <c r="E25" s="16" t="s">
        <v>9</v>
      </c>
      <c r="F25" s="17"/>
    </row>
    <row r="26" spans="1:8" x14ac:dyDescent="0.35">
      <c r="A26" s="11" t="s">
        <v>42</v>
      </c>
      <c r="B26" s="11"/>
      <c r="C26" s="11"/>
      <c r="D26" s="11"/>
      <c r="E26" s="12">
        <v>715</v>
      </c>
      <c r="F26" s="12"/>
      <c r="G26">
        <v>32</v>
      </c>
      <c r="H26">
        <f t="shared" si="0"/>
        <v>22880</v>
      </c>
    </row>
    <row r="27" spans="1:8" x14ac:dyDescent="0.35">
      <c r="A27" s="4"/>
      <c r="B27" s="4"/>
      <c r="C27" s="4"/>
      <c r="D27" s="4"/>
      <c r="E27" s="5"/>
      <c r="F27" s="5"/>
      <c r="H27">
        <f>H26</f>
        <v>22880</v>
      </c>
    </row>
    <row r="28" spans="1:8" x14ac:dyDescent="0.35">
      <c r="A28" s="16" t="s">
        <v>13</v>
      </c>
      <c r="B28" s="16"/>
      <c r="C28" s="16"/>
      <c r="D28" s="16"/>
      <c r="E28" s="16"/>
      <c r="F28" s="17"/>
      <c r="G28" t="s">
        <v>23</v>
      </c>
      <c r="H28">
        <f>SUM(H27,H24,H19,H12)</f>
        <v>96935.2</v>
      </c>
    </row>
    <row r="29" spans="1:8" x14ac:dyDescent="0.35">
      <c r="A29" s="13" t="s">
        <v>14</v>
      </c>
      <c r="B29" s="14"/>
      <c r="C29" s="14"/>
      <c r="D29" s="14"/>
      <c r="E29" s="14"/>
      <c r="F29" s="15"/>
      <c r="G29" t="s">
        <v>24</v>
      </c>
      <c r="H29">
        <v>17320</v>
      </c>
    </row>
    <row r="30" spans="1:8" x14ac:dyDescent="0.35">
      <c r="A30" s="13" t="s">
        <v>15</v>
      </c>
      <c r="B30" s="14"/>
      <c r="C30" s="14"/>
      <c r="D30" s="14"/>
      <c r="E30" s="14"/>
      <c r="F30" s="15"/>
      <c r="G30" t="s">
        <v>25</v>
      </c>
      <c r="H30">
        <v>38400</v>
      </c>
    </row>
    <row r="31" spans="1:8" x14ac:dyDescent="0.35">
      <c r="A31" s="13" t="s">
        <v>16</v>
      </c>
      <c r="B31" s="14"/>
      <c r="C31" s="14"/>
      <c r="D31" s="14"/>
      <c r="E31" s="14"/>
      <c r="F31" s="15"/>
      <c r="G31" t="s">
        <v>26</v>
      </c>
      <c r="H31">
        <v>10000</v>
      </c>
    </row>
    <row r="32" spans="1:8" x14ac:dyDescent="0.35">
      <c r="A32" s="13" t="s">
        <v>17</v>
      </c>
      <c r="B32" s="14"/>
      <c r="C32" s="14"/>
      <c r="D32" s="14"/>
      <c r="E32" s="14"/>
      <c r="F32" s="15"/>
    </row>
    <row r="33" spans="1:8" x14ac:dyDescent="0.35">
      <c r="A33" s="13" t="s">
        <v>17</v>
      </c>
      <c r="B33" s="14"/>
      <c r="C33" s="14"/>
      <c r="D33" s="14"/>
      <c r="E33" s="14"/>
      <c r="F33" s="15"/>
      <c r="G33" t="s">
        <v>30</v>
      </c>
      <c r="H33">
        <f>SUM(H28:H31)</f>
        <v>162655.20000000001</v>
      </c>
    </row>
    <row r="34" spans="1:8" x14ac:dyDescent="0.35">
      <c r="A34" s="13" t="s">
        <v>18</v>
      </c>
      <c r="B34" s="14"/>
      <c r="C34" s="14"/>
      <c r="D34" s="14"/>
      <c r="E34" s="14"/>
      <c r="F34" s="15"/>
      <c r="G34" t="s">
        <v>29</v>
      </c>
      <c r="H34">
        <f>H33*1.25</f>
        <v>203319</v>
      </c>
    </row>
    <row r="35" spans="1:8" x14ac:dyDescent="0.35">
      <c r="A35" s="13" t="s">
        <v>19</v>
      </c>
      <c r="B35" s="14"/>
      <c r="C35" s="14"/>
      <c r="D35" s="14"/>
      <c r="E35" s="14"/>
      <c r="F35" s="15"/>
    </row>
    <row r="36" spans="1:8" x14ac:dyDescent="0.35">
      <c r="A36" s="13" t="s">
        <v>20</v>
      </c>
      <c r="B36" s="14"/>
      <c r="C36" s="14"/>
      <c r="D36" s="14"/>
      <c r="E36" s="14"/>
      <c r="F36" s="15"/>
    </row>
    <row r="37" spans="1:8" ht="15.75" customHeight="1" thickBot="1" x14ac:dyDescent="0.4">
      <c r="A37" s="3"/>
      <c r="B37" s="3"/>
      <c r="C37" s="3"/>
      <c r="D37" s="3"/>
      <c r="E37" s="3"/>
      <c r="F37" s="3"/>
    </row>
    <row r="38" spans="1:8" x14ac:dyDescent="0.35">
      <c r="A38" s="22" t="s">
        <v>12</v>
      </c>
      <c r="B38" s="23"/>
      <c r="C38" s="23"/>
      <c r="D38" s="24"/>
      <c r="E38" s="22">
        <f>H34</f>
        <v>203319</v>
      </c>
      <c r="F38" s="24"/>
    </row>
    <row r="39" spans="1:8" x14ac:dyDescent="0.35">
      <c r="A39" s="6"/>
      <c r="B39" s="6"/>
      <c r="C39" s="6"/>
      <c r="D39" s="6"/>
      <c r="E39" s="6"/>
      <c r="F39" s="6"/>
    </row>
  </sheetData>
  <mergeCells count="49">
    <mergeCell ref="A16:D16"/>
    <mergeCell ref="A25:D25"/>
    <mergeCell ref="E25:F25"/>
    <mergeCell ref="A26:D26"/>
    <mergeCell ref="A38:D38"/>
    <mergeCell ref="A31:F31"/>
    <mergeCell ref="A32:F32"/>
    <mergeCell ref="A28:F28"/>
    <mergeCell ref="A36:F36"/>
    <mergeCell ref="E38:F38"/>
    <mergeCell ref="A1:F1"/>
    <mergeCell ref="C2:F2"/>
    <mergeCell ref="C3:F3"/>
    <mergeCell ref="C4:F4"/>
    <mergeCell ref="C5:F5"/>
    <mergeCell ref="B6:F6"/>
    <mergeCell ref="E13:F13"/>
    <mergeCell ref="A8:D8"/>
    <mergeCell ref="A34:F34"/>
    <mergeCell ref="A35:F35"/>
    <mergeCell ref="A22:D22"/>
    <mergeCell ref="E22:F22"/>
    <mergeCell ref="A15:D15"/>
    <mergeCell ref="E15:F15"/>
    <mergeCell ref="A18:D18"/>
    <mergeCell ref="E20:F20"/>
    <mergeCell ref="E8:F8"/>
    <mergeCell ref="A9:D9"/>
    <mergeCell ref="E9:F9"/>
    <mergeCell ref="E18:F18"/>
    <mergeCell ref="A29:F29"/>
    <mergeCell ref="A20:D20"/>
    <mergeCell ref="A10:D10"/>
    <mergeCell ref="E10:F10"/>
    <mergeCell ref="A11:D11"/>
    <mergeCell ref="E11:F11"/>
    <mergeCell ref="A14:D14"/>
    <mergeCell ref="E14:F14"/>
    <mergeCell ref="A13:D13"/>
    <mergeCell ref="E26:F26"/>
    <mergeCell ref="A21:D21"/>
    <mergeCell ref="E21:F21"/>
    <mergeCell ref="E16:F16"/>
    <mergeCell ref="A17:D17"/>
    <mergeCell ref="E17:F17"/>
    <mergeCell ref="A23:D23"/>
    <mergeCell ref="E23:F23"/>
    <mergeCell ref="A33:F33"/>
    <mergeCell ref="A30:F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2020-07-21T01:39:49Z</dcterms:modified>
</cp:coreProperties>
</file>