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28" documentId="8_{0AFF3AD7-4756-4A14-A475-5F0B22248BE1}" xr6:coauthVersionLast="47" xr6:coauthVersionMax="47" xr10:uidLastSave="{0D2D0D03-01BF-4E79-BE64-4BF5D6824D95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6" i="1" l="1"/>
  <c r="H58" i="1"/>
  <c r="H57" i="1"/>
  <c r="H53" i="1"/>
  <c r="H52" i="1"/>
  <c r="H51" i="1"/>
  <c r="H50" i="1"/>
  <c r="H49" i="1"/>
  <c r="H23" i="1"/>
  <c r="H22" i="1"/>
  <c r="H11" i="1"/>
  <c r="H65" i="1"/>
  <c r="H62" i="1"/>
  <c r="H63" i="1" s="1"/>
  <c r="H56" i="1"/>
  <c r="H48" i="1"/>
  <c r="H47" i="1"/>
  <c r="H46" i="1"/>
  <c r="H45" i="1"/>
  <c r="H44" i="1"/>
  <c r="H43" i="1"/>
  <c r="H40" i="1"/>
  <c r="H39" i="1"/>
  <c r="H67" i="1" l="1"/>
  <c r="H60" i="1"/>
  <c r="H54" i="1"/>
  <c r="H41" i="1"/>
  <c r="H21" i="1"/>
  <c r="H24" i="1" s="1"/>
  <c r="H26" i="1" l="1"/>
  <c r="H27" i="1" s="1"/>
  <c r="H15" i="1"/>
  <c r="H16" i="1"/>
  <c r="H17" i="1"/>
  <c r="H18" i="1"/>
  <c r="H14" i="1"/>
  <c r="H10" i="1"/>
  <c r="H9" i="1"/>
  <c r="H12" i="1" l="1"/>
  <c r="H19" i="1"/>
  <c r="I68" i="1" l="1"/>
  <c r="I72" i="1" s="1"/>
  <c r="I73" i="1" s="1"/>
</calcChain>
</file>

<file path=xl/sharedStrings.xml><?xml version="1.0" encoding="utf-8"?>
<sst xmlns="http://schemas.openxmlformats.org/spreadsheetml/2006/main" count="103" uniqueCount="81">
  <si>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</si>
  <si>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</si>
  <si>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</si>
  <si>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</si>
  <si>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</si>
  <si>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</si>
  <si>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</si>
  <si>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</si>
  <si>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</si>
  <si>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</si>
  <si>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</si>
  <si>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</si>
  <si>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</si>
  <si>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</si>
  <si>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</si>
  <si>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</si>
  <si>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</si>
  <si>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</si>
  <si>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</si>
  <si>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</si>
  <si>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</si>
  <si>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</si>
  <si>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</si>
  <si>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</si>
  <si>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</si>
  <si>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</si>
  <si>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</si>
  <si>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</si>
  <si>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</si>
  <si>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</si>
  <si>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</si>
  <si>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</si>
  <si>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</si>
  <si>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</si>
  <si>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</si>
  <si>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</si>
  <si>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Groundcover</t>
  </si>
  <si>
    <t>Chasse Building Team</t>
  </si>
  <si>
    <t>ROOFTOP PATIOS</t>
  </si>
  <si>
    <t>48" Box Desert Museum Palo Verde (3" Caliper)</t>
  </si>
  <si>
    <t>48" Box Desert Willow (3" Caliper)</t>
  </si>
  <si>
    <t>48" Box Lacebark Elm (3" Caliper)</t>
  </si>
  <si>
    <t>Shrubs and Accents</t>
  </si>
  <si>
    <t>16" Width Palmers Agave</t>
  </si>
  <si>
    <t>5 Gal Queen Victoria Agave</t>
  </si>
  <si>
    <t>5 Gal Pink Muhly Grass</t>
  </si>
  <si>
    <t>5 Gal Giant Yucca</t>
  </si>
  <si>
    <t>5 Gal Baja Ruellia</t>
  </si>
  <si>
    <t>1 Gal New Gold Lantana</t>
  </si>
  <si>
    <t>1 Gal Purple Trailing Lantana</t>
  </si>
  <si>
    <t>1 Gal Periwinkle</t>
  </si>
  <si>
    <t>1/2" Screened Madison Gold</t>
  </si>
  <si>
    <t>14ft - 16ft CTH California Fan Palm</t>
  </si>
  <si>
    <t>5 Gal Pink Fairy Duster</t>
  </si>
  <si>
    <t>5 Gal Candelilla</t>
  </si>
  <si>
    <t>5 Gal Regal Mist Pink Muhly</t>
  </si>
  <si>
    <t>5 Gal Boxwood Beauty Natal Plum</t>
  </si>
  <si>
    <t>5 Gal Lady's Slipper</t>
  </si>
  <si>
    <t>5 Gal Russian Sage</t>
  </si>
  <si>
    <t>5 Gal Sparky Tecoma</t>
  </si>
  <si>
    <t>1 Gal Elephant's Food</t>
  </si>
  <si>
    <t>1 Gal Trailing Rosemary</t>
  </si>
  <si>
    <t>4" Pot Periwinkle</t>
  </si>
  <si>
    <t>Boulders</t>
  </si>
  <si>
    <t>1' - 2' Diameter Surface Select Boulders</t>
  </si>
  <si>
    <t>2' - 3' Diameter Surface Select Boulders</t>
  </si>
  <si>
    <t>48" Box Texas Mountain Laurel (3" Caliper)</t>
  </si>
  <si>
    <t>24" Box Spanish Bayonet</t>
  </si>
  <si>
    <t>1/2" Screened Express Carmel</t>
  </si>
  <si>
    <t>Planter Fill Excluded on Rooftop</t>
  </si>
  <si>
    <t>Low Volt Landscape Lighting Exlcuded</t>
  </si>
  <si>
    <t>Cranes Excluded. CBT to help with Tower Crane</t>
  </si>
  <si>
    <t>Sleeving and Water Supply to Roof by Others. Caliente Includes Irrigation at Point of Connection on Roof</t>
  </si>
  <si>
    <t>Artificial Turf Excluded</t>
  </si>
  <si>
    <t>Pots and Other Amentities Excluded</t>
  </si>
  <si>
    <t>Pavers Excluded</t>
  </si>
  <si>
    <t>Henri Apartments</t>
  </si>
  <si>
    <t>16" x 1'H Width Chahuiqui</t>
  </si>
  <si>
    <t>16" x 1'H Width Whales Tongue Agave</t>
  </si>
  <si>
    <t>16" x 1'H Width Parry's Agave</t>
  </si>
  <si>
    <t>Irrigation Pricing Valid for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</si>
</sst>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54609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95"/>
  <sheetViews>
    <sheetView tabSelected="1" topLeftCell="A69" workbookViewId="0">
      <selection activeCell="I68" sqref="I68"/>
    </sheetView>
  </sheetViews>
  <sheetFormatPr defaultRowHeight="14.5" x14ac:dyDescent="0.35"/>
  <cols>
    <col min="1" max="1" width="28.54296875" customWidth="1"/>
    <col min="2" max="2" width="10.54296875" customWidth="1"/>
    <col min="3" max="4" width="9.1796875" customWidth="1"/>
    <col min="8" max="8" width="15.1796875" customWidth="1"/>
    <col min="9" max="9" width="18" customWidth="1"/>
  </cols>
  <sheetData>
    <row r="1" spans="1:8" ht="61.5" customHeight="1" x14ac:dyDescent="0.35">
      <c r="A1" s="19"/>
      <c r="B1" s="19"/>
      <c r="C1" s="19"/>
      <c r="D1" s="19"/>
      <c r="E1" s="19"/>
      <c r="F1" s="19"/>
    </row>
    <row r="2" spans="1:8" x14ac:dyDescent="0.35">
      <c r="A2" s="4" t="s">
        <v>0</v>
      </c>
      <c r="B2" s="4" t="s">
        <v>1</v>
      </c>
      <c r="C2" s="6" t="s">
        <v>37</v>
      </c>
      <c r="D2" s="6"/>
      <c r="E2" s="6"/>
      <c r="F2" s="6"/>
    </row>
    <row r="3" spans="1:8" x14ac:dyDescent="0.35">
      <c r="A3" s="5" t="s">
        <v>2</v>
      </c>
      <c r="B3" s="4" t="s">
        <v>3</v>
      </c>
      <c r="C3" s="20">
        <v>44488</v>
      </c>
      <c r="D3" s="21"/>
      <c r="E3" s="21"/>
      <c r="F3" s="21"/>
    </row>
    <row r="4" spans="1:8" x14ac:dyDescent="0.35">
      <c r="A4" s="4" t="s">
        <v>4</v>
      </c>
      <c r="B4" s="4" t="s">
        <v>5</v>
      </c>
      <c r="C4" s="6" t="s">
        <v>76</v>
      </c>
      <c r="D4" s="6"/>
      <c r="E4" s="6"/>
      <c r="F4" s="6"/>
    </row>
    <row r="5" spans="1:8" x14ac:dyDescent="0.35">
      <c r="A5" s="4" t="s">
        <v>6</v>
      </c>
      <c r="B5" s="4" t="s">
        <v>7</v>
      </c>
      <c r="C5" s="20">
        <v>44440</v>
      </c>
      <c r="D5" s="21"/>
      <c r="E5" s="21"/>
      <c r="F5" s="21"/>
    </row>
    <row r="6" spans="1:8" ht="29.25" customHeight="1" x14ac:dyDescent="0.35">
      <c r="A6" s="4" t="s">
        <v>8</v>
      </c>
      <c r="B6" s="18" t="s">
        <v>9</v>
      </c>
      <c r="C6" s="18"/>
      <c r="D6" s="18"/>
      <c r="E6" s="18"/>
      <c r="F6" s="18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6" t="s">
        <v>14</v>
      </c>
      <c r="B8" s="16"/>
      <c r="C8" s="16"/>
      <c r="D8" s="16"/>
      <c r="E8" s="16" t="s">
        <v>10</v>
      </c>
      <c r="F8" s="16"/>
    </row>
    <row r="9" spans="1:8" x14ac:dyDescent="0.35">
      <c r="A9" s="6" t="s">
        <v>39</v>
      </c>
      <c r="B9" s="6"/>
      <c r="C9" s="6"/>
      <c r="D9" s="6"/>
      <c r="E9" s="7">
        <v>14</v>
      </c>
      <c r="F9" s="7"/>
      <c r="G9">
        <v>900</v>
      </c>
      <c r="H9">
        <f>SUM(E9*G9)</f>
        <v>12600</v>
      </c>
    </row>
    <row r="10" spans="1:8" x14ac:dyDescent="0.35">
      <c r="A10" s="6" t="s">
        <v>40</v>
      </c>
      <c r="B10" s="6"/>
      <c r="C10" s="6"/>
      <c r="D10" s="6"/>
      <c r="E10" s="7">
        <v>28</v>
      </c>
      <c r="F10" s="7"/>
      <c r="G10">
        <v>900</v>
      </c>
      <c r="H10">
        <f t="shared" ref="H10" si="0">SUM(E10*G10)</f>
        <v>25200</v>
      </c>
    </row>
    <row r="11" spans="1:8" x14ac:dyDescent="0.35">
      <c r="A11" s="6" t="s">
        <v>41</v>
      </c>
      <c r="B11" s="6"/>
      <c r="C11" s="6"/>
      <c r="D11" s="6"/>
      <c r="E11" s="7">
        <v>14</v>
      </c>
      <c r="F11" s="7"/>
      <c r="G11">
        <v>900</v>
      </c>
      <c r="H11">
        <f t="shared" ref="H11" si="1">SUM(E11*G11)</f>
        <v>12600</v>
      </c>
    </row>
    <row r="12" spans="1:8" ht="15" customHeight="1" x14ac:dyDescent="0.35">
      <c r="E12" s="2"/>
      <c r="F12" s="2"/>
      <c r="H12">
        <f>SUM(H9:H11)</f>
        <v>50400</v>
      </c>
    </row>
    <row r="13" spans="1:8" x14ac:dyDescent="0.35">
      <c r="A13" s="16" t="s">
        <v>42</v>
      </c>
      <c r="B13" s="16"/>
      <c r="C13" s="16"/>
      <c r="D13" s="16"/>
      <c r="E13" s="16" t="s">
        <v>10</v>
      </c>
      <c r="F13" s="17"/>
    </row>
    <row r="14" spans="1:8" ht="15" customHeight="1" x14ac:dyDescent="0.35">
      <c r="A14" s="6" t="s">
        <v>43</v>
      </c>
      <c r="B14" s="6"/>
      <c r="C14" s="6"/>
      <c r="D14" s="6"/>
      <c r="E14" s="7">
        <v>15</v>
      </c>
      <c r="F14" s="7"/>
      <c r="G14">
        <v>25</v>
      </c>
      <c r="H14">
        <f t="shared" ref="H14:H18" si="2">SUM(E14*G14)</f>
        <v>375</v>
      </c>
    </row>
    <row r="15" spans="1:8" x14ac:dyDescent="0.35">
      <c r="A15" s="6" t="s">
        <v>44</v>
      </c>
      <c r="B15" s="6"/>
      <c r="C15" s="6"/>
      <c r="D15" s="6"/>
      <c r="E15" s="7">
        <v>6</v>
      </c>
      <c r="F15" s="7"/>
      <c r="G15">
        <v>30</v>
      </c>
      <c r="H15">
        <f t="shared" si="2"/>
        <v>180</v>
      </c>
    </row>
    <row r="16" spans="1:8" x14ac:dyDescent="0.35">
      <c r="A16" s="6" t="s">
        <v>45</v>
      </c>
      <c r="B16" s="6"/>
      <c r="C16" s="6"/>
      <c r="D16" s="6"/>
      <c r="E16" s="7">
        <v>78</v>
      </c>
      <c r="F16" s="7"/>
      <c r="G16">
        <v>10</v>
      </c>
      <c r="H16">
        <f t="shared" si="2"/>
        <v>780</v>
      </c>
    </row>
    <row r="17" spans="1:8" x14ac:dyDescent="0.35">
      <c r="A17" s="6" t="s">
        <v>46</v>
      </c>
      <c r="B17" s="6"/>
      <c r="C17" s="6"/>
      <c r="D17" s="6"/>
      <c r="E17" s="7">
        <v>39</v>
      </c>
      <c r="F17" s="7"/>
      <c r="G17">
        <v>10</v>
      </c>
      <c r="H17">
        <f t="shared" si="2"/>
        <v>390</v>
      </c>
    </row>
    <row r="18" spans="1:8" x14ac:dyDescent="0.35">
      <c r="A18" s="6" t="s">
        <v>47</v>
      </c>
      <c r="B18" s="6"/>
      <c r="C18" s="6"/>
      <c r="D18" s="6"/>
      <c r="E18" s="7">
        <v>66</v>
      </c>
      <c r="F18" s="7"/>
      <c r="G18">
        <v>10</v>
      </c>
      <c r="H18">
        <f t="shared" si="2"/>
        <v>660</v>
      </c>
    </row>
    <row r="19" spans="1:8" ht="15" customHeight="1" x14ac:dyDescent="0.35">
      <c r="E19" s="2"/>
      <c r="F19" s="2"/>
      <c r="H19">
        <f>SUM(H14:H18)</f>
        <v>2385</v>
      </c>
    </row>
    <row r="20" spans="1:8" x14ac:dyDescent="0.35">
      <c r="A20" s="16" t="s">
        <v>36</v>
      </c>
      <c r="B20" s="16"/>
      <c r="C20" s="16"/>
      <c r="D20" s="16"/>
      <c r="E20" s="16" t="s">
        <v>10</v>
      </c>
      <c r="F20" s="17"/>
    </row>
    <row r="21" spans="1:8" ht="15" customHeight="1" x14ac:dyDescent="0.35">
      <c r="A21" s="6" t="s">
        <v>48</v>
      </c>
      <c r="B21" s="6"/>
      <c r="C21" s="6"/>
      <c r="D21" s="6"/>
      <c r="E21" s="7">
        <v>195</v>
      </c>
      <c r="F21" s="7"/>
      <c r="G21">
        <v>5</v>
      </c>
      <c r="H21">
        <f t="shared" ref="H21" si="3">SUM(E21*G21)</f>
        <v>975</v>
      </c>
    </row>
    <row r="22" spans="1:8" ht="15" customHeight="1" x14ac:dyDescent="0.35">
      <c r="A22" s="6" t="s">
        <v>49</v>
      </c>
      <c r="B22" s="6"/>
      <c r="C22" s="6"/>
      <c r="D22" s="6"/>
      <c r="E22" s="7">
        <v>52</v>
      </c>
      <c r="F22" s="7"/>
      <c r="G22">
        <v>5</v>
      </c>
      <c r="H22">
        <f t="shared" ref="H22:H23" si="4">SUM(E22*G22)</f>
        <v>260</v>
      </c>
    </row>
    <row r="23" spans="1:8" ht="15" customHeight="1" x14ac:dyDescent="0.35">
      <c r="A23" s="6" t="s">
        <v>50</v>
      </c>
      <c r="B23" s="6"/>
      <c r="C23" s="6"/>
      <c r="D23" s="6"/>
      <c r="E23" s="7">
        <v>60</v>
      </c>
      <c r="F23" s="7"/>
      <c r="G23">
        <v>5</v>
      </c>
      <c r="H23">
        <f t="shared" si="4"/>
        <v>300</v>
      </c>
    </row>
    <row r="24" spans="1:8" ht="15" customHeight="1" x14ac:dyDescent="0.35">
      <c r="E24" s="2"/>
      <c r="F24" s="2"/>
      <c r="H24">
        <f>SUM(H21:H23)</f>
        <v>1535</v>
      </c>
    </row>
    <row r="25" spans="1:8" x14ac:dyDescent="0.35">
      <c r="A25" s="16" t="s">
        <v>11</v>
      </c>
      <c r="B25" s="16"/>
      <c r="C25" s="16"/>
      <c r="D25" s="16"/>
      <c r="E25" s="16" t="s">
        <v>10</v>
      </c>
      <c r="F25" s="17"/>
    </row>
    <row r="26" spans="1:8" x14ac:dyDescent="0.35">
      <c r="A26" s="6" t="s">
        <v>51</v>
      </c>
      <c r="B26" s="6"/>
      <c r="C26" s="6"/>
      <c r="D26" s="6"/>
      <c r="E26" s="7">
        <v>140</v>
      </c>
      <c r="F26" s="7"/>
      <c r="G26">
        <v>42</v>
      </c>
      <c r="H26">
        <f t="shared" ref="H26" si="5">SUM(E26*G26)</f>
        <v>5880</v>
      </c>
    </row>
    <row r="27" spans="1:8" ht="15" customHeight="1" x14ac:dyDescent="0.35">
      <c r="E27" s="2"/>
      <c r="F27" s="2"/>
      <c r="H27">
        <f>SUM(H26)</f>
        <v>5880</v>
      </c>
    </row>
    <row r="28" spans="1:8" x14ac:dyDescent="0.35">
      <c r="A28" s="16" t="s">
        <v>15</v>
      </c>
      <c r="B28" s="16"/>
      <c r="C28" s="16"/>
      <c r="D28" s="16"/>
      <c r="E28" s="16"/>
      <c r="F28" s="17"/>
    </row>
    <row r="29" spans="1:8" x14ac:dyDescent="0.35">
      <c r="A29" s="8" t="s">
        <v>16</v>
      </c>
      <c r="B29" s="9"/>
      <c r="C29" s="9"/>
      <c r="D29" s="9"/>
      <c r="E29" s="9"/>
      <c r="F29" s="10"/>
    </row>
    <row r="30" spans="1:8" ht="15.75" customHeight="1" x14ac:dyDescent="0.35">
      <c r="A30" s="8" t="s">
        <v>17</v>
      </c>
      <c r="B30" s="9"/>
      <c r="C30" s="9"/>
      <c r="D30" s="9"/>
      <c r="E30" s="9"/>
      <c r="F30" s="10"/>
    </row>
    <row r="31" spans="1:8" x14ac:dyDescent="0.35">
      <c r="A31" s="8" t="s">
        <v>18</v>
      </c>
      <c r="B31" s="9"/>
      <c r="C31" s="9"/>
      <c r="D31" s="9"/>
      <c r="E31" s="9"/>
      <c r="F31" s="10"/>
    </row>
    <row r="32" spans="1:8" x14ac:dyDescent="0.35">
      <c r="A32" s="8" t="s">
        <v>19</v>
      </c>
      <c r="B32" s="9"/>
      <c r="C32" s="9"/>
      <c r="D32" s="9"/>
      <c r="E32" s="9"/>
      <c r="F32" s="10"/>
    </row>
    <row r="33" spans="1:8" x14ac:dyDescent="0.35">
      <c r="A33" s="8" t="s">
        <v>20</v>
      </c>
      <c r="B33" s="9"/>
      <c r="C33" s="9"/>
      <c r="D33" s="9"/>
      <c r="E33" s="9"/>
      <c r="F33" s="10"/>
    </row>
    <row r="34" spans="1:8" x14ac:dyDescent="0.35">
      <c r="A34" s="8" t="s">
        <v>21</v>
      </c>
      <c r="B34" s="9"/>
      <c r="C34" s="9"/>
      <c r="D34" s="9"/>
      <c r="E34" s="9"/>
      <c r="F34" s="10"/>
    </row>
    <row r="35" spans="1:8" x14ac:dyDescent="0.35">
      <c r="A35" s="8" t="s">
        <v>22</v>
      </c>
      <c r="B35" s="9"/>
      <c r="C35" s="9"/>
      <c r="D35" s="9"/>
      <c r="E35" s="9"/>
      <c r="F35" s="10"/>
    </row>
    <row r="37" spans="1:8" x14ac:dyDescent="0.35">
      <c r="A37" s="11" t="s">
        <v>38</v>
      </c>
      <c r="B37" s="11"/>
      <c r="C37" s="11"/>
      <c r="D37" s="11"/>
      <c r="E37" s="11"/>
      <c r="F37" s="11"/>
    </row>
    <row r="38" spans="1:8" x14ac:dyDescent="0.35">
      <c r="A38" s="16" t="s">
        <v>14</v>
      </c>
      <c r="B38" s="16"/>
      <c r="C38" s="16"/>
      <c r="D38" s="16"/>
      <c r="E38" s="16" t="s">
        <v>10</v>
      </c>
      <c r="F38" s="16"/>
    </row>
    <row r="39" spans="1:8" x14ac:dyDescent="0.35">
      <c r="A39" s="6" t="s">
        <v>66</v>
      </c>
      <c r="B39" s="6"/>
      <c r="C39" s="6"/>
      <c r="D39" s="6"/>
      <c r="E39" s="7">
        <v>3</v>
      </c>
      <c r="F39" s="7"/>
      <c r="G39">
        <v>1100</v>
      </c>
      <c r="H39">
        <f>SUM(E39*G39)</f>
        <v>3300</v>
      </c>
    </row>
    <row r="40" spans="1:8" x14ac:dyDescent="0.35">
      <c r="A40" s="6" t="s">
        <v>52</v>
      </c>
      <c r="B40" s="6"/>
      <c r="C40" s="6"/>
      <c r="D40" s="6"/>
      <c r="E40" s="7">
        <v>17</v>
      </c>
      <c r="F40" s="7"/>
      <c r="G40">
        <v>4000</v>
      </c>
      <c r="H40">
        <f t="shared" ref="H40" si="6">SUM(E40*G40)</f>
        <v>68000</v>
      </c>
    </row>
    <row r="41" spans="1:8" ht="15" customHeight="1" x14ac:dyDescent="0.35">
      <c r="E41" s="2"/>
      <c r="F41" s="2"/>
      <c r="H41">
        <f>SUM(H39:H40)</f>
        <v>71300</v>
      </c>
    </row>
    <row r="42" spans="1:8" x14ac:dyDescent="0.35">
      <c r="A42" s="16" t="s">
        <v>42</v>
      </c>
      <c r="B42" s="16"/>
      <c r="C42" s="16"/>
      <c r="D42" s="16"/>
      <c r="E42" s="16" t="s">
        <v>10</v>
      </c>
      <c r="F42" s="17"/>
    </row>
    <row r="43" spans="1:8" ht="15" customHeight="1" x14ac:dyDescent="0.35">
      <c r="A43" s="6" t="s">
        <v>77</v>
      </c>
      <c r="B43" s="6"/>
      <c r="C43" s="6"/>
      <c r="D43" s="6"/>
      <c r="E43" s="7">
        <v>7</v>
      </c>
      <c r="F43" s="7"/>
      <c r="G43">
        <v>55</v>
      </c>
      <c r="H43">
        <f t="shared" ref="H43:H48" si="7">SUM(E43*G43)</f>
        <v>385</v>
      </c>
    </row>
    <row r="44" spans="1:8" x14ac:dyDescent="0.35">
      <c r="A44" s="6" t="s">
        <v>78</v>
      </c>
      <c r="B44" s="6"/>
      <c r="C44" s="6"/>
      <c r="D44" s="6"/>
      <c r="E44" s="7">
        <v>16</v>
      </c>
      <c r="F44" s="7"/>
      <c r="G44">
        <v>55</v>
      </c>
      <c r="H44">
        <f t="shared" si="7"/>
        <v>880</v>
      </c>
    </row>
    <row r="45" spans="1:8" x14ac:dyDescent="0.35">
      <c r="A45" s="6" t="s">
        <v>79</v>
      </c>
      <c r="B45" s="6"/>
      <c r="C45" s="6"/>
      <c r="D45" s="6"/>
      <c r="E45" s="7">
        <v>12</v>
      </c>
      <c r="F45" s="7"/>
      <c r="G45">
        <v>65</v>
      </c>
      <c r="H45">
        <f t="shared" si="7"/>
        <v>780</v>
      </c>
    </row>
    <row r="46" spans="1:8" x14ac:dyDescent="0.35">
      <c r="A46" s="6" t="s">
        <v>53</v>
      </c>
      <c r="B46" s="6"/>
      <c r="C46" s="6"/>
      <c r="D46" s="6"/>
      <c r="E46" s="7">
        <v>18</v>
      </c>
      <c r="F46" s="7"/>
      <c r="G46">
        <v>10</v>
      </c>
      <c r="H46">
        <f t="shared" si="7"/>
        <v>180</v>
      </c>
    </row>
    <row r="47" spans="1:8" x14ac:dyDescent="0.35">
      <c r="A47" s="6" t="s">
        <v>54</v>
      </c>
      <c r="B47" s="6"/>
      <c r="C47" s="6"/>
      <c r="D47" s="6"/>
      <c r="E47" s="7">
        <v>44</v>
      </c>
      <c r="F47" s="7"/>
      <c r="G47">
        <v>10</v>
      </c>
      <c r="H47">
        <f t="shared" si="7"/>
        <v>440</v>
      </c>
    </row>
    <row r="48" spans="1:8" x14ac:dyDescent="0.35">
      <c r="A48" s="6" t="s">
        <v>55</v>
      </c>
      <c r="B48" s="6"/>
      <c r="C48" s="6"/>
      <c r="D48" s="6"/>
      <c r="E48" s="7">
        <v>14</v>
      </c>
      <c r="F48" s="7"/>
      <c r="G48">
        <v>10</v>
      </c>
      <c r="H48">
        <f t="shared" si="7"/>
        <v>140</v>
      </c>
    </row>
    <row r="49" spans="1:8" x14ac:dyDescent="0.35">
      <c r="A49" s="6" t="s">
        <v>56</v>
      </c>
      <c r="B49" s="6"/>
      <c r="C49" s="6"/>
      <c r="D49" s="6"/>
      <c r="E49" s="7">
        <v>8</v>
      </c>
      <c r="F49" s="7"/>
      <c r="G49">
        <v>10</v>
      </c>
      <c r="H49">
        <f t="shared" ref="H49:H53" si="8">SUM(E49*G49)</f>
        <v>80</v>
      </c>
    </row>
    <row r="50" spans="1:8" x14ac:dyDescent="0.35">
      <c r="A50" s="6" t="s">
        <v>57</v>
      </c>
      <c r="B50" s="6"/>
      <c r="C50" s="6"/>
      <c r="D50" s="6"/>
      <c r="E50" s="7">
        <v>30</v>
      </c>
      <c r="F50" s="7"/>
      <c r="G50">
        <v>14</v>
      </c>
      <c r="H50">
        <f t="shared" si="8"/>
        <v>420</v>
      </c>
    </row>
    <row r="51" spans="1:8" x14ac:dyDescent="0.35">
      <c r="A51" s="6" t="s">
        <v>58</v>
      </c>
      <c r="B51" s="6"/>
      <c r="C51" s="6"/>
      <c r="D51" s="6"/>
      <c r="E51" s="7">
        <v>6</v>
      </c>
      <c r="F51" s="7"/>
      <c r="G51">
        <v>11</v>
      </c>
      <c r="H51">
        <f t="shared" si="8"/>
        <v>66</v>
      </c>
    </row>
    <row r="52" spans="1:8" x14ac:dyDescent="0.35">
      <c r="A52" s="6" t="s">
        <v>59</v>
      </c>
      <c r="B52" s="6"/>
      <c r="C52" s="6"/>
      <c r="D52" s="6"/>
      <c r="E52" s="7">
        <v>10</v>
      </c>
      <c r="F52" s="7"/>
      <c r="G52">
        <v>11</v>
      </c>
      <c r="H52">
        <f t="shared" si="8"/>
        <v>110</v>
      </c>
    </row>
    <row r="53" spans="1:8" x14ac:dyDescent="0.35">
      <c r="A53" s="6" t="s">
        <v>67</v>
      </c>
      <c r="B53" s="6"/>
      <c r="C53" s="6"/>
      <c r="D53" s="6"/>
      <c r="E53" s="7">
        <v>11</v>
      </c>
      <c r="F53" s="7"/>
      <c r="G53">
        <v>500</v>
      </c>
      <c r="H53">
        <f t="shared" si="8"/>
        <v>5500</v>
      </c>
    </row>
    <row r="54" spans="1:8" ht="15" customHeight="1" x14ac:dyDescent="0.35">
      <c r="E54" s="2"/>
      <c r="F54" s="2"/>
      <c r="H54">
        <f>SUM(H43:H53)</f>
        <v>8981</v>
      </c>
    </row>
    <row r="55" spans="1:8" x14ac:dyDescent="0.35">
      <c r="A55" s="16" t="s">
        <v>36</v>
      </c>
      <c r="B55" s="16"/>
      <c r="C55" s="16"/>
      <c r="D55" s="16"/>
      <c r="E55" s="16" t="s">
        <v>10</v>
      </c>
      <c r="F55" s="17"/>
    </row>
    <row r="56" spans="1:8" ht="15" customHeight="1" x14ac:dyDescent="0.35">
      <c r="A56" s="6" t="s">
        <v>49</v>
      </c>
      <c r="B56" s="6"/>
      <c r="C56" s="6"/>
      <c r="D56" s="6"/>
      <c r="E56" s="7">
        <v>8</v>
      </c>
      <c r="F56" s="7"/>
      <c r="G56">
        <v>5</v>
      </c>
      <c r="H56">
        <f t="shared" ref="H56:H58" si="9">SUM(E56*G56)</f>
        <v>40</v>
      </c>
    </row>
    <row r="57" spans="1:8" x14ac:dyDescent="0.35">
      <c r="A57" s="6" t="s">
        <v>60</v>
      </c>
      <c r="B57" s="6"/>
      <c r="C57" s="6"/>
      <c r="D57" s="6"/>
      <c r="E57" s="7">
        <v>108</v>
      </c>
      <c r="F57" s="7"/>
      <c r="G57">
        <v>10</v>
      </c>
      <c r="H57">
        <f t="shared" si="9"/>
        <v>1080</v>
      </c>
    </row>
    <row r="58" spans="1:8" x14ac:dyDescent="0.35">
      <c r="A58" s="6" t="s">
        <v>61</v>
      </c>
      <c r="B58" s="6"/>
      <c r="C58" s="6"/>
      <c r="D58" s="6"/>
      <c r="E58" s="7">
        <v>38</v>
      </c>
      <c r="F58" s="7"/>
      <c r="G58">
        <v>5</v>
      </c>
      <c r="H58">
        <f t="shared" si="9"/>
        <v>190</v>
      </c>
    </row>
    <row r="59" spans="1:8" x14ac:dyDescent="0.35">
      <c r="A59" s="6" t="s">
        <v>62</v>
      </c>
      <c r="B59" s="6"/>
      <c r="C59" s="6"/>
      <c r="D59" s="6"/>
      <c r="E59" s="7">
        <v>99</v>
      </c>
      <c r="F59" s="7"/>
      <c r="H59">
        <v>500</v>
      </c>
    </row>
    <row r="60" spans="1:8" ht="15" customHeight="1" x14ac:dyDescent="0.35">
      <c r="E60" s="2"/>
      <c r="F60" s="2"/>
      <c r="H60">
        <f>SUM(H56:H59)</f>
        <v>1810</v>
      </c>
    </row>
    <row r="61" spans="1:8" x14ac:dyDescent="0.35">
      <c r="A61" s="16" t="s">
        <v>11</v>
      </c>
      <c r="B61" s="16"/>
      <c r="C61" s="16"/>
      <c r="D61" s="16"/>
      <c r="E61" s="16" t="s">
        <v>10</v>
      </c>
      <c r="F61" s="17"/>
    </row>
    <row r="62" spans="1:8" x14ac:dyDescent="0.35">
      <c r="A62" s="6" t="s">
        <v>68</v>
      </c>
      <c r="B62" s="6"/>
      <c r="C62" s="6"/>
      <c r="D62" s="6"/>
      <c r="E62" s="7">
        <v>210</v>
      </c>
      <c r="F62" s="7"/>
      <c r="G62">
        <v>42</v>
      </c>
      <c r="H62">
        <f t="shared" ref="H62" si="10">SUM(E62*G62)</f>
        <v>8820</v>
      </c>
    </row>
    <row r="63" spans="1:8" ht="15" customHeight="1" x14ac:dyDescent="0.35">
      <c r="E63" s="2"/>
      <c r="F63" s="2"/>
      <c r="H63">
        <f>SUM(H62:H62)</f>
        <v>8820</v>
      </c>
    </row>
    <row r="64" spans="1:8" x14ac:dyDescent="0.35">
      <c r="A64" s="16" t="s">
        <v>63</v>
      </c>
      <c r="B64" s="16"/>
      <c r="C64" s="16"/>
      <c r="D64" s="16"/>
      <c r="E64" s="16" t="s">
        <v>10</v>
      </c>
      <c r="F64" s="17"/>
    </row>
    <row r="65" spans="1:9" x14ac:dyDescent="0.35">
      <c r="A65" s="6" t="s">
        <v>64</v>
      </c>
      <c r="B65" s="6"/>
      <c r="C65" s="6"/>
      <c r="D65" s="6"/>
      <c r="E65" s="7">
        <v>11</v>
      </c>
      <c r="F65" s="7"/>
      <c r="G65">
        <v>250</v>
      </c>
      <c r="H65">
        <f t="shared" ref="H65" si="11">SUM(E65*G65)</f>
        <v>2750</v>
      </c>
    </row>
    <row r="66" spans="1:9" x14ac:dyDescent="0.35">
      <c r="A66" s="6" t="s">
        <v>65</v>
      </c>
      <c r="B66" s="6"/>
      <c r="C66" s="6"/>
      <c r="D66" s="6"/>
      <c r="E66" s="7">
        <v>5</v>
      </c>
      <c r="F66" s="7"/>
      <c r="G66">
        <v>350</v>
      </c>
      <c r="H66">
        <f t="shared" ref="H66" si="12">SUM(E66*G66)</f>
        <v>1750</v>
      </c>
    </row>
    <row r="67" spans="1:9" ht="15" customHeight="1" x14ac:dyDescent="0.35">
      <c r="E67" s="2"/>
      <c r="F67" s="2"/>
      <c r="H67">
        <f>SUM(H65:H66)</f>
        <v>4500</v>
      </c>
    </row>
    <row r="68" spans="1:9" x14ac:dyDescent="0.35">
      <c r="A68" s="16" t="s">
        <v>15</v>
      </c>
      <c r="B68" s="16"/>
      <c r="C68" s="16"/>
      <c r="D68" s="16"/>
      <c r="E68" s="16"/>
      <c r="F68" s="17"/>
      <c r="H68" t="s">
        <v>33</v>
      </c>
      <c r="I68">
        <f>SUM(H12,H19,H24,H27,H41,H54,H60,H62,H67)</f>
        <v>155611</v>
      </c>
    </row>
    <row r="69" spans="1:9" x14ac:dyDescent="0.35">
      <c r="A69" s="8" t="s">
        <v>16</v>
      </c>
      <c r="B69" s="9"/>
      <c r="C69" s="9"/>
      <c r="D69" s="9"/>
      <c r="E69" s="9"/>
      <c r="F69" s="10"/>
      <c r="H69" t="s">
        <v>30</v>
      </c>
      <c r="I69">
        <v>30000</v>
      </c>
    </row>
    <row r="70" spans="1:9" ht="15.75" customHeight="1" x14ac:dyDescent="0.35">
      <c r="A70" s="8" t="s">
        <v>17</v>
      </c>
      <c r="B70" s="9"/>
      <c r="C70" s="9"/>
      <c r="D70" s="9"/>
      <c r="E70" s="9"/>
      <c r="F70" s="10"/>
      <c r="H70" t="s">
        <v>31</v>
      </c>
      <c r="I70">
        <v>162400</v>
      </c>
    </row>
    <row r="71" spans="1:9" x14ac:dyDescent="0.35">
      <c r="A71" s="8" t="s">
        <v>18</v>
      </c>
      <c r="B71" s="9"/>
      <c r="C71" s="9"/>
      <c r="D71" s="9"/>
      <c r="E71" s="9"/>
      <c r="F71" s="10"/>
      <c r="H71" t="s">
        <v>32</v>
      </c>
      <c r="I71">
        <v>35000</v>
      </c>
    </row>
    <row r="72" spans="1:9" x14ac:dyDescent="0.35">
      <c r="A72" s="8" t="s">
        <v>19</v>
      </c>
      <c r="B72" s="9"/>
      <c r="C72" s="9"/>
      <c r="D72" s="9"/>
      <c r="E72" s="9"/>
      <c r="F72" s="10"/>
      <c r="H72" t="s">
        <v>33</v>
      </c>
      <c r="I72">
        <f>SUM(I68:I71)</f>
        <v>383011</v>
      </c>
    </row>
    <row r="73" spans="1:9" x14ac:dyDescent="0.35">
      <c r="A73" s="8" t="s">
        <v>20</v>
      </c>
      <c r="B73" s="9"/>
      <c r="C73" s="9"/>
      <c r="D73" s="9"/>
      <c r="E73" s="9"/>
      <c r="F73" s="10"/>
      <c r="H73" t="s">
        <v>34</v>
      </c>
      <c r="I73">
        <f>SUM(I72)*1.25</f>
        <v>478763.75</v>
      </c>
    </row>
    <row r="74" spans="1:9" x14ac:dyDescent="0.35">
      <c r="A74" s="8" t="s">
        <v>21</v>
      </c>
      <c r="B74" s="9"/>
      <c r="C74" s="9"/>
      <c r="D74" s="9"/>
      <c r="E74" s="9"/>
      <c r="F74" s="10"/>
    </row>
    <row r="75" spans="1:9" x14ac:dyDescent="0.35">
      <c r="A75" s="8" t="s">
        <v>22</v>
      </c>
      <c r="B75" s="9"/>
      <c r="C75" s="9"/>
      <c r="D75" s="9"/>
      <c r="E75" s="9"/>
      <c r="F75" s="10"/>
    </row>
    <row r="76" spans="1:9" ht="15" thickBot="1" x14ac:dyDescent="0.4">
      <c r="A76" s="1"/>
      <c r="B76" s="1"/>
      <c r="C76" s="1"/>
      <c r="D76" s="1"/>
      <c r="E76" s="1"/>
      <c r="F76" s="1"/>
    </row>
    <row r="77" spans="1:9" x14ac:dyDescent="0.35">
      <c r="A77" s="12" t="s">
        <v>12</v>
      </c>
      <c r="B77" s="13"/>
      <c r="C77" s="13"/>
      <c r="D77" s="14"/>
      <c r="E77" s="12">
        <v>478765</v>
      </c>
      <c r="F77" s="14"/>
    </row>
    <row r="78" spans="1:9" x14ac:dyDescent="0.35">
      <c r="A78" s="3"/>
      <c r="B78" s="3"/>
      <c r="C78" s="3"/>
      <c r="D78" s="3"/>
      <c r="E78" s="3"/>
      <c r="F78" s="3"/>
    </row>
    <row r="79" spans="1:9" x14ac:dyDescent="0.35">
      <c r="A79" s="15" t="s">
        <v>13</v>
      </c>
      <c r="B79" s="15"/>
      <c r="C79" s="15"/>
      <c r="D79" s="15"/>
      <c r="E79" s="15"/>
      <c r="F79" s="15"/>
    </row>
    <row r="80" spans="1:9" x14ac:dyDescent="0.35">
      <c r="A80" s="25" t="s">
        <v>80</v>
      </c>
      <c r="B80" s="26"/>
      <c r="C80" s="26"/>
      <c r="D80" s="26"/>
      <c r="E80" s="26"/>
      <c r="F80" s="27"/>
    </row>
    <row r="81" spans="1:6" x14ac:dyDescent="0.35">
      <c r="A81" s="8" t="s">
        <v>23</v>
      </c>
      <c r="B81" s="9"/>
      <c r="C81" s="9"/>
      <c r="D81" s="9"/>
      <c r="E81" s="9"/>
      <c r="F81" s="10"/>
    </row>
    <row r="82" spans="1:6" x14ac:dyDescent="0.35">
      <c r="A82" s="8" t="s">
        <v>24</v>
      </c>
      <c r="B82" s="9"/>
      <c r="C82" s="9"/>
      <c r="D82" s="9"/>
      <c r="E82" s="9"/>
      <c r="F82" s="10"/>
    </row>
    <row r="83" spans="1:6" x14ac:dyDescent="0.35">
      <c r="A83" s="8" t="s">
        <v>25</v>
      </c>
      <c r="B83" s="9"/>
      <c r="C83" s="9"/>
      <c r="D83" s="9"/>
      <c r="E83" s="9"/>
      <c r="F83" s="10"/>
    </row>
    <row r="84" spans="1:6" x14ac:dyDescent="0.35">
      <c r="A84" s="8" t="s">
        <v>26</v>
      </c>
      <c r="B84" s="9"/>
      <c r="C84" s="9"/>
      <c r="D84" s="9"/>
      <c r="E84" s="9"/>
      <c r="F84" s="10"/>
    </row>
    <row r="85" spans="1:6" x14ac:dyDescent="0.35">
      <c r="A85" s="8" t="s">
        <v>27</v>
      </c>
      <c r="B85" s="9"/>
      <c r="C85" s="9"/>
      <c r="D85" s="9"/>
      <c r="E85" s="9"/>
      <c r="F85" s="10"/>
    </row>
    <row r="86" spans="1:6" x14ac:dyDescent="0.35">
      <c r="A86" s="8" t="s">
        <v>28</v>
      </c>
      <c r="B86" s="9"/>
      <c r="C86" s="9"/>
      <c r="D86" s="9"/>
      <c r="E86" s="9"/>
      <c r="F86" s="10"/>
    </row>
    <row r="87" spans="1:6" x14ac:dyDescent="0.35">
      <c r="A87" s="8" t="s">
        <v>29</v>
      </c>
      <c r="B87" s="9"/>
      <c r="C87" s="9"/>
      <c r="D87" s="9"/>
      <c r="E87" s="9"/>
      <c r="F87" s="10"/>
    </row>
    <row r="88" spans="1:6" x14ac:dyDescent="0.35">
      <c r="A88" s="8" t="s">
        <v>35</v>
      </c>
      <c r="B88" s="9"/>
      <c r="C88" s="9"/>
      <c r="D88" s="9"/>
      <c r="E88" s="9"/>
      <c r="F88" s="10"/>
    </row>
    <row r="89" spans="1:6" x14ac:dyDescent="0.35">
      <c r="A89" s="8" t="s">
        <v>69</v>
      </c>
      <c r="B89" s="9"/>
      <c r="C89" s="9"/>
      <c r="D89" s="9"/>
      <c r="E89" s="9"/>
      <c r="F89" s="10"/>
    </row>
    <row r="90" spans="1:6" x14ac:dyDescent="0.35">
      <c r="A90" s="8" t="s">
        <v>71</v>
      </c>
      <c r="B90" s="9"/>
      <c r="C90" s="9"/>
      <c r="D90" s="9"/>
      <c r="E90" s="9"/>
      <c r="F90" s="10"/>
    </row>
    <row r="91" spans="1:6" x14ac:dyDescent="0.35">
      <c r="A91" s="8" t="s">
        <v>70</v>
      </c>
      <c r="B91" s="9"/>
      <c r="C91" s="9"/>
      <c r="D91" s="9"/>
      <c r="E91" s="9"/>
      <c r="F91" s="10"/>
    </row>
    <row r="92" spans="1:6" ht="28.5" customHeight="1" x14ac:dyDescent="0.35">
      <c r="A92" s="22" t="s">
        <v>72</v>
      </c>
      <c r="B92" s="23"/>
      <c r="C92" s="23"/>
      <c r="D92" s="23"/>
      <c r="E92" s="23"/>
      <c r="F92" s="24"/>
    </row>
    <row r="93" spans="1:6" x14ac:dyDescent="0.35">
      <c r="A93" s="8" t="s">
        <v>73</v>
      </c>
      <c r="B93" s="9"/>
      <c r="C93" s="9"/>
      <c r="D93" s="9"/>
      <c r="E93" s="9"/>
      <c r="F93" s="10"/>
    </row>
    <row r="94" spans="1:6" x14ac:dyDescent="0.35">
      <c r="A94" s="8" t="s">
        <v>74</v>
      </c>
      <c r="B94" s="9"/>
      <c r="C94" s="9"/>
      <c r="D94" s="9"/>
      <c r="E94" s="9"/>
      <c r="F94" s="10"/>
    </row>
    <row r="95" spans="1:6" x14ac:dyDescent="0.35">
      <c r="A95" s="8" t="s">
        <v>75</v>
      </c>
      <c r="B95" s="9"/>
      <c r="C95" s="9"/>
      <c r="D95" s="9"/>
      <c r="E95" s="9"/>
      <c r="F95" s="10"/>
    </row>
  </sheetData>
  <mergeCells count="124">
    <mergeCell ref="A93:F93"/>
    <mergeCell ref="A94:F94"/>
    <mergeCell ref="A95:F95"/>
    <mergeCell ref="A80:F80"/>
    <mergeCell ref="A90:F90"/>
    <mergeCell ref="A91:F91"/>
    <mergeCell ref="A92:F92"/>
    <mergeCell ref="A20:D20"/>
    <mergeCell ref="E20:F20"/>
    <mergeCell ref="A21:D21"/>
    <mergeCell ref="E21:F21"/>
    <mergeCell ref="A13:D13"/>
    <mergeCell ref="E13:F13"/>
    <mergeCell ref="E18:F18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10:D10"/>
    <mergeCell ref="E10:F10"/>
    <mergeCell ref="A14:D14"/>
    <mergeCell ref="A15:D15"/>
    <mergeCell ref="E15:F15"/>
    <mergeCell ref="E14:F14"/>
    <mergeCell ref="A17:D17"/>
    <mergeCell ref="E17:F17"/>
    <mergeCell ref="A16:D16"/>
    <mergeCell ref="E16:F16"/>
    <mergeCell ref="A39:D39"/>
    <mergeCell ref="E39:F39"/>
    <mergeCell ref="A40:D40"/>
    <mergeCell ref="E40:F40"/>
    <mergeCell ref="A18:D18"/>
    <mergeCell ref="A34:F34"/>
    <mergeCell ref="A35:F35"/>
    <mergeCell ref="A31:F31"/>
    <mergeCell ref="A32:F32"/>
    <mergeCell ref="A25:D25"/>
    <mergeCell ref="E25:F25"/>
    <mergeCell ref="A26:D26"/>
    <mergeCell ref="E26:F26"/>
    <mergeCell ref="A28:F28"/>
    <mergeCell ref="A33:F33"/>
    <mergeCell ref="A29:F29"/>
    <mergeCell ref="A30:F30"/>
    <mergeCell ref="A61:D61"/>
    <mergeCell ref="E61:F61"/>
    <mergeCell ref="A62:D62"/>
    <mergeCell ref="E62:F62"/>
    <mergeCell ref="A64:D64"/>
    <mergeCell ref="E64:F64"/>
    <mergeCell ref="A48:D48"/>
    <mergeCell ref="E48:F48"/>
    <mergeCell ref="A55:D55"/>
    <mergeCell ref="E55:F55"/>
    <mergeCell ref="A56:D56"/>
    <mergeCell ref="E56:F56"/>
    <mergeCell ref="E52:F52"/>
    <mergeCell ref="A53:D53"/>
    <mergeCell ref="E53:F53"/>
    <mergeCell ref="A73:F73"/>
    <mergeCell ref="A74:F74"/>
    <mergeCell ref="A75:F75"/>
    <mergeCell ref="A65:D65"/>
    <mergeCell ref="E65:F65"/>
    <mergeCell ref="A68:F68"/>
    <mergeCell ref="A69:F69"/>
    <mergeCell ref="A70:F70"/>
    <mergeCell ref="A66:D66"/>
    <mergeCell ref="E66:F66"/>
    <mergeCell ref="A11:D11"/>
    <mergeCell ref="E11:F11"/>
    <mergeCell ref="A22:D22"/>
    <mergeCell ref="E22:F22"/>
    <mergeCell ref="A23:D23"/>
    <mergeCell ref="E23:F23"/>
    <mergeCell ref="A49:D49"/>
    <mergeCell ref="E49:F49"/>
    <mergeCell ref="A50:D50"/>
    <mergeCell ref="E50:F50"/>
    <mergeCell ref="A45:D45"/>
    <mergeCell ref="E45:F45"/>
    <mergeCell ref="A46:D46"/>
    <mergeCell ref="E46:F46"/>
    <mergeCell ref="A47:D47"/>
    <mergeCell ref="E47:F47"/>
    <mergeCell ref="A42:D42"/>
    <mergeCell ref="E42:F42"/>
    <mergeCell ref="A43:D43"/>
    <mergeCell ref="E43:F43"/>
    <mergeCell ref="A44:D44"/>
    <mergeCell ref="E44:F44"/>
    <mergeCell ref="A38:D38"/>
    <mergeCell ref="E38:F38"/>
    <mergeCell ref="A57:D57"/>
    <mergeCell ref="E57:F57"/>
    <mergeCell ref="A58:D58"/>
    <mergeCell ref="E58:F58"/>
    <mergeCell ref="A59:D59"/>
    <mergeCell ref="E59:F59"/>
    <mergeCell ref="A88:F88"/>
    <mergeCell ref="A89:F89"/>
    <mergeCell ref="A37:F37"/>
    <mergeCell ref="A51:D51"/>
    <mergeCell ref="E51:F51"/>
    <mergeCell ref="A52:D52"/>
    <mergeCell ref="A83:F83"/>
    <mergeCell ref="A84:F84"/>
    <mergeCell ref="A85:F85"/>
    <mergeCell ref="A86:F86"/>
    <mergeCell ref="A87:F87"/>
    <mergeCell ref="A77:D77"/>
    <mergeCell ref="E77:F77"/>
    <mergeCell ref="A79:F79"/>
    <mergeCell ref="A81:F81"/>
    <mergeCell ref="A82:F82"/>
    <mergeCell ref="A71:F71"/>
    <mergeCell ref="A72:F7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2021-10-20T03:27:20Z</dcterms:modified>
</cp:coreProperties>
</file>