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7e49c052565d54/Desktop/Estimations/"/>
    </mc:Choice>
  </mc:AlternateContent>
  <xr:revisionPtr revIDLastSave="126" documentId="8_{B78236B7-271C-430A-9F4C-577CF48A6421}" xr6:coauthVersionLast="45" xr6:coauthVersionMax="45" xr10:uidLastSave="{D14E1BEA-26C3-4F63-825D-AAFF5D82980B}"/>
  <bookViews>
    <workbookView xWindow="-11450" yWindow="5570" windowWidth="16770" windowHeight="13210" xr2:uid="{1CAFA108-79D5-420B-BD88-A33BD772E8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44" i="1" l="1"/>
  <c r="H43" i="1"/>
  <c r="H38" i="1"/>
  <c r="H34" i="1"/>
  <c r="H33" i="1" l="1"/>
  <c r="H32" i="1"/>
  <c r="H17" i="1"/>
  <c r="H16" i="1"/>
  <c r="H31" i="1"/>
  <c r="H30" i="1"/>
  <c r="H27" i="1"/>
  <c r="H26" i="1"/>
  <c r="H25" i="1"/>
  <c r="H15" i="1"/>
  <c r="H14" i="1"/>
  <c r="H13" i="1"/>
  <c r="H12" i="1"/>
  <c r="H11" i="1"/>
  <c r="H36" i="1"/>
  <c r="H28" i="1" l="1"/>
  <c r="H24" i="1"/>
  <c r="H21" i="1" l="1"/>
  <c r="H20" i="1"/>
  <c r="H10" i="1"/>
  <c r="H22" i="1" l="1"/>
  <c r="H9" i="1"/>
  <c r="H18" i="1" s="1"/>
</calcChain>
</file>

<file path=xl/sharedStrings.xml><?xml version="1.0" encoding="utf-8"?>
<sst xmlns="http://schemas.openxmlformats.org/spreadsheetml/2006/main" count="56" uniqueCount="50">
  <si>
    <t>To:</t>
  </si>
  <si>
    <t>Date:</t>
  </si>
  <si>
    <t>Job Name:</t>
  </si>
  <si>
    <t>Caliente Landscape &amp; Irrigation</t>
  </si>
  <si>
    <t>Contact</t>
  </si>
  <si>
    <t>Nelson Martinez Jr</t>
  </si>
  <si>
    <t>(623) 221-5370</t>
  </si>
  <si>
    <t>Scope of Work</t>
  </si>
  <si>
    <t>Install All Trees, Shrubs, Irrigation and Landscape Material to Meet all Landscape Plans and Specs</t>
  </si>
  <si>
    <t>Quantity</t>
  </si>
  <si>
    <t>Trees</t>
  </si>
  <si>
    <t>Total</t>
  </si>
  <si>
    <t>New Irrigation Controller</t>
  </si>
  <si>
    <t>Wire for Controller and Valves</t>
  </si>
  <si>
    <t>Mainline Piping, Fittings, Components</t>
  </si>
  <si>
    <t>Lateral Line Piping and Fittings</t>
  </si>
  <si>
    <t>Drip Irrigation for Plants and Shrubs</t>
  </si>
  <si>
    <t>Backflow Preventer w/ Cage</t>
  </si>
  <si>
    <t>Plan Date:</t>
  </si>
  <si>
    <t>DG</t>
  </si>
  <si>
    <t>Labor</t>
  </si>
  <si>
    <t>Equip</t>
  </si>
  <si>
    <t>w/ profit</t>
  </si>
  <si>
    <t>new total</t>
  </si>
  <si>
    <t>Pride Contracting</t>
  </si>
  <si>
    <t>Groundcovers</t>
  </si>
  <si>
    <t>5 Gal Giant Hesperaloe</t>
  </si>
  <si>
    <t>Shrubs</t>
  </si>
  <si>
    <t>Accents</t>
  </si>
  <si>
    <t>Human Bean Thunderbird &amp; Cave Creek</t>
  </si>
  <si>
    <t>5 Gal BrittleBush</t>
  </si>
  <si>
    <t>5 Gal Creosote</t>
  </si>
  <si>
    <t>5 Gal Parry's Agave</t>
  </si>
  <si>
    <t>5 Gal Bursage</t>
  </si>
  <si>
    <t>5 Gal Desert Milkweed</t>
  </si>
  <si>
    <t>5 Gal Turpentine Bush</t>
  </si>
  <si>
    <t>4" Minus Express Carmel</t>
  </si>
  <si>
    <t>60" Box Mulga (4" caliper)</t>
  </si>
  <si>
    <t>48" Box Mulga (3" Caliper)</t>
  </si>
  <si>
    <t>24" Box Cascalote (1" Caliper)</t>
  </si>
  <si>
    <t>36" Box Palo Blanco (2" Caliper)</t>
  </si>
  <si>
    <t>48" Box Blue Palo Verde (4" Caliper)</t>
  </si>
  <si>
    <t>36" Box Blue Palo Verde (2" Caliper)</t>
  </si>
  <si>
    <t>24" Box Blue Palo Verde (1" Caliper)</t>
  </si>
  <si>
    <t>48" Box Foothills Palo Verde (3" Caliper)</t>
  </si>
  <si>
    <t>24" Box AZT Native Mesquite (1" Caliper)</t>
  </si>
  <si>
    <t>15 Cane Min. Ocotillo</t>
  </si>
  <si>
    <t>5 Pad Min. Engelman's Prickly Pear</t>
  </si>
  <si>
    <t>5 Gal Golden Dyssodia</t>
  </si>
  <si>
    <t>Irri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</si>
</sst>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1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2" borderId="0" xfId="0" applyFill="1"/>
    <xf numFmtId="0" fontId="0" fillId="0" borderId="0" xfId="0" applyBorder="1"/>
    <xf numFmtId="0" fontId="0" fillId="0" borderId="0" xfId="0" applyBorder="1" applyAlignment="1">
      <alignment horizontal="right"/>
    </xf>
    <xf numFmtId="0" fontId="0" fillId="2" borderId="6" xfId="0" applyFill="1" applyBorder="1"/>
    <xf numFmtId="0" fontId="0" fillId="0" borderId="1" xfId="0" applyBorder="1"/>
    <xf numFmtId="0" fontId="0" fillId="0" borderId="4" xfId="0" applyBorder="1" applyAlignment="1">
      <alignment horizontal="right"/>
    </xf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4" xfId="0" applyBorder="1"/>
    <xf numFmtId="0" fontId="0" fillId="0" borderId="5" xfId="0" applyBorder="1" applyAlignment="1">
      <alignment horizontal="right"/>
    </xf>
    <xf numFmtId="16" fontId="0" fillId="0" borderId="0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3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0" fontId="2" fillId="0" borderId="4" xfId="0" applyFont="1" applyBorder="1"/>
    <xf numFmtId="0" fontId="2" fillId="0" borderId="5" xfId="0" applyFont="1" applyBorder="1"/>
    <xf numFmtId="44" fontId="2" fillId="0" borderId="7" xfId="1" applyFont="1" applyBorder="1"/>
    <xf numFmtId="44" fontId="2" fillId="0" borderId="8" xfId="1" applyFont="1" applyBorder="1"/>
    <xf numFmtId="44" fontId="2" fillId="0" borderId="9" xfId="1" applyFont="1" applyBorder="1"/>
    <xf numFmtId="0" fontId="0" fillId="0" borderId="2" xfId="0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16" fontId="0" fillId="0" borderId="1" xfId="0" applyNumberFormat="1" applyBorder="1"/>
    <xf numFmtId="0" fontId="0" fillId="0" borderId="1" xfId="0" applyBorder="1" applyAlignment="1">
      <alignment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1819275</xdr:colOff>
      <xdr:row>0</xdr:row>
      <xdr:rowOff>762000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867E6A9-A798-442F-A2E6-A560339D2F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19275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CF6E3-5AD2-4D11-A648-8FA462799AE8}">
  <dimension ref="A1:H47"/>
  <sheetViews>
    <sheetView tabSelected="1" topLeftCell="A12" workbookViewId="0">
      <selection activeCell="G41" sqref="G41"/>
    </sheetView>
  </sheetViews>
  <sheetFormatPr defaultRowHeight="14.5" x14ac:dyDescent="0.35"/>
  <cols>
    <col min="1" max="1" width="28.54296875" customWidth="1"/>
    <col min="2" max="2" width="10.6328125" customWidth="1"/>
    <col min="3" max="4" width="9.08984375" customWidth="1"/>
  </cols>
  <sheetData>
    <row r="1" spans="1:8" ht="61.5" customHeight="1" x14ac:dyDescent="0.35">
      <c r="A1" s="26"/>
      <c r="B1" s="26"/>
      <c r="C1" s="26"/>
      <c r="D1" s="26"/>
      <c r="E1" s="26"/>
      <c r="F1" s="26"/>
    </row>
    <row r="2" spans="1:8" x14ac:dyDescent="0.35">
      <c r="A2" s="1" t="s">
        <v>3</v>
      </c>
      <c r="B2" s="1" t="s">
        <v>0</v>
      </c>
      <c r="C2" s="19" t="s">
        <v>24</v>
      </c>
      <c r="D2" s="19"/>
      <c r="E2" s="19"/>
      <c r="F2" s="19"/>
    </row>
    <row r="3" spans="1:8" x14ac:dyDescent="0.35">
      <c r="A3" s="2" t="s">
        <v>4</v>
      </c>
      <c r="B3" s="1" t="s">
        <v>1</v>
      </c>
      <c r="C3" s="27">
        <v>44060</v>
      </c>
      <c r="D3" s="28"/>
      <c r="E3" s="28"/>
      <c r="F3" s="28"/>
    </row>
    <row r="4" spans="1:8" x14ac:dyDescent="0.35">
      <c r="A4" s="1" t="s">
        <v>5</v>
      </c>
      <c r="B4" s="1" t="s">
        <v>2</v>
      </c>
      <c r="C4" s="19" t="s">
        <v>29</v>
      </c>
      <c r="D4" s="19"/>
      <c r="E4" s="19"/>
      <c r="F4" s="19"/>
    </row>
    <row r="5" spans="1:8" x14ac:dyDescent="0.35">
      <c r="A5" s="1" t="s">
        <v>6</v>
      </c>
      <c r="B5" s="7" t="s">
        <v>18</v>
      </c>
      <c r="C5" s="27">
        <v>43679</v>
      </c>
      <c r="D5" s="28"/>
      <c r="E5" s="28"/>
      <c r="F5" s="28"/>
    </row>
    <row r="6" spans="1:8" ht="29.25" customHeight="1" x14ac:dyDescent="0.35">
      <c r="A6" s="1" t="s">
        <v>7</v>
      </c>
      <c r="B6" s="30" t="s">
        <v>8</v>
      </c>
      <c r="C6" s="30"/>
      <c r="D6" s="30"/>
      <c r="E6" s="30"/>
      <c r="F6" s="30"/>
    </row>
    <row r="7" spans="1:8" x14ac:dyDescent="0.35">
      <c r="A7" s="3"/>
      <c r="B7" s="3"/>
      <c r="C7" s="3"/>
      <c r="D7" s="3"/>
      <c r="E7" s="3"/>
      <c r="F7" s="3"/>
    </row>
    <row r="8" spans="1:8" x14ac:dyDescent="0.35">
      <c r="A8" s="21" t="s">
        <v>10</v>
      </c>
      <c r="B8" s="21"/>
      <c r="C8" s="21"/>
      <c r="D8" s="21"/>
      <c r="E8" s="21" t="s">
        <v>9</v>
      </c>
      <c r="F8" s="21"/>
    </row>
    <row r="9" spans="1:8" x14ac:dyDescent="0.35">
      <c r="A9" s="19" t="s">
        <v>37</v>
      </c>
      <c r="B9" s="19"/>
      <c r="C9" s="19"/>
      <c r="D9" s="19"/>
      <c r="E9" s="20">
        <v>2</v>
      </c>
      <c r="F9" s="20"/>
      <c r="G9">
        <v>2500</v>
      </c>
      <c r="H9">
        <f t="shared" ref="H9" si="0">E9*G9</f>
        <v>5000</v>
      </c>
    </row>
    <row r="10" spans="1:8" x14ac:dyDescent="0.35">
      <c r="A10" s="19" t="s">
        <v>38</v>
      </c>
      <c r="B10" s="19"/>
      <c r="C10" s="19"/>
      <c r="D10" s="19"/>
      <c r="E10" s="20">
        <v>3</v>
      </c>
      <c r="F10" s="20"/>
      <c r="G10">
        <v>1200</v>
      </c>
      <c r="H10">
        <f>E10*G10</f>
        <v>3600</v>
      </c>
    </row>
    <row r="11" spans="1:8" x14ac:dyDescent="0.35">
      <c r="A11" s="19" t="s">
        <v>39</v>
      </c>
      <c r="B11" s="19"/>
      <c r="C11" s="19"/>
      <c r="D11" s="19"/>
      <c r="E11" s="20">
        <v>9</v>
      </c>
      <c r="F11" s="20"/>
      <c r="G11">
        <v>135</v>
      </c>
      <c r="H11">
        <f t="shared" ref="H11" si="1">E11*G11</f>
        <v>1215</v>
      </c>
    </row>
    <row r="12" spans="1:8" x14ac:dyDescent="0.35">
      <c r="A12" s="19" t="s">
        <v>40</v>
      </c>
      <c r="B12" s="19"/>
      <c r="C12" s="19"/>
      <c r="D12" s="19"/>
      <c r="E12" s="20">
        <v>6</v>
      </c>
      <c r="F12" s="20"/>
      <c r="G12">
        <v>300</v>
      </c>
      <c r="H12">
        <f>E12*G12</f>
        <v>1800</v>
      </c>
    </row>
    <row r="13" spans="1:8" x14ac:dyDescent="0.35">
      <c r="A13" s="19" t="s">
        <v>41</v>
      </c>
      <c r="B13" s="19"/>
      <c r="C13" s="19"/>
      <c r="D13" s="19"/>
      <c r="E13" s="20">
        <v>3</v>
      </c>
      <c r="F13" s="20"/>
      <c r="G13">
        <v>950</v>
      </c>
      <c r="H13">
        <f t="shared" ref="H13" si="2">E13*G13</f>
        <v>2850</v>
      </c>
    </row>
    <row r="14" spans="1:8" x14ac:dyDescent="0.35">
      <c r="A14" s="19" t="s">
        <v>42</v>
      </c>
      <c r="B14" s="19"/>
      <c r="C14" s="19"/>
      <c r="D14" s="19"/>
      <c r="E14" s="20">
        <v>6</v>
      </c>
      <c r="F14" s="20"/>
      <c r="G14">
        <v>325</v>
      </c>
      <c r="H14">
        <f>E14*G14</f>
        <v>1950</v>
      </c>
    </row>
    <row r="15" spans="1:8" x14ac:dyDescent="0.35">
      <c r="A15" s="19" t="s">
        <v>43</v>
      </c>
      <c r="B15" s="19"/>
      <c r="C15" s="19"/>
      <c r="D15" s="19"/>
      <c r="E15" s="20">
        <v>1</v>
      </c>
      <c r="F15" s="20"/>
      <c r="G15">
        <v>135</v>
      </c>
      <c r="H15">
        <f t="shared" ref="H15" si="3">E15*G15</f>
        <v>135</v>
      </c>
    </row>
    <row r="16" spans="1:8" x14ac:dyDescent="0.35">
      <c r="A16" s="19" t="s">
        <v>44</v>
      </c>
      <c r="B16" s="19"/>
      <c r="C16" s="19"/>
      <c r="D16" s="19"/>
      <c r="E16" s="20">
        <v>3</v>
      </c>
      <c r="F16" s="20"/>
      <c r="G16">
        <v>1200</v>
      </c>
      <c r="H16">
        <f>E16*G16</f>
        <v>3600</v>
      </c>
    </row>
    <row r="17" spans="1:8" x14ac:dyDescent="0.35">
      <c r="A17" s="19" t="s">
        <v>45</v>
      </c>
      <c r="B17" s="19"/>
      <c r="C17" s="19"/>
      <c r="D17" s="19"/>
      <c r="E17" s="20">
        <v>6</v>
      </c>
      <c r="F17" s="20"/>
      <c r="G17">
        <v>110</v>
      </c>
      <c r="H17">
        <f t="shared" ref="H17" si="4">E17*G17</f>
        <v>660</v>
      </c>
    </row>
    <row r="18" spans="1:8" x14ac:dyDescent="0.35">
      <c r="A18" s="4"/>
      <c r="B18" s="4"/>
      <c r="C18" s="4"/>
      <c r="D18" s="4"/>
      <c r="E18" s="5"/>
      <c r="F18" s="5"/>
      <c r="H18">
        <f>SUM(H9:H17)</f>
        <v>20810</v>
      </c>
    </row>
    <row r="19" spans="1:8" x14ac:dyDescent="0.35">
      <c r="A19" s="21" t="s">
        <v>27</v>
      </c>
      <c r="B19" s="21"/>
      <c r="C19" s="21"/>
      <c r="D19" s="21"/>
      <c r="E19" s="21" t="s">
        <v>9</v>
      </c>
      <c r="F19" s="22"/>
    </row>
    <row r="20" spans="1:8" x14ac:dyDescent="0.35">
      <c r="A20" s="19" t="s">
        <v>30</v>
      </c>
      <c r="B20" s="19"/>
      <c r="C20" s="19"/>
      <c r="D20" s="19"/>
      <c r="E20" s="20">
        <v>26</v>
      </c>
      <c r="F20" s="20"/>
      <c r="G20">
        <v>15</v>
      </c>
      <c r="H20">
        <f t="shared" ref="H20:H21" si="5">E20*G20</f>
        <v>390</v>
      </c>
    </row>
    <row r="21" spans="1:8" ht="15" customHeight="1" x14ac:dyDescent="0.35">
      <c r="A21" s="19" t="s">
        <v>31</v>
      </c>
      <c r="B21" s="19"/>
      <c r="C21" s="19"/>
      <c r="D21" s="19"/>
      <c r="E21" s="20">
        <v>17</v>
      </c>
      <c r="F21" s="20"/>
      <c r="G21">
        <v>15</v>
      </c>
      <c r="H21">
        <f t="shared" si="5"/>
        <v>255</v>
      </c>
    </row>
    <row r="22" spans="1:8" ht="15" customHeight="1" x14ac:dyDescent="0.35">
      <c r="A22" s="4"/>
      <c r="B22" s="4"/>
      <c r="C22" s="4"/>
      <c r="D22" s="4"/>
      <c r="E22" s="5"/>
      <c r="F22" s="5"/>
      <c r="H22">
        <f>SUM(H20:H21)</f>
        <v>645</v>
      </c>
    </row>
    <row r="23" spans="1:8" x14ac:dyDescent="0.35">
      <c r="A23" s="21" t="s">
        <v>28</v>
      </c>
      <c r="B23" s="21"/>
      <c r="C23" s="21"/>
      <c r="D23" s="21"/>
      <c r="E23" s="21" t="s">
        <v>9</v>
      </c>
      <c r="F23" s="22"/>
    </row>
    <row r="24" spans="1:8" ht="14" customHeight="1" x14ac:dyDescent="0.35">
      <c r="A24" s="14" t="s">
        <v>32</v>
      </c>
      <c r="B24" s="15"/>
      <c r="C24" s="15"/>
      <c r="D24" s="16"/>
      <c r="E24" s="17">
        <v>29</v>
      </c>
      <c r="F24" s="18"/>
      <c r="G24">
        <v>15</v>
      </c>
      <c r="H24">
        <f t="shared" ref="H24" si="6">E24*G24</f>
        <v>435</v>
      </c>
    </row>
    <row r="25" spans="1:8" ht="14" customHeight="1" x14ac:dyDescent="0.35">
      <c r="A25" s="14" t="s">
        <v>46</v>
      </c>
      <c r="B25" s="15"/>
      <c r="C25" s="15"/>
      <c r="D25" s="16"/>
      <c r="E25" s="17">
        <v>4</v>
      </c>
      <c r="F25" s="18"/>
      <c r="G25">
        <v>350</v>
      </c>
      <c r="H25">
        <f t="shared" ref="H25:H26" si="7">E25*G25</f>
        <v>1400</v>
      </c>
    </row>
    <row r="26" spans="1:8" ht="14" customHeight="1" x14ac:dyDescent="0.35">
      <c r="A26" s="14" t="s">
        <v>26</v>
      </c>
      <c r="B26" s="15"/>
      <c r="C26" s="15"/>
      <c r="D26" s="16"/>
      <c r="E26" s="17">
        <v>34</v>
      </c>
      <c r="F26" s="18"/>
      <c r="G26">
        <v>12</v>
      </c>
      <c r="H26">
        <f t="shared" si="7"/>
        <v>408</v>
      </c>
    </row>
    <row r="27" spans="1:8" ht="14" customHeight="1" x14ac:dyDescent="0.35">
      <c r="A27" s="14" t="s">
        <v>47</v>
      </c>
      <c r="B27" s="15"/>
      <c r="C27" s="15"/>
      <c r="D27" s="16"/>
      <c r="E27" s="17">
        <v>16</v>
      </c>
      <c r="F27" s="18"/>
      <c r="G27">
        <v>45</v>
      </c>
      <c r="H27">
        <f t="shared" ref="H27" si="8">E27*G27</f>
        <v>720</v>
      </c>
    </row>
    <row r="28" spans="1:8" ht="14" customHeight="1" x14ac:dyDescent="0.35">
      <c r="A28" s="11"/>
      <c r="B28" s="11"/>
      <c r="C28" s="11"/>
      <c r="D28" s="11"/>
      <c r="E28" s="8"/>
      <c r="F28" s="12"/>
      <c r="H28">
        <f>SUM(H24:H27)</f>
        <v>2963</v>
      </c>
    </row>
    <row r="29" spans="1:8" x14ac:dyDescent="0.35">
      <c r="A29" s="21" t="s">
        <v>25</v>
      </c>
      <c r="B29" s="21"/>
      <c r="C29" s="21"/>
      <c r="D29" s="21"/>
      <c r="E29" s="21" t="s">
        <v>9</v>
      </c>
      <c r="F29" s="22"/>
    </row>
    <row r="30" spans="1:8" ht="14" customHeight="1" x14ac:dyDescent="0.35">
      <c r="A30" s="14" t="s">
        <v>33</v>
      </c>
      <c r="B30" s="15"/>
      <c r="C30" s="15"/>
      <c r="D30" s="16"/>
      <c r="E30" s="17">
        <v>24</v>
      </c>
      <c r="F30" s="18"/>
      <c r="G30">
        <v>15</v>
      </c>
      <c r="H30">
        <f t="shared" ref="H30" si="9">E30*G30</f>
        <v>360</v>
      </c>
    </row>
    <row r="31" spans="1:8" ht="14" customHeight="1" x14ac:dyDescent="0.35">
      <c r="A31" s="14" t="s">
        <v>34</v>
      </c>
      <c r="B31" s="15"/>
      <c r="C31" s="15"/>
      <c r="D31" s="16"/>
      <c r="E31" s="17">
        <v>33</v>
      </c>
      <c r="F31" s="18"/>
      <c r="G31">
        <v>15</v>
      </c>
      <c r="H31">
        <f t="shared" ref="H31:H32" si="10">E31*G31</f>
        <v>495</v>
      </c>
    </row>
    <row r="32" spans="1:8" ht="14" customHeight="1" x14ac:dyDescent="0.35">
      <c r="A32" s="14" t="s">
        <v>35</v>
      </c>
      <c r="B32" s="15"/>
      <c r="C32" s="15"/>
      <c r="D32" s="16"/>
      <c r="E32" s="17">
        <v>30</v>
      </c>
      <c r="F32" s="18"/>
      <c r="G32">
        <v>15</v>
      </c>
      <c r="H32">
        <f t="shared" si="10"/>
        <v>450</v>
      </c>
    </row>
    <row r="33" spans="1:8" ht="14" customHeight="1" x14ac:dyDescent="0.35">
      <c r="A33" s="14" t="s">
        <v>48</v>
      </c>
      <c r="B33" s="15"/>
      <c r="C33" s="15"/>
      <c r="D33" s="16"/>
      <c r="E33" s="17">
        <v>20</v>
      </c>
      <c r="F33" s="18"/>
      <c r="G33">
        <v>15</v>
      </c>
      <c r="H33">
        <f t="shared" ref="H33" si="11">E33*G33</f>
        <v>300</v>
      </c>
    </row>
    <row r="34" spans="1:8" ht="15" customHeight="1" x14ac:dyDescent="0.35">
      <c r="A34" s="9"/>
      <c r="B34" s="9"/>
      <c r="C34" s="9"/>
      <c r="D34" s="9"/>
      <c r="E34" s="8"/>
      <c r="F34" s="10"/>
      <c r="H34">
        <f>SUM(H30:H33)</f>
        <v>1605</v>
      </c>
    </row>
    <row r="35" spans="1:8" x14ac:dyDescent="0.35">
      <c r="A35" s="21" t="s">
        <v>19</v>
      </c>
      <c r="B35" s="21"/>
      <c r="C35" s="21"/>
      <c r="D35" s="21"/>
      <c r="E35" s="21" t="s">
        <v>9</v>
      </c>
      <c r="F35" s="22"/>
    </row>
    <row r="36" spans="1:8" x14ac:dyDescent="0.35">
      <c r="A36" s="29" t="s">
        <v>36</v>
      </c>
      <c r="B36" s="19"/>
      <c r="C36" s="19"/>
      <c r="D36" s="19"/>
      <c r="E36" s="20">
        <v>200</v>
      </c>
      <c r="F36" s="20"/>
      <c r="G36">
        <v>45</v>
      </c>
      <c r="H36">
        <f>E36*G36</f>
        <v>9000</v>
      </c>
    </row>
    <row r="37" spans="1:8" x14ac:dyDescent="0.35">
      <c r="A37" s="13"/>
      <c r="B37" s="4"/>
      <c r="C37" s="4"/>
      <c r="D37" s="4"/>
      <c r="E37" s="5"/>
      <c r="F37" s="5"/>
    </row>
    <row r="38" spans="1:8" x14ac:dyDescent="0.35">
      <c r="A38" s="14" t="s">
        <v>12</v>
      </c>
      <c r="B38" s="15"/>
      <c r="C38" s="15"/>
      <c r="D38" s="15"/>
      <c r="E38" s="15"/>
      <c r="F38" s="16"/>
      <c r="G38" t="s">
        <v>11</v>
      </c>
      <c r="H38">
        <f>SUM(H36,H34,H28,H22,H18)</f>
        <v>35023</v>
      </c>
    </row>
    <row r="39" spans="1:8" x14ac:dyDescent="0.35">
      <c r="A39" s="14" t="s">
        <v>13</v>
      </c>
      <c r="B39" s="15"/>
      <c r="C39" s="15"/>
      <c r="D39" s="15"/>
      <c r="E39" s="15"/>
      <c r="F39" s="16"/>
      <c r="G39" t="s">
        <v>49</v>
      </c>
      <c r="H39">
        <v>6200</v>
      </c>
    </row>
    <row r="40" spans="1:8" x14ac:dyDescent="0.35">
      <c r="A40" s="14" t="s">
        <v>14</v>
      </c>
      <c r="B40" s="15"/>
      <c r="C40" s="15"/>
      <c r="D40" s="15"/>
      <c r="E40" s="15"/>
      <c r="F40" s="16"/>
      <c r="G40" t="s">
        <v>20</v>
      </c>
      <c r="H40">
        <v>11360</v>
      </c>
    </row>
    <row r="41" spans="1:8" x14ac:dyDescent="0.35">
      <c r="A41" s="14" t="s">
        <v>14</v>
      </c>
      <c r="B41" s="15"/>
      <c r="C41" s="15"/>
      <c r="D41" s="15"/>
      <c r="E41" s="15"/>
      <c r="F41" s="16"/>
      <c r="G41" t="s">
        <v>21</v>
      </c>
      <c r="H41">
        <v>5500</v>
      </c>
    </row>
    <row r="42" spans="1:8" x14ac:dyDescent="0.35">
      <c r="A42" s="14" t="s">
        <v>15</v>
      </c>
      <c r="B42" s="15"/>
      <c r="C42" s="15"/>
      <c r="D42" s="15"/>
      <c r="E42" s="15"/>
      <c r="F42" s="16"/>
    </row>
    <row r="43" spans="1:8" x14ac:dyDescent="0.35">
      <c r="A43" s="14" t="s">
        <v>16</v>
      </c>
      <c r="B43" s="15"/>
      <c r="C43" s="15"/>
      <c r="D43" s="15"/>
      <c r="E43" s="15"/>
      <c r="F43" s="16"/>
      <c r="G43" t="s">
        <v>23</v>
      </c>
      <c r="H43">
        <f>SUM(H38:H41)</f>
        <v>58083</v>
      </c>
    </row>
    <row r="44" spans="1:8" x14ac:dyDescent="0.35">
      <c r="A44" s="14" t="s">
        <v>17</v>
      </c>
      <c r="B44" s="15"/>
      <c r="C44" s="15"/>
      <c r="D44" s="15"/>
      <c r="E44" s="15"/>
      <c r="F44" s="16"/>
      <c r="G44" t="s">
        <v>22</v>
      </c>
      <c r="H44">
        <f>H43*1.25</f>
        <v>72603.75</v>
      </c>
    </row>
    <row r="45" spans="1:8" ht="15.75" customHeight="1" thickBot="1" x14ac:dyDescent="0.4">
      <c r="A45" s="3"/>
      <c r="B45" s="3"/>
      <c r="C45" s="3"/>
      <c r="D45" s="3"/>
      <c r="E45" s="3"/>
      <c r="F45" s="3"/>
    </row>
    <row r="46" spans="1:8" x14ac:dyDescent="0.35">
      <c r="A46" s="23" t="s">
        <v>11</v>
      </c>
      <c r="B46" s="24"/>
      <c r="C46" s="24"/>
      <c r="D46" s="25"/>
      <c r="E46" s="23">
        <v>72605</v>
      </c>
      <c r="F46" s="25"/>
    </row>
    <row r="47" spans="1:8" x14ac:dyDescent="0.35">
      <c r="A47" s="6"/>
      <c r="B47" s="6"/>
      <c r="C47" s="6"/>
      <c r="D47" s="6"/>
      <c r="E47" s="6"/>
      <c r="F47" s="6"/>
    </row>
  </sheetData>
  <mergeCells count="65">
    <mergeCell ref="E35:F35"/>
    <mergeCell ref="A21:D21"/>
    <mergeCell ref="E21:F21"/>
    <mergeCell ref="B6:F6"/>
    <mergeCell ref="E19:F19"/>
    <mergeCell ref="A8:D8"/>
    <mergeCell ref="E8:F8"/>
    <mergeCell ref="A9:D9"/>
    <mergeCell ref="E9:F9"/>
    <mergeCell ref="A19:D19"/>
    <mergeCell ref="A11:D11"/>
    <mergeCell ref="E11:F11"/>
    <mergeCell ref="A12:D12"/>
    <mergeCell ref="A38:F38"/>
    <mergeCell ref="A42:F42"/>
    <mergeCell ref="A43:F43"/>
    <mergeCell ref="A41:F41"/>
    <mergeCell ref="A1:F1"/>
    <mergeCell ref="C2:F2"/>
    <mergeCell ref="C3:F3"/>
    <mergeCell ref="C4:F4"/>
    <mergeCell ref="C5:F5"/>
    <mergeCell ref="A36:D36"/>
    <mergeCell ref="E36:F36"/>
    <mergeCell ref="A10:D10"/>
    <mergeCell ref="E10:F10"/>
    <mergeCell ref="A20:D20"/>
    <mergeCell ref="E20:F20"/>
    <mergeCell ref="A35:D35"/>
    <mergeCell ref="A46:D46"/>
    <mergeCell ref="A39:F39"/>
    <mergeCell ref="A40:F40"/>
    <mergeCell ref="A44:F44"/>
    <mergeCell ref="E46:F46"/>
    <mergeCell ref="A29:D29"/>
    <mergeCell ref="E29:F29"/>
    <mergeCell ref="A24:D24"/>
    <mergeCell ref="E24:F24"/>
    <mergeCell ref="E12:F12"/>
    <mergeCell ref="A13:D13"/>
    <mergeCell ref="E13:F13"/>
    <mergeCell ref="A23:D23"/>
    <mergeCell ref="E23:F23"/>
    <mergeCell ref="A25:D25"/>
    <mergeCell ref="E25:F25"/>
    <mergeCell ref="A26:D26"/>
    <mergeCell ref="E26:F26"/>
    <mergeCell ref="A27:D27"/>
    <mergeCell ref="E27:F27"/>
    <mergeCell ref="A16:D16"/>
    <mergeCell ref="E16:F16"/>
    <mergeCell ref="A17:D17"/>
    <mergeCell ref="E17:F17"/>
    <mergeCell ref="A14:D14"/>
    <mergeCell ref="E14:F14"/>
    <mergeCell ref="A15:D15"/>
    <mergeCell ref="E15:F15"/>
    <mergeCell ref="A32:D32"/>
    <mergeCell ref="E32:F32"/>
    <mergeCell ref="A33:D33"/>
    <mergeCell ref="E33:F33"/>
    <mergeCell ref="A30:D30"/>
    <mergeCell ref="E30:F30"/>
    <mergeCell ref="A31:D31"/>
    <mergeCell ref="E31:F3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nelsonmartinezjr04@gmail.com</cp:lastModifiedBy>
  <cp:lastPrinted>2020-06-24T01:38:41Z</cp:lastPrinted>
  <dcterms:created xsi:type="dcterms:W3CDTF">2019-02-26T17:30:44Z</dcterms:created>
  <dcterms:modified xsi:type="dcterms:W3CDTF">2020-08-18T00:57:31Z</dcterms:modified>
</cp:coreProperties>
</file>