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" documentId="8_{0ADEFEEF-1F88-497E-A50C-FE9E51BDB144}" xr6:coauthVersionLast="47" xr6:coauthVersionMax="47" xr10:uidLastSave="{0C0FEDBE-8108-4E5B-B4F7-C90CC5464BDE}"/>
  <bookViews>
    <workbookView xWindow="-110" yWindow="-110" windowWidth="22780" windowHeight="14660" xr2:uid="{CD329BF9-F07C-4866-98D0-5BFEDFB63B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0" i="1" l="1"/>
  <c r="I39" i="1"/>
  <c r="I35" i="1"/>
  <c r="H31" i="1"/>
  <c r="H28" i="1"/>
  <c r="H25" i="1"/>
  <c r="H20" i="1"/>
  <c r="H12" i="1"/>
  <c r="H30" i="1"/>
  <c r="H27" i="1"/>
  <c r="H23" i="1"/>
  <c r="H24" i="1"/>
  <c r="H22" i="1"/>
  <c r="H15" i="1"/>
  <c r="H16" i="1"/>
  <c r="H17" i="1"/>
  <c r="H18" i="1"/>
  <c r="H19" i="1"/>
  <c r="H14" i="1"/>
  <c r="H11" i="1"/>
  <c r="H10" i="1"/>
  <c r="H9" i="1"/>
</calcChain>
</file>

<file path=xl/sharedStrings.xml><?xml version="1.0" encoding="utf-8"?>
<sst xmlns="http://schemas.openxmlformats.org/spreadsheetml/2006/main" count="56" uniqueCount="51">
  <si>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</si>
  <si>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</si>
  <si>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</si>
  <si>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</si>
  <si>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</si>
  <si>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</si>
  <si>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</si>
  <si>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</si>
  <si>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</si>
  <si>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</si>
  <si>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</si>
  <si>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</si>
  <si>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</si>
  <si>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Total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</si>
  <si>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</si>
  <si>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</si>
  <si>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</si>
  <si>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</si>
  <si>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</si>
  <si>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</si>
  <si>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Boring, Sawcuts and Patchbacks Excluded</t>
  </si>
  <si>
    <t>Decomposed Granite</t>
  </si>
  <si>
    <t>Notes</t>
  </si>
  <si>
    <t>Grouted/Hand Placed Rip Rap Excluded</t>
  </si>
  <si>
    <t>Steel and Concrete Header Excluded</t>
  </si>
  <si>
    <t>Chasse Building Team</t>
  </si>
  <si>
    <t>Artificial Turf Excluded</t>
  </si>
  <si>
    <t>Laguna Elementary DD</t>
  </si>
  <si>
    <t>24" Box Desert Willow</t>
  </si>
  <si>
    <t>24" Box Red Push Pistache</t>
  </si>
  <si>
    <t>24" Box Seedless Hybrid Mesquite</t>
  </si>
  <si>
    <t>5 Gal Wooly Butterfly Bush</t>
  </si>
  <si>
    <t>5 Gal Maricopa Red Fairy Duster</t>
  </si>
  <si>
    <t>5 Gal Hop Bush</t>
  </si>
  <si>
    <t>5 Gal Butterbloom Turpentine Bush</t>
  </si>
  <si>
    <t>5 Gal Mexican Honeysuckle</t>
  </si>
  <si>
    <t>5 Gal Purple Moss Verbena</t>
  </si>
  <si>
    <t>Accents</t>
  </si>
  <si>
    <t>5 Gal Montana Agave</t>
  </si>
  <si>
    <t>5 Gal Brakelights Red Yucca</t>
  </si>
  <si>
    <t>4', 3 Arm Totem Pole Cactus</t>
  </si>
  <si>
    <t>T.B.D.</t>
  </si>
  <si>
    <t>Sod Replacement</t>
  </si>
  <si>
    <t>Hybrid Bermuda Sod Restoration</t>
  </si>
  <si>
    <t>Irrigation Repair Allowance</t>
  </si>
  <si>
    <t>Irrigation repairs at basketball court and future playground area</t>
  </si>
  <si>
    <t xml:space="preserve">Total </t>
  </si>
  <si>
    <t>IRR</t>
  </si>
  <si>
    <t>Labor</t>
  </si>
  <si>
    <t>Equip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</si>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</sst>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2" xfId="0" applyFont="1" applyBorder="1"/>
    <xf numFmtId="0" fontId="0" fillId="2" borderId="0" xfId="0" applyFill="1"/>
    <xf numFmtId="0" fontId="0" fillId="2" borderId="9" xfId="0" applyFill="1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1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1879600</xdr:colOff>
      <xdr:row>0</xdr:row>
      <xdr:rowOff>777239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AF7F78-C64E-49ED-8D4B-689B22A9B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879599" cy="777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4D393F-B483-4DCE-A140-8584695C8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EC766E-F826-4ADA-B288-E524111DB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E2B57B-1089-4F84-9AF1-F4B1ABF1D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9036C2-9C1C-474E-9FAD-A3DD196EA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1DADD4D-232C-4CF7-8100-7CFD1045C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0C851E-A305-4113-904A-145D9A66E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3F99AF6-562A-4459-BA53-6E7645EA4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E60621E-84D5-40E9-954B-02E2DDC0A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40280EE-F33D-48D6-B52E-802A7DB25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81DFA2B-6D08-41A3-8DEB-7CF1AAB2A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A602E61-3A46-46CB-9119-7924C9E3A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05AE073-EC33-4ED0-A66E-67285BDEE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81E0C41-3CB8-4FF4-A6C2-C6885C549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8AE707C-0308-4804-8B48-0CBF39745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80AAF16-0079-4CF3-934E-D6A1B862E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1147AB8-96EC-4667-A971-ED8F9B73F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474A793-994B-4091-A339-8D2249EAA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AA339E6-D1DC-4245-95D2-C7D01937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D72A6DB-5FDD-4B8C-A317-6AF395DD8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28B903E-8D3D-468D-95D8-FE2243F61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12BA7BC-349A-4021-A5F0-2CA55D30B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C94DB3C-F2A7-4A9A-8C2F-6C8F74CAA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5BEA1-73DF-4A8C-BEC5-764F475A4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DF350BD-527D-4EF9-9E53-3E3A540B6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2AD7C80-2B02-47A0-97EA-F0813C8A4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95D9D86-B080-4DAA-8061-96318B398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F0D8D0C-A9A5-4526-99C2-B66F44F1C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032EFA7-303B-4D2E-96D6-245BA0828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0A7B3F9-A175-4692-BABE-ADEC09C6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2EA26D5-E46D-4F1F-90D3-FE0C09BE2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F49CC7A-B388-4CD4-AA59-88F35EF17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BDA8DB6-ECF9-44FB-B739-48E99C21C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328047B-B64F-47EE-BE1B-C4EEF7E55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0ABDEC1-507C-4CDE-B255-C3E9C0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3E28C5D-907C-4896-94FC-BA0CBDB97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AA9E352-1C89-4DA3-9079-E5848224D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A510C85-6036-4E2D-B415-2B2DE0A2C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AFE5DA5D-E243-4366-9DDE-75BF48E58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9CE3791B-B183-46BC-9B12-479909826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5E7B5BF-D5E6-4DD0-982D-D8F264D2E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EC551866-445D-4F88-9194-8394F3849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FD2F76DA-282D-4145-A90A-EDA213468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296A28D-DF7B-46C2-BDAB-A449B6DEB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7391FCF-65B2-4ED3-ACE8-70CECF1FE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EE5EDCCC-E561-48EF-88DC-46F38BD36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7CC1DE9-D7AC-4C41-AD39-7FDFD5BC2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5D0BC54E-A7D3-4488-95BE-9F4B06844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C2C63E0-0079-415C-8A08-762A1DB60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CF78DAB-9ADA-41C7-9CB1-E53644D50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9D792C0-CCCE-419B-94C5-7132E80C4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6933DB83-8F81-406A-BAC3-EA6182317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54F2307-449C-4DA1-A507-3B89CE741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88D0F52-6ABF-4990-AF72-F52E6B9F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A9BC949E-6F3D-4C83-A538-C3A60AF9D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557F-834F-4AC0-A568-9A646ECB5614}">
  <dimension ref="A1:I99"/>
  <sheetViews>
    <sheetView tabSelected="1" topLeftCell="A13" workbookViewId="0">
      <selection activeCell="E29" sqref="E29:F29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</cols>
  <sheetData>
    <row r="1" spans="1:8" ht="61.5" customHeight="1" x14ac:dyDescent="0.35">
      <c r="A1" s="23"/>
      <c r="B1" s="23"/>
      <c r="C1" s="23"/>
      <c r="D1" s="23"/>
      <c r="E1" s="23"/>
      <c r="F1" s="23"/>
    </row>
    <row r="2" spans="1:8" x14ac:dyDescent="0.35">
      <c r="A2" s="6" t="s">
        <v>0</v>
      </c>
      <c r="B2" s="6" t="s">
        <v>1</v>
      </c>
      <c r="C2" s="10" t="s">
        <v>25</v>
      </c>
      <c r="D2" s="10"/>
      <c r="E2" s="10"/>
      <c r="F2" s="10"/>
    </row>
    <row r="3" spans="1:8" x14ac:dyDescent="0.35">
      <c r="A3" s="1" t="s">
        <v>2</v>
      </c>
      <c r="B3" s="6" t="s">
        <v>3</v>
      </c>
      <c r="C3" s="24">
        <v>44635</v>
      </c>
      <c r="D3" s="25"/>
      <c r="E3" s="25"/>
      <c r="F3" s="25"/>
    </row>
    <row r="4" spans="1:8" x14ac:dyDescent="0.35">
      <c r="A4" s="6" t="s">
        <v>4</v>
      </c>
      <c r="B4" s="6" t="s">
        <v>5</v>
      </c>
      <c r="C4" s="10" t="s">
        <v>27</v>
      </c>
      <c r="D4" s="10"/>
      <c r="E4" s="10"/>
      <c r="F4" s="10"/>
    </row>
    <row r="5" spans="1:8" x14ac:dyDescent="0.35">
      <c r="A5" s="6" t="s">
        <v>6</v>
      </c>
      <c r="B5" s="6" t="s">
        <v>7</v>
      </c>
      <c r="C5" s="24">
        <v>44613</v>
      </c>
      <c r="D5" s="25"/>
      <c r="E5" s="25"/>
      <c r="F5" s="25"/>
    </row>
    <row r="6" spans="1:8" ht="29.25" customHeight="1" x14ac:dyDescent="0.35">
      <c r="A6" s="6" t="s">
        <v>8</v>
      </c>
      <c r="B6" s="26" t="s">
        <v>9</v>
      </c>
      <c r="C6" s="26"/>
      <c r="D6" s="26"/>
      <c r="E6" s="26"/>
      <c r="F6" s="26"/>
    </row>
    <row r="7" spans="1:8" x14ac:dyDescent="0.35">
      <c r="A7" s="2"/>
      <c r="B7" s="2"/>
      <c r="C7" s="2"/>
      <c r="D7" s="2"/>
      <c r="E7" s="2"/>
      <c r="F7" s="2"/>
    </row>
    <row r="8" spans="1:8" x14ac:dyDescent="0.35">
      <c r="A8" s="16" t="s">
        <v>10</v>
      </c>
      <c r="B8" s="16"/>
      <c r="C8" s="16"/>
      <c r="D8" s="16"/>
      <c r="E8" s="16" t="s">
        <v>11</v>
      </c>
      <c r="F8" s="17"/>
    </row>
    <row r="9" spans="1:8" x14ac:dyDescent="0.35">
      <c r="A9" s="10" t="s">
        <v>28</v>
      </c>
      <c r="B9" s="10"/>
      <c r="C9" s="10"/>
      <c r="D9" s="10"/>
      <c r="E9" s="11">
        <v>7</v>
      </c>
      <c r="F9" s="11"/>
      <c r="G9">
        <v>110</v>
      </c>
      <c r="H9">
        <f>SUM(E9*G9)</f>
        <v>770</v>
      </c>
    </row>
    <row r="10" spans="1:8" x14ac:dyDescent="0.35">
      <c r="A10" s="10" t="s">
        <v>29</v>
      </c>
      <c r="B10" s="10"/>
      <c r="C10" s="10"/>
      <c r="D10" s="10"/>
      <c r="E10" s="11">
        <v>4</v>
      </c>
      <c r="F10" s="11"/>
      <c r="G10">
        <v>110</v>
      </c>
      <c r="H10">
        <f>SUM(E10*G10)</f>
        <v>440</v>
      </c>
    </row>
    <row r="11" spans="1:8" x14ac:dyDescent="0.35">
      <c r="A11" s="10" t="s">
        <v>30</v>
      </c>
      <c r="B11" s="10"/>
      <c r="C11" s="10"/>
      <c r="D11" s="10"/>
      <c r="E11" s="11">
        <v>6</v>
      </c>
      <c r="F11" s="11"/>
      <c r="G11">
        <v>145</v>
      </c>
      <c r="H11">
        <f>SUM(E11*G11)</f>
        <v>870</v>
      </c>
    </row>
    <row r="12" spans="1:8" x14ac:dyDescent="0.35">
      <c r="A12" s="5"/>
      <c r="B12" s="5"/>
      <c r="C12" s="5"/>
      <c r="D12" s="5"/>
      <c r="E12" s="4"/>
      <c r="F12" s="8"/>
      <c r="H12">
        <f>SUM(H9:H11)</f>
        <v>2080</v>
      </c>
    </row>
    <row r="13" spans="1:8" x14ac:dyDescent="0.35">
      <c r="A13" s="16" t="s">
        <v>12</v>
      </c>
      <c r="B13" s="16"/>
      <c r="C13" s="16"/>
      <c r="D13" s="16"/>
      <c r="E13" s="16" t="s">
        <v>11</v>
      </c>
      <c r="F13" s="17"/>
    </row>
    <row r="14" spans="1:8" x14ac:dyDescent="0.35">
      <c r="A14" s="10" t="s">
        <v>31</v>
      </c>
      <c r="B14" s="10"/>
      <c r="C14" s="10"/>
      <c r="D14" s="10"/>
      <c r="E14" s="11">
        <v>6</v>
      </c>
      <c r="F14" s="11"/>
      <c r="G14">
        <v>12</v>
      </c>
      <c r="H14">
        <f>SUM(E14*G14)</f>
        <v>72</v>
      </c>
    </row>
    <row r="15" spans="1:8" x14ac:dyDescent="0.35">
      <c r="A15" s="10" t="s">
        <v>32</v>
      </c>
      <c r="B15" s="10"/>
      <c r="C15" s="10"/>
      <c r="D15" s="10"/>
      <c r="E15" s="11">
        <v>6</v>
      </c>
      <c r="F15" s="11"/>
      <c r="G15">
        <v>12</v>
      </c>
      <c r="H15">
        <f t="shared" ref="H15:H19" si="0">SUM(E15*G15)</f>
        <v>72</v>
      </c>
    </row>
    <row r="16" spans="1:8" x14ac:dyDescent="0.35">
      <c r="A16" s="10" t="s">
        <v>33</v>
      </c>
      <c r="B16" s="10"/>
      <c r="C16" s="10"/>
      <c r="D16" s="10"/>
      <c r="E16" s="11">
        <v>3</v>
      </c>
      <c r="F16" s="11"/>
      <c r="G16">
        <v>12</v>
      </c>
      <c r="H16">
        <f t="shared" si="0"/>
        <v>36</v>
      </c>
    </row>
    <row r="17" spans="1:8" x14ac:dyDescent="0.35">
      <c r="A17" s="10" t="s">
        <v>34</v>
      </c>
      <c r="B17" s="10"/>
      <c r="C17" s="10"/>
      <c r="D17" s="10"/>
      <c r="E17" s="11">
        <v>30</v>
      </c>
      <c r="F17" s="11"/>
      <c r="G17">
        <v>12</v>
      </c>
      <c r="H17">
        <f t="shared" si="0"/>
        <v>360</v>
      </c>
    </row>
    <row r="18" spans="1:8" x14ac:dyDescent="0.35">
      <c r="A18" s="10" t="s">
        <v>35</v>
      </c>
      <c r="B18" s="10"/>
      <c r="C18" s="10"/>
      <c r="D18" s="10"/>
      <c r="E18" s="11">
        <v>12</v>
      </c>
      <c r="F18" s="11"/>
      <c r="G18">
        <v>12</v>
      </c>
      <c r="H18">
        <f t="shared" si="0"/>
        <v>144</v>
      </c>
    </row>
    <row r="19" spans="1:8" x14ac:dyDescent="0.35">
      <c r="A19" s="10" t="s">
        <v>36</v>
      </c>
      <c r="B19" s="10"/>
      <c r="C19" s="10"/>
      <c r="D19" s="10"/>
      <c r="E19" s="11">
        <v>11</v>
      </c>
      <c r="F19" s="11"/>
      <c r="G19">
        <v>12</v>
      </c>
      <c r="H19">
        <f t="shared" si="0"/>
        <v>132</v>
      </c>
    </row>
    <row r="20" spans="1:8" x14ac:dyDescent="0.35">
      <c r="A20" s="7"/>
      <c r="B20" s="7"/>
      <c r="C20" s="7"/>
      <c r="D20" s="7"/>
      <c r="E20" s="4"/>
      <c r="F20" s="9"/>
      <c r="H20">
        <f>SUM(H14:H19)</f>
        <v>816</v>
      </c>
    </row>
    <row r="21" spans="1:8" x14ac:dyDescent="0.35">
      <c r="A21" s="16" t="s">
        <v>37</v>
      </c>
      <c r="B21" s="16"/>
      <c r="C21" s="16"/>
      <c r="D21" s="16"/>
      <c r="E21" s="16" t="s">
        <v>11</v>
      </c>
      <c r="F21" s="17"/>
    </row>
    <row r="22" spans="1:8" x14ac:dyDescent="0.35">
      <c r="A22" s="10" t="s">
        <v>38</v>
      </c>
      <c r="B22" s="10"/>
      <c r="C22" s="10"/>
      <c r="D22" s="10"/>
      <c r="E22" s="11">
        <v>12</v>
      </c>
      <c r="F22" s="11"/>
      <c r="G22">
        <v>35</v>
      </c>
      <c r="H22">
        <f t="shared" ref="H22:H24" si="1">SUM(E22*G22)</f>
        <v>420</v>
      </c>
    </row>
    <row r="23" spans="1:8" x14ac:dyDescent="0.35">
      <c r="A23" s="10" t="s">
        <v>39</v>
      </c>
      <c r="B23" s="10"/>
      <c r="C23" s="10"/>
      <c r="D23" s="10"/>
      <c r="E23" s="11">
        <v>33</v>
      </c>
      <c r="F23" s="11"/>
      <c r="G23">
        <v>20</v>
      </c>
      <c r="H23">
        <f t="shared" si="1"/>
        <v>660</v>
      </c>
    </row>
    <row r="24" spans="1:8" x14ac:dyDescent="0.35">
      <c r="A24" s="10" t="s">
        <v>40</v>
      </c>
      <c r="B24" s="10"/>
      <c r="C24" s="10"/>
      <c r="D24" s="10"/>
      <c r="E24" s="11">
        <v>2</v>
      </c>
      <c r="F24" s="11"/>
      <c r="G24">
        <v>155</v>
      </c>
      <c r="H24">
        <f t="shared" si="1"/>
        <v>310</v>
      </c>
    </row>
    <row r="25" spans="1:8" x14ac:dyDescent="0.35">
      <c r="A25" s="5"/>
      <c r="B25" s="5"/>
      <c r="C25" s="5"/>
      <c r="D25" s="5"/>
      <c r="E25" s="4"/>
      <c r="F25" s="8"/>
      <c r="H25">
        <f>SUM(H22:H24)</f>
        <v>1390</v>
      </c>
    </row>
    <row r="26" spans="1:8" x14ac:dyDescent="0.35">
      <c r="A26" s="16" t="s">
        <v>21</v>
      </c>
      <c r="B26" s="16"/>
      <c r="C26" s="16"/>
      <c r="D26" s="16"/>
      <c r="E26" s="16" t="s">
        <v>11</v>
      </c>
      <c r="F26" s="17"/>
    </row>
    <row r="27" spans="1:8" x14ac:dyDescent="0.35">
      <c r="A27" s="10" t="s">
        <v>41</v>
      </c>
      <c r="B27" s="10"/>
      <c r="C27" s="10"/>
      <c r="D27" s="10"/>
      <c r="E27" s="11">
        <v>85</v>
      </c>
      <c r="F27" s="11"/>
      <c r="G27">
        <v>50</v>
      </c>
      <c r="H27">
        <f t="shared" ref="H27" si="2">SUM(E27*G27)</f>
        <v>4250</v>
      </c>
    </row>
    <row r="28" spans="1:8" x14ac:dyDescent="0.35">
      <c r="H28">
        <f>SUM(H27)</f>
        <v>4250</v>
      </c>
    </row>
    <row r="29" spans="1:8" x14ac:dyDescent="0.35">
      <c r="A29" s="16" t="s">
        <v>42</v>
      </c>
      <c r="B29" s="16"/>
      <c r="C29" s="16"/>
      <c r="D29" s="16"/>
      <c r="E29" s="16"/>
      <c r="F29" s="17"/>
    </row>
    <row r="30" spans="1:8" x14ac:dyDescent="0.35">
      <c r="A30" s="13" t="s">
        <v>43</v>
      </c>
      <c r="B30" s="14"/>
      <c r="C30" s="14"/>
      <c r="D30" s="15"/>
      <c r="E30" s="18">
        <v>14040</v>
      </c>
      <c r="F30" s="19"/>
      <c r="G30">
        <v>0.55000000000000004</v>
      </c>
      <c r="H30">
        <f t="shared" ref="H30" si="3">SUM(E30*G30)</f>
        <v>7722.0000000000009</v>
      </c>
    </row>
    <row r="31" spans="1:8" ht="15" thickBot="1" x14ac:dyDescent="0.4">
      <c r="A31" s="2"/>
      <c r="B31" s="2"/>
      <c r="C31" s="2"/>
      <c r="D31" s="2"/>
      <c r="E31" s="2"/>
      <c r="F31" s="2"/>
      <c r="H31">
        <f>SUM(H30)</f>
        <v>7722.0000000000009</v>
      </c>
    </row>
    <row r="32" spans="1:8" x14ac:dyDescent="0.35">
      <c r="A32" s="20" t="s">
        <v>13</v>
      </c>
      <c r="B32" s="21"/>
      <c r="C32" s="21"/>
      <c r="D32" s="22"/>
      <c r="E32" s="20">
        <v>42200</v>
      </c>
      <c r="F32" s="22"/>
    </row>
    <row r="33" spans="1:9" x14ac:dyDescent="0.35">
      <c r="A33" s="3"/>
      <c r="B33" s="3"/>
      <c r="C33" s="3"/>
      <c r="D33" s="3"/>
      <c r="E33" s="3"/>
      <c r="F33" s="3"/>
    </row>
    <row r="34" spans="1:9" x14ac:dyDescent="0.35">
      <c r="A34" s="12" t="s">
        <v>22</v>
      </c>
      <c r="B34" s="12"/>
      <c r="C34" s="12"/>
      <c r="D34" s="12"/>
      <c r="E34" s="12"/>
      <c r="F34" s="12"/>
    </row>
    <row r="35" spans="1:9" x14ac:dyDescent="0.35">
      <c r="A35" s="13" t="s">
        <v>14</v>
      </c>
      <c r="B35" s="14"/>
      <c r="C35" s="14"/>
      <c r="D35" s="14"/>
      <c r="E35" s="14"/>
      <c r="F35" s="15"/>
      <c r="H35" t="s">
        <v>46</v>
      </c>
      <c r="I35">
        <f>SUM(H12,H20,H25,H28,H31)</f>
        <v>16258</v>
      </c>
    </row>
    <row r="36" spans="1:9" x14ac:dyDescent="0.35">
      <c r="A36" s="13" t="s">
        <v>15</v>
      </c>
      <c r="B36" s="14"/>
      <c r="C36" s="14"/>
      <c r="D36" s="14"/>
      <c r="E36" s="14"/>
      <c r="F36" s="15"/>
      <c r="H36" t="s">
        <v>47</v>
      </c>
      <c r="I36">
        <v>5500</v>
      </c>
    </row>
    <row r="37" spans="1:9" x14ac:dyDescent="0.35">
      <c r="A37" s="13" t="s">
        <v>16</v>
      </c>
      <c r="B37" s="14"/>
      <c r="C37" s="14"/>
      <c r="D37" s="14"/>
      <c r="E37" s="14"/>
      <c r="F37" s="15"/>
      <c r="H37" t="s">
        <v>48</v>
      </c>
      <c r="I37">
        <v>8000</v>
      </c>
    </row>
    <row r="38" spans="1:9" x14ac:dyDescent="0.35">
      <c r="A38" s="13" t="s">
        <v>17</v>
      </c>
      <c r="B38" s="14"/>
      <c r="C38" s="14"/>
      <c r="D38" s="14"/>
      <c r="E38" s="14"/>
      <c r="F38" s="15"/>
      <c r="H38" t="s">
        <v>49</v>
      </c>
      <c r="I38">
        <v>4000</v>
      </c>
    </row>
    <row r="39" spans="1:9" x14ac:dyDescent="0.35">
      <c r="A39" s="13" t="s">
        <v>18</v>
      </c>
      <c r="B39" s="14"/>
      <c r="C39" s="14"/>
      <c r="D39" s="14"/>
      <c r="E39" s="14"/>
      <c r="F39" s="15"/>
      <c r="H39" t="s">
        <v>46</v>
      </c>
      <c r="I39">
        <f>SUM(I35:I38)</f>
        <v>33758</v>
      </c>
    </row>
    <row r="40" spans="1:9" x14ac:dyDescent="0.35">
      <c r="A40" s="13" t="s">
        <v>23</v>
      </c>
      <c r="B40" s="14"/>
      <c r="C40" s="14"/>
      <c r="D40" s="14"/>
      <c r="E40" s="14"/>
      <c r="F40" s="15"/>
      <c r="H40" t="s">
        <v>50</v>
      </c>
      <c r="I40">
        <f>SUM(I39*1.25)</f>
        <v>42197.5</v>
      </c>
    </row>
    <row r="41" spans="1:9" x14ac:dyDescent="0.35">
      <c r="A41" s="13" t="s">
        <v>19</v>
      </c>
      <c r="B41" s="14"/>
      <c r="C41" s="14"/>
      <c r="D41" s="14"/>
      <c r="E41" s="14"/>
      <c r="F41" s="15"/>
    </row>
    <row r="42" spans="1:9" x14ac:dyDescent="0.35">
      <c r="A42" s="13" t="s">
        <v>24</v>
      </c>
      <c r="B42" s="14"/>
      <c r="C42" s="14"/>
      <c r="D42" s="14"/>
      <c r="E42" s="14"/>
      <c r="F42" s="15"/>
    </row>
    <row r="43" spans="1:9" x14ac:dyDescent="0.35">
      <c r="A43" s="13" t="s">
        <v>20</v>
      </c>
      <c r="B43" s="14"/>
      <c r="C43" s="14"/>
      <c r="D43" s="14"/>
      <c r="E43" s="14"/>
      <c r="F43" s="15"/>
    </row>
    <row r="44" spans="1:9" x14ac:dyDescent="0.35">
      <c r="A44" s="13" t="s">
        <v>26</v>
      </c>
      <c r="B44" s="14"/>
      <c r="C44" s="14"/>
      <c r="D44" s="14"/>
      <c r="E44" s="14"/>
      <c r="F44" s="15"/>
    </row>
    <row r="46" spans="1:9" x14ac:dyDescent="0.35">
      <c r="A46" s="16" t="s">
        <v>44</v>
      </c>
      <c r="B46" s="16"/>
      <c r="C46" s="16"/>
      <c r="D46" s="16"/>
      <c r="E46" s="16"/>
      <c r="F46" s="17"/>
    </row>
    <row r="47" spans="1:9" x14ac:dyDescent="0.35">
      <c r="A47" s="13" t="s">
        <v>45</v>
      </c>
      <c r="B47" s="14"/>
      <c r="C47" s="14"/>
      <c r="D47" s="14"/>
      <c r="E47" s="14"/>
      <c r="F47" s="15"/>
    </row>
    <row r="48" spans="1:9" ht="15" thickBot="1" x14ac:dyDescent="0.4">
      <c r="A48" s="2"/>
      <c r="B48" s="2"/>
      <c r="C48" s="2"/>
      <c r="D48" s="2"/>
      <c r="E48" s="2"/>
      <c r="F48" s="2"/>
    </row>
    <row r="49" spans="1:6" x14ac:dyDescent="0.35">
      <c r="A49" s="20" t="s">
        <v>13</v>
      </c>
      <c r="B49" s="21"/>
      <c r="C49" s="21"/>
      <c r="D49" s="22"/>
      <c r="E49" s="20">
        <v>1000</v>
      </c>
      <c r="F49" s="22"/>
    </row>
    <row r="50" spans="1:6" x14ac:dyDescent="0.35">
      <c r="A50" s="3"/>
      <c r="B50" s="3"/>
      <c r="C50" s="3"/>
      <c r="D50" s="3"/>
      <c r="E50" s="3"/>
      <c r="F50" s="3"/>
    </row>
    <row r="78" ht="15.75" customHeight="1" x14ac:dyDescent="0.35"/>
    <row r="80" ht="15.75" customHeight="1" x14ac:dyDescent="0.35"/>
    <row r="99" ht="15.75" customHeight="1" x14ac:dyDescent="0.35"/>
  </sheetData>
  <mergeCells count="61">
    <mergeCell ref="A49:D49"/>
    <mergeCell ref="E49:F49"/>
    <mergeCell ref="A47:F47"/>
    <mergeCell ref="A46:F46"/>
    <mergeCell ref="E24:F24"/>
    <mergeCell ref="A9:D9"/>
    <mergeCell ref="E9:F9"/>
    <mergeCell ref="A10:D10"/>
    <mergeCell ref="E10:F10"/>
    <mergeCell ref="A15:D15"/>
    <mergeCell ref="E15:F15"/>
    <mergeCell ref="A11:D11"/>
    <mergeCell ref="E11:F11"/>
    <mergeCell ref="A13:D13"/>
    <mergeCell ref="E13:F13"/>
    <mergeCell ref="A32:D32"/>
    <mergeCell ref="E32:F32"/>
    <mergeCell ref="A1:F1"/>
    <mergeCell ref="C2:F2"/>
    <mergeCell ref="C3:F3"/>
    <mergeCell ref="C4:F4"/>
    <mergeCell ref="C5:F5"/>
    <mergeCell ref="B6:F6"/>
    <mergeCell ref="A26:D26"/>
    <mergeCell ref="E26:F26"/>
    <mergeCell ref="A27:D27"/>
    <mergeCell ref="E27:F27"/>
    <mergeCell ref="A8:D8"/>
    <mergeCell ref="E8:F8"/>
    <mergeCell ref="A29:D29"/>
    <mergeCell ref="E29:F29"/>
    <mergeCell ref="A30:D30"/>
    <mergeCell ref="E30:F30"/>
    <mergeCell ref="A41:F41"/>
    <mergeCell ref="A42:F42"/>
    <mergeCell ref="A43:F43"/>
    <mergeCell ref="A44:F44"/>
    <mergeCell ref="A19:D19"/>
    <mergeCell ref="E19:F19"/>
    <mergeCell ref="A21:D21"/>
    <mergeCell ref="E21:F21"/>
    <mergeCell ref="A37:F37"/>
    <mergeCell ref="A38:F38"/>
    <mergeCell ref="A39:F39"/>
    <mergeCell ref="A40:F40"/>
    <mergeCell ref="A14:D14"/>
    <mergeCell ref="E14:F14"/>
    <mergeCell ref="A34:F34"/>
    <mergeCell ref="A35:F35"/>
    <mergeCell ref="A36:F36"/>
    <mergeCell ref="A16:D16"/>
    <mergeCell ref="E16:F16"/>
    <mergeCell ref="A17:D17"/>
    <mergeCell ref="E17:F17"/>
    <mergeCell ref="A18:D18"/>
    <mergeCell ref="E18:F18"/>
    <mergeCell ref="A22:D22"/>
    <mergeCell ref="E22:F22"/>
    <mergeCell ref="A23:D23"/>
    <mergeCell ref="E23:F23"/>
    <mergeCell ref="A24:D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2022-03-14T23:31:45Z</cp:lastPrinted>
  <dcterms:created xsi:type="dcterms:W3CDTF">2020-09-10T01:15:02Z</dcterms:created>
  <dcterms:modified xsi:type="dcterms:W3CDTF">2022-03-16T03:08:38Z</dcterms:modified>
</cp:coreProperties>
</file>