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Desktop\Estimations\"/>
    </mc:Choice>
  </mc:AlternateContent>
  <xr:revisionPtr revIDLastSave="0" documentId="13_ncr:1_{C16BD7B3-FA0C-4635-92EF-0C3B10B2EA11}" xr6:coauthVersionLast="45" xr6:coauthVersionMax="45" xr10:uidLastSave="{00000000-0000-0000-0000-000000000000}"/>
  <bookViews>
    <workbookView xWindow="12690" yWindow="90" windowWidth="15500" windowHeight="7880" xr2:uid="{0960E61D-7932-4F11-84C1-54DCA095C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5" i="1" l="1"/>
  <c r="H34" i="1"/>
  <c r="J29" i="1"/>
  <c r="I26" i="1"/>
  <c r="I22" i="1"/>
  <c r="H25" i="1"/>
  <c r="H24" i="1"/>
  <c r="H21" i="1"/>
  <c r="H16" i="1"/>
  <c r="H17" i="1"/>
  <c r="H18" i="1"/>
  <c r="H15" i="1"/>
  <c r="H10" i="1"/>
  <c r="H11" i="1"/>
  <c r="H9" i="1"/>
  <c r="I19" i="1" l="1"/>
  <c r="I12" i="1"/>
</calcChain>
</file>

<file path=xl/sharedStrings.xml><?xml version="1.0" encoding="utf-8"?>
<sst xmlns="http://schemas.openxmlformats.org/spreadsheetml/2006/main" count="54" uniqueCount="49">
  <si>
    <t>Caliente Landscape &amp; Irrigation</t>
  </si>
  <si>
    <t>To:</t>
  </si>
  <si>
    <t>Contact</t>
  </si>
  <si>
    <t>Date:</t>
  </si>
  <si>
    <t>Nelson Martinez Jr</t>
  </si>
  <si>
    <t>Job Name:</t>
  </si>
  <si>
    <t>Lake Pleasant Town Center</t>
  </si>
  <si>
    <t>(623) 221-5370</t>
  </si>
  <si>
    <t>Plan Date:</t>
  </si>
  <si>
    <t>Scope of Work</t>
  </si>
  <si>
    <t>Install All Trees, Shrubs, Irrigation and Landscape Material to Meet all Landscape Plans and Specs</t>
  </si>
  <si>
    <t>Trees</t>
  </si>
  <si>
    <t>Quantity</t>
  </si>
  <si>
    <t>24" Box Willow Acacia (1.25" Caliper)</t>
  </si>
  <si>
    <t>24" Box Palo Brea (1" Caliper)</t>
  </si>
  <si>
    <t>15 Gal Southern Live Oak (.5" Caliper)</t>
  </si>
  <si>
    <t>Shrubs</t>
  </si>
  <si>
    <t>5 Gal Valentine</t>
  </si>
  <si>
    <t>5 Gal Lynn's Legacy</t>
  </si>
  <si>
    <t>5 Gal Baja Reullia</t>
  </si>
  <si>
    <t>5 Gal Feathery Cassia</t>
  </si>
  <si>
    <t>Accents</t>
  </si>
  <si>
    <t>5 Gal Red Yucca</t>
  </si>
  <si>
    <t>GroundCovers</t>
  </si>
  <si>
    <t>1 Gal Desert Carpet</t>
  </si>
  <si>
    <t>1 Gal New Gold Lantana</t>
  </si>
  <si>
    <t>DG</t>
  </si>
  <si>
    <t>3/4" Minus Express Armor Contractor to Verify and Match Exisiting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</si>
  <si>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</si>
  <si>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</si>
  <si>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</si>
  <si>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</si>
  <si>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</si>
  <si>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</si>
  <si>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</si>
  <si>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</si>
  <si>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Total</t>
  </si>
  <si>
    <t>Notes</t>
  </si>
  <si>
    <t>Pots and Planters Excluded</t>
  </si>
  <si>
    <t>Artificial Turf Excluded</t>
  </si>
  <si>
    <t>Tree Grates Excluded</t>
  </si>
  <si>
    <t>Pavers Excluded</t>
  </si>
  <si>
    <t>Double AA</t>
  </si>
  <si>
    <t xml:space="preserve">total before </t>
  </si>
  <si>
    <t>irri</t>
  </si>
  <si>
    <t>labor</t>
  </si>
  <si>
    <t>equip</t>
  </si>
  <si>
    <t>total before profit</t>
  </si>
  <si>
    <t>total w/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</si>
</sst>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/>
    <xf numFmtId="0" fontId="2" fillId="0" borderId="2" xfId="0" applyFont="1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2" borderId="0" xfId="0" applyFill="1"/>
    <xf numFmtId="0" fontId="2" fillId="0" borderId="3" xfId="0" applyFont="1" applyBorder="1"/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4" xfId="0" applyFont="1" applyBorder="1"/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44" fontId="2" fillId="0" borderId="7" xfId="1" applyFont="1" applyBorder="1"/>
    <xf numFmtId="44" fontId="2" fillId="0" borderId="8" xfId="1" applyFont="1" applyBorder="1"/>
    <xf numFmtId="44" fontId="2" fillId="0" borderId="9" xfId="1" applyFont="1" applyBorder="1"/>
    <xf numFmtId="44" fontId="0" fillId="0" borderId="7" xfId="1" applyFont="1" applyBorder="1"/>
    <xf numFmtId="44" fontId="0" fillId="0" borderId="9" xfId="1" applyFont="1" applyBorder="1"/>
    <xf numFmtId="0" fontId="0" fillId="2" borderId="10" xfId="0" applyFill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1819275</xdr:colOff>
      <xdr:row>4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57BD64-490D-41C5-AB6D-091AB3B48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27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4F9F-E870-4CA0-A63B-F8C5EAA5630D}">
  <dimension ref="A1:J46"/>
  <sheetViews>
    <sheetView tabSelected="1" topLeftCell="B14" workbookViewId="0">
      <selection activeCell="E41" sqref="E41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</cols>
  <sheetData>
    <row r="1" spans="1:9" ht="61.5" customHeight="1" x14ac:dyDescent="0.35">
      <c r="A1" s="1"/>
      <c r="B1" s="1"/>
      <c r="C1" s="1"/>
      <c r="D1" s="1"/>
      <c r="E1" s="1"/>
      <c r="F1" s="1"/>
    </row>
    <row r="2" spans="1:9" x14ac:dyDescent="0.35">
      <c r="A2" s="2" t="s">
        <v>0</v>
      </c>
      <c r="B2" s="2" t="s">
        <v>1</v>
      </c>
      <c r="C2" s="3" t="s">
        <v>42</v>
      </c>
      <c r="D2" s="3"/>
      <c r="E2" s="3"/>
      <c r="F2" s="3"/>
    </row>
    <row r="3" spans="1:9" x14ac:dyDescent="0.35">
      <c r="A3" s="4" t="s">
        <v>2</v>
      </c>
      <c r="B3" s="2" t="s">
        <v>3</v>
      </c>
      <c r="C3" s="5">
        <v>44004</v>
      </c>
      <c r="D3" s="6"/>
      <c r="E3" s="6"/>
      <c r="F3" s="6"/>
    </row>
    <row r="4" spans="1:9" x14ac:dyDescent="0.35">
      <c r="A4" s="2" t="s">
        <v>4</v>
      </c>
      <c r="B4" s="2" t="s">
        <v>5</v>
      </c>
      <c r="C4" s="3" t="s">
        <v>6</v>
      </c>
      <c r="D4" s="3"/>
      <c r="E4" s="3"/>
      <c r="F4" s="3"/>
    </row>
    <row r="5" spans="1:9" x14ac:dyDescent="0.35">
      <c r="A5" s="2" t="s">
        <v>7</v>
      </c>
      <c r="B5" s="2" t="s">
        <v>8</v>
      </c>
      <c r="C5" s="5">
        <v>43959</v>
      </c>
      <c r="D5" s="6"/>
      <c r="E5" s="6"/>
      <c r="F5" s="6"/>
    </row>
    <row r="6" spans="1:9" ht="29.25" customHeight="1" x14ac:dyDescent="0.35">
      <c r="A6" s="2" t="s">
        <v>9</v>
      </c>
      <c r="B6" s="7" t="s">
        <v>10</v>
      </c>
      <c r="C6" s="7"/>
      <c r="D6" s="7"/>
      <c r="E6" s="7"/>
      <c r="F6" s="7"/>
    </row>
    <row r="7" spans="1:9" x14ac:dyDescent="0.35">
      <c r="A7" s="8"/>
      <c r="B7" s="8"/>
      <c r="C7" s="8"/>
      <c r="D7" s="8"/>
      <c r="E7" s="8"/>
      <c r="F7" s="8"/>
    </row>
    <row r="8" spans="1:9" x14ac:dyDescent="0.35">
      <c r="A8" s="9" t="s">
        <v>11</v>
      </c>
      <c r="B8" s="9"/>
      <c r="C8" s="9"/>
      <c r="D8" s="9"/>
      <c r="E8" s="9" t="s">
        <v>12</v>
      </c>
      <c r="F8" s="9"/>
    </row>
    <row r="9" spans="1:9" x14ac:dyDescent="0.35">
      <c r="A9" s="3" t="s">
        <v>13</v>
      </c>
      <c r="B9" s="3"/>
      <c r="C9" s="3"/>
      <c r="D9" s="3"/>
      <c r="E9" s="10">
        <v>2</v>
      </c>
      <c r="F9" s="10"/>
      <c r="G9">
        <v>115</v>
      </c>
      <c r="H9">
        <f>E9*G9</f>
        <v>230</v>
      </c>
    </row>
    <row r="10" spans="1:9" x14ac:dyDescent="0.35">
      <c r="A10" s="3" t="s">
        <v>14</v>
      </c>
      <c r="B10" s="3"/>
      <c r="C10" s="3"/>
      <c r="D10" s="3"/>
      <c r="E10" s="10">
        <v>5</v>
      </c>
      <c r="F10" s="10"/>
      <c r="G10">
        <v>95</v>
      </c>
      <c r="H10">
        <f t="shared" ref="H10:H11" si="0">E10*G10</f>
        <v>475</v>
      </c>
    </row>
    <row r="11" spans="1:9" x14ac:dyDescent="0.35">
      <c r="A11" s="3" t="s">
        <v>15</v>
      </c>
      <c r="B11" s="3"/>
      <c r="C11" s="3"/>
      <c r="D11" s="3"/>
      <c r="E11" s="10">
        <v>11</v>
      </c>
      <c r="F11" s="10"/>
      <c r="G11">
        <v>45</v>
      </c>
      <c r="H11">
        <f t="shared" si="0"/>
        <v>495</v>
      </c>
    </row>
    <row r="12" spans="1:9" x14ac:dyDescent="0.35">
      <c r="E12" s="11"/>
      <c r="F12" s="11"/>
      <c r="I12">
        <f>SUM(H9:H11)</f>
        <v>1200</v>
      </c>
    </row>
    <row r="14" spans="1:9" x14ac:dyDescent="0.35">
      <c r="A14" s="9" t="s">
        <v>16</v>
      </c>
      <c r="B14" s="9"/>
      <c r="C14" s="9"/>
      <c r="D14" s="9"/>
      <c r="E14" s="9" t="s">
        <v>12</v>
      </c>
      <c r="F14" s="12"/>
    </row>
    <row r="15" spans="1:9" x14ac:dyDescent="0.35">
      <c r="A15" s="3" t="s">
        <v>17</v>
      </c>
      <c r="B15" s="3"/>
      <c r="C15" s="3"/>
      <c r="D15" s="3"/>
      <c r="E15" s="10">
        <v>10</v>
      </c>
      <c r="F15" s="10"/>
      <c r="G15">
        <v>6.4</v>
      </c>
      <c r="H15">
        <f>E15*G15</f>
        <v>64</v>
      </c>
    </row>
    <row r="16" spans="1:9" x14ac:dyDescent="0.35">
      <c r="A16" s="3" t="s">
        <v>18</v>
      </c>
      <c r="B16" s="3"/>
      <c r="C16" s="3"/>
      <c r="D16" s="3"/>
      <c r="E16" s="10">
        <v>28</v>
      </c>
      <c r="F16" s="10"/>
      <c r="G16">
        <v>8</v>
      </c>
      <c r="H16">
        <f t="shared" ref="H16:H18" si="1">E16*G16</f>
        <v>224</v>
      </c>
    </row>
    <row r="17" spans="1:10" x14ac:dyDescent="0.35">
      <c r="A17" s="3" t="s">
        <v>19</v>
      </c>
      <c r="B17" s="3"/>
      <c r="C17" s="3"/>
      <c r="D17" s="3"/>
      <c r="E17" s="10">
        <v>19</v>
      </c>
      <c r="F17" s="10"/>
      <c r="G17">
        <v>6.4</v>
      </c>
      <c r="H17">
        <f t="shared" si="1"/>
        <v>121.60000000000001</v>
      </c>
    </row>
    <row r="18" spans="1:10" x14ac:dyDescent="0.35">
      <c r="A18" s="3" t="s">
        <v>20</v>
      </c>
      <c r="B18" s="3"/>
      <c r="C18" s="3"/>
      <c r="D18" s="3"/>
      <c r="E18" s="10">
        <v>19</v>
      </c>
      <c r="F18" s="10"/>
      <c r="G18">
        <v>7</v>
      </c>
      <c r="H18">
        <f t="shared" si="1"/>
        <v>133</v>
      </c>
    </row>
    <row r="19" spans="1:10" x14ac:dyDescent="0.35">
      <c r="E19" s="13"/>
      <c r="F19" s="13"/>
      <c r="I19">
        <f>SUM(H15:H18)</f>
        <v>542.6</v>
      </c>
    </row>
    <row r="20" spans="1:10" x14ac:dyDescent="0.35">
      <c r="A20" s="9" t="s">
        <v>21</v>
      </c>
      <c r="B20" s="9"/>
      <c r="C20" s="9"/>
      <c r="D20" s="9"/>
      <c r="E20" s="9" t="s">
        <v>12</v>
      </c>
      <c r="F20" s="12"/>
    </row>
    <row r="21" spans="1:10" x14ac:dyDescent="0.35">
      <c r="A21" s="14" t="s">
        <v>22</v>
      </c>
      <c r="B21" s="14"/>
      <c r="C21" s="14"/>
      <c r="D21" s="14"/>
      <c r="E21" s="10">
        <v>56</v>
      </c>
      <c r="F21" s="10"/>
      <c r="G21">
        <v>6.4</v>
      </c>
      <c r="H21">
        <f>E21*G21</f>
        <v>358.40000000000003</v>
      </c>
    </row>
    <row r="22" spans="1:10" x14ac:dyDescent="0.35">
      <c r="E22" s="13"/>
      <c r="F22" s="13"/>
      <c r="I22">
        <f>SUM(H21)</f>
        <v>358.40000000000003</v>
      </c>
    </row>
    <row r="23" spans="1:10" x14ac:dyDescent="0.35">
      <c r="A23" s="9" t="s">
        <v>23</v>
      </c>
      <c r="B23" s="9"/>
      <c r="C23" s="9"/>
      <c r="D23" s="9"/>
      <c r="E23" s="9" t="s">
        <v>12</v>
      </c>
      <c r="F23" s="12"/>
    </row>
    <row r="24" spans="1:10" x14ac:dyDescent="0.35">
      <c r="A24" s="14" t="s">
        <v>24</v>
      </c>
      <c r="B24" s="14"/>
      <c r="C24" s="14"/>
      <c r="D24" s="14"/>
      <c r="E24" s="10">
        <v>4</v>
      </c>
      <c r="F24" s="10"/>
      <c r="G24">
        <v>2.4</v>
      </c>
      <c r="H24">
        <f>E24*G24</f>
        <v>9.6</v>
      </c>
    </row>
    <row r="25" spans="1:10" x14ac:dyDescent="0.35">
      <c r="A25" s="3" t="s">
        <v>25</v>
      </c>
      <c r="B25" s="3"/>
      <c r="C25" s="3"/>
      <c r="D25" s="3"/>
      <c r="E25" s="10">
        <v>20</v>
      </c>
      <c r="F25" s="10"/>
      <c r="G25">
        <v>2.25</v>
      </c>
      <c r="H25">
        <f>E25*G25</f>
        <v>45</v>
      </c>
    </row>
    <row r="26" spans="1:10" x14ac:dyDescent="0.35">
      <c r="E26" s="11"/>
      <c r="F26" s="11"/>
      <c r="I26">
        <f>SUM(H24:H25)</f>
        <v>54.6</v>
      </c>
    </row>
    <row r="27" spans="1:10" x14ac:dyDescent="0.35">
      <c r="A27" s="9" t="s">
        <v>26</v>
      </c>
      <c r="B27" s="9"/>
      <c r="C27" s="9"/>
      <c r="D27" s="9"/>
      <c r="E27" s="9" t="s">
        <v>12</v>
      </c>
      <c r="F27" s="12"/>
    </row>
    <row r="28" spans="1:10" x14ac:dyDescent="0.35">
      <c r="A28" s="3" t="s">
        <v>27</v>
      </c>
      <c r="B28" s="3"/>
      <c r="C28" s="3"/>
      <c r="D28" s="3"/>
      <c r="E28" s="10">
        <v>60</v>
      </c>
      <c r="F28" s="10"/>
      <c r="G28">
        <v>50</v>
      </c>
      <c r="H28">
        <v>300</v>
      </c>
    </row>
    <row r="29" spans="1:10" x14ac:dyDescent="0.35">
      <c r="E29" s="11"/>
      <c r="F29" s="11"/>
      <c r="I29" t="s">
        <v>43</v>
      </c>
      <c r="J29">
        <f>SUM(I12,I19,I22,I26,H28)</f>
        <v>2455.6</v>
      </c>
    </row>
    <row r="30" spans="1:10" x14ac:dyDescent="0.35">
      <c r="A30" s="9" t="s">
        <v>28</v>
      </c>
      <c r="B30" s="9"/>
      <c r="C30" s="9"/>
      <c r="D30" s="9"/>
      <c r="E30" s="9"/>
      <c r="F30" s="12"/>
      <c r="G30" t="s">
        <v>44</v>
      </c>
      <c r="H30">
        <v>750</v>
      </c>
    </row>
    <row r="31" spans="1:10" x14ac:dyDescent="0.35">
      <c r="A31" s="15" t="s">
        <v>29</v>
      </c>
      <c r="B31" s="16"/>
      <c r="C31" s="16"/>
      <c r="D31" s="16"/>
      <c r="E31" s="16"/>
      <c r="F31" s="17"/>
      <c r="G31" t="s">
        <v>45</v>
      </c>
      <c r="H31">
        <v>1560</v>
      </c>
    </row>
    <row r="32" spans="1:10" x14ac:dyDescent="0.35">
      <c r="A32" s="15" t="s">
        <v>30</v>
      </c>
      <c r="B32" s="16"/>
      <c r="C32" s="16"/>
      <c r="D32" s="16"/>
      <c r="E32" s="16"/>
      <c r="F32" s="17"/>
      <c r="G32" t="s">
        <v>46</v>
      </c>
      <c r="H32">
        <v>300</v>
      </c>
    </row>
    <row r="33" spans="1:8" x14ac:dyDescent="0.35">
      <c r="A33" s="15" t="s">
        <v>31</v>
      </c>
      <c r="B33" s="16"/>
      <c r="C33" s="16"/>
      <c r="D33" s="16"/>
      <c r="E33" s="16"/>
      <c r="F33" s="17"/>
    </row>
    <row r="34" spans="1:8" x14ac:dyDescent="0.35">
      <c r="A34" s="15" t="s">
        <v>32</v>
      </c>
      <c r="B34" s="16"/>
      <c r="C34" s="16"/>
      <c r="D34" s="16"/>
      <c r="E34" s="16"/>
      <c r="F34" s="17"/>
      <c r="G34" t="s">
        <v>47</v>
      </c>
      <c r="H34">
        <f>SUM(H32,H31,H30,H28,I26,I22,I19,I12)</f>
        <v>5065.6000000000004</v>
      </c>
    </row>
    <row r="35" spans="1:8" x14ac:dyDescent="0.35">
      <c r="A35" s="15" t="s">
        <v>32</v>
      </c>
      <c r="B35" s="16"/>
      <c r="C35" s="16"/>
      <c r="D35" s="16"/>
      <c r="E35" s="16"/>
      <c r="F35" s="17"/>
      <c r="G35" t="s">
        <v>48</v>
      </c>
      <c r="H35">
        <f>H34*1.3</f>
        <v>6585.2800000000007</v>
      </c>
    </row>
    <row r="36" spans="1:8" x14ac:dyDescent="0.35">
      <c r="A36" s="15" t="s">
        <v>33</v>
      </c>
      <c r="B36" s="16"/>
      <c r="C36" s="16"/>
      <c r="D36" s="16"/>
      <c r="E36" s="16"/>
      <c r="F36" s="17"/>
    </row>
    <row r="37" spans="1:8" x14ac:dyDescent="0.35">
      <c r="A37" s="15" t="s">
        <v>34</v>
      </c>
      <c r="B37" s="16"/>
      <c r="C37" s="16"/>
      <c r="D37" s="16"/>
      <c r="E37" s="16"/>
      <c r="F37" s="17"/>
    </row>
    <row r="38" spans="1:8" x14ac:dyDescent="0.35">
      <c r="A38" s="15" t="s">
        <v>35</v>
      </c>
      <c r="B38" s="16"/>
      <c r="C38" s="16"/>
      <c r="D38" s="16"/>
      <c r="E38" s="16"/>
      <c r="F38" s="17"/>
    </row>
    <row r="39" spans="1:8" ht="15.75" customHeight="1" thickBot="1" x14ac:dyDescent="0.4">
      <c r="A39" s="8"/>
      <c r="B39" s="8"/>
      <c r="C39" s="8"/>
      <c r="D39" s="8"/>
      <c r="E39" s="8"/>
      <c r="F39" s="8"/>
    </row>
    <row r="40" spans="1:8" x14ac:dyDescent="0.35">
      <c r="A40" s="18" t="s">
        <v>36</v>
      </c>
      <c r="B40" s="19"/>
      <c r="C40" s="19"/>
      <c r="D40" s="20"/>
      <c r="E40" s="21">
        <v>6600</v>
      </c>
      <c r="F40" s="22"/>
    </row>
    <row r="41" spans="1:8" x14ac:dyDescent="0.35">
      <c r="A41" s="23"/>
      <c r="B41" s="23"/>
      <c r="C41" s="23"/>
      <c r="D41" s="23"/>
      <c r="E41" s="23"/>
      <c r="F41" s="23"/>
    </row>
    <row r="42" spans="1:8" x14ac:dyDescent="0.35">
      <c r="A42" s="24" t="s">
        <v>37</v>
      </c>
      <c r="B42" s="24"/>
      <c r="C42" s="24"/>
      <c r="D42" s="24"/>
      <c r="E42" s="24"/>
      <c r="F42" s="24"/>
    </row>
    <row r="43" spans="1:8" x14ac:dyDescent="0.35">
      <c r="A43" s="15" t="s">
        <v>38</v>
      </c>
      <c r="B43" s="16"/>
      <c r="C43" s="16"/>
      <c r="D43" s="16"/>
      <c r="E43" s="16"/>
      <c r="F43" s="17"/>
    </row>
    <row r="44" spans="1:8" x14ac:dyDescent="0.35">
      <c r="A44" s="15" t="s">
        <v>39</v>
      </c>
      <c r="B44" s="16"/>
      <c r="C44" s="16"/>
      <c r="D44" s="16"/>
      <c r="E44" s="16"/>
      <c r="F44" s="17"/>
    </row>
    <row r="45" spans="1:8" x14ac:dyDescent="0.35">
      <c r="A45" s="15" t="s">
        <v>40</v>
      </c>
      <c r="B45" s="16"/>
      <c r="C45" s="16"/>
      <c r="D45" s="16"/>
      <c r="E45" s="16"/>
      <c r="F45" s="17"/>
    </row>
    <row r="46" spans="1:8" x14ac:dyDescent="0.35">
      <c r="A46" s="15" t="s">
        <v>41</v>
      </c>
      <c r="B46" s="16"/>
      <c r="C46" s="16"/>
      <c r="D46" s="16"/>
      <c r="E46" s="16"/>
      <c r="F46" s="17"/>
    </row>
  </sheetData>
  <mergeCells count="54">
    <mergeCell ref="A42:F42"/>
    <mergeCell ref="A43:F43"/>
    <mergeCell ref="A44:F44"/>
    <mergeCell ref="A45:F45"/>
    <mergeCell ref="A46:F46"/>
    <mergeCell ref="A34:F34"/>
    <mergeCell ref="A35:F35"/>
    <mergeCell ref="A36:F36"/>
    <mergeCell ref="A37:F37"/>
    <mergeCell ref="A38:F38"/>
    <mergeCell ref="A40:D40"/>
    <mergeCell ref="E40:F40"/>
    <mergeCell ref="A28:D28"/>
    <mergeCell ref="E28:F28"/>
    <mergeCell ref="A30:F30"/>
    <mergeCell ref="A31:F31"/>
    <mergeCell ref="A32:F32"/>
    <mergeCell ref="A33:F33"/>
    <mergeCell ref="A24:D24"/>
    <mergeCell ref="E24:F24"/>
    <mergeCell ref="A25:D25"/>
    <mergeCell ref="E25:F25"/>
    <mergeCell ref="A27:D27"/>
    <mergeCell ref="E27:F27"/>
    <mergeCell ref="A20:D20"/>
    <mergeCell ref="E20:F20"/>
    <mergeCell ref="A21:D21"/>
    <mergeCell ref="E21:F21"/>
    <mergeCell ref="A23:D23"/>
    <mergeCell ref="E23:F23"/>
    <mergeCell ref="A16:D16"/>
    <mergeCell ref="E16:F16"/>
    <mergeCell ref="A17:D17"/>
    <mergeCell ref="E17:F17"/>
    <mergeCell ref="A18:D18"/>
    <mergeCell ref="E18:F18"/>
    <mergeCell ref="A11:D11"/>
    <mergeCell ref="E11:F11"/>
    <mergeCell ref="A14:D14"/>
    <mergeCell ref="E14:F14"/>
    <mergeCell ref="A15:D15"/>
    <mergeCell ref="E15:F15"/>
    <mergeCell ref="A8:D8"/>
    <mergeCell ref="E8:F8"/>
    <mergeCell ref="A9:D9"/>
    <mergeCell ref="E9:F9"/>
    <mergeCell ref="A10:D10"/>
    <mergeCell ref="E10:F10"/>
    <mergeCell ref="A1:F1"/>
    <mergeCell ref="C2:F2"/>
    <mergeCell ref="C3:F3"/>
    <mergeCell ref="C4:F4"/>
    <mergeCell ref="C5:F5"/>
    <mergeCell ref="B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</cp:lastModifiedBy>
  <dcterms:created xsi:type="dcterms:W3CDTF">2020-06-24T01:18:44Z</dcterms:created>
  <dcterms:modified xsi:type="dcterms:W3CDTF">2020-06-24T01:41:46Z</dcterms:modified>
</cp:coreProperties>
</file>