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81" documentId="8_{F3A6F8BE-C241-448E-A495-9F354B6721E5}" xr6:coauthVersionLast="45" xr6:coauthVersionMax="45" xr10:uidLastSave="{4CAC8E84-C3E1-4D7D-8752-2246E3075C94}"/>
  <bookViews>
    <workbookView xWindow="760" yWindow="760" windowWidth="10440" windowHeight="788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2" i="1" l="1"/>
  <c r="H51" i="1"/>
  <c r="H45" i="1"/>
  <c r="H42" i="1"/>
  <c r="H39" i="1"/>
  <c r="H34" i="1"/>
  <c r="H28" i="1"/>
  <c r="H15" i="1"/>
  <c r="H50" i="1"/>
  <c r="H48" i="1"/>
  <c r="H47" i="1"/>
  <c r="H31" i="1" l="1"/>
  <c r="H32" i="1"/>
  <c r="H41" i="1" l="1"/>
  <c r="H38" i="1"/>
  <c r="H37" i="1"/>
  <c r="H36" i="1"/>
  <c r="H33" i="1"/>
  <c r="H30" i="1"/>
  <c r="H27" i="1"/>
  <c r="H26" i="1"/>
  <c r="H25" i="1"/>
  <c r="H24" i="1"/>
  <c r="H14" i="1"/>
  <c r="H23" i="1"/>
  <c r="H13" i="1"/>
  <c r="H22" i="1" l="1"/>
  <c r="H44" i="1" l="1"/>
  <c r="H18" i="1"/>
  <c r="H19" i="1"/>
  <c r="H20" i="1"/>
  <c r="H21" i="1"/>
  <c r="H17" i="1"/>
  <c r="H10" i="1"/>
  <c r="H11" i="1"/>
  <c r="H12" i="1"/>
  <c r="H9" i="1"/>
  <c r="I56" i="1" l="1"/>
  <c r="I57" i="1" s="1"/>
</calcChain>
</file>

<file path=xl/sharedStrings.xml><?xml version="1.0" encoding="utf-8"?>
<sst xmlns="http://schemas.openxmlformats.org/spreadsheetml/2006/main" count="85" uniqueCount="74">
  <si>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</si>
  <si>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</si>
  <si>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</si>
  <si>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</si>
  <si>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</si>
  <si>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</si>
  <si>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</si>
  <si>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</si>
  <si>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</si>
  <si>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</si>
  <si>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</si>
  <si>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</si>
  <si>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</si>
  <si>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</si>
  <si>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Trees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</si>
  <si>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</si>
  <si>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</si>
  <si>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</si>
  <si>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</si>
  <si>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</si>
  <si>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</si>
  <si>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</si>
  <si>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</si>
  <si>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</si>
  <si>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</si>
  <si>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</si>
  <si>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</si>
  <si>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</si>
  <si>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</si>
  <si>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</si>
  <si>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IRR</t>
  </si>
  <si>
    <t xml:space="preserve">Labor </t>
  </si>
  <si>
    <t>Equipment</t>
  </si>
  <si>
    <t xml:space="preserve">Total </t>
  </si>
  <si>
    <t>Shrubs</t>
  </si>
  <si>
    <t>Groundcover</t>
  </si>
  <si>
    <t>Chasse Building Team</t>
  </si>
  <si>
    <t>Nevada St. And Commonwealth Rev 1</t>
  </si>
  <si>
    <t>15 Gal Blue Leaf Wattle</t>
  </si>
  <si>
    <t>24" Box Swan Hill Olive</t>
  </si>
  <si>
    <t>15 Gal Chinese Pistache</t>
  </si>
  <si>
    <t>24" Box Mastic tree</t>
  </si>
  <si>
    <t>24" Box Empire Oak</t>
  </si>
  <si>
    <t>5 Gal Green Hopbush</t>
  </si>
  <si>
    <t>5 Gal Orange Jubilee</t>
  </si>
  <si>
    <t>5 Gal Lynn's Legacy Sage</t>
  </si>
  <si>
    <t>5 Gal Blue Bells</t>
  </si>
  <si>
    <t>5 Gal Pineapple Guava</t>
  </si>
  <si>
    <t>5 Gal Red Justica</t>
  </si>
  <si>
    <t>5 Gal Oleander 'Petite Pink'</t>
  </si>
  <si>
    <t>5 Gal Green Beauty Boxwood</t>
  </si>
  <si>
    <t>5 Gal Little Ollie Dwarf Olive</t>
  </si>
  <si>
    <t>3 Gal Red Slavia</t>
  </si>
  <si>
    <t>3 Gal Germander</t>
  </si>
  <si>
    <t>1 Gal Dwarf Ruellia 'Katie'</t>
  </si>
  <si>
    <t>1 Gal 'New Red' Lantana</t>
  </si>
  <si>
    <t>1 Gal Trailing Rosemary</t>
  </si>
  <si>
    <t>Cacti/Accents</t>
  </si>
  <si>
    <t>3 Gal Blue Elf Aloe</t>
  </si>
  <si>
    <t>1 Gal Blond Ambition</t>
  </si>
  <si>
    <t>3 Gal Dwarf Elephant Food</t>
  </si>
  <si>
    <t>Vines</t>
  </si>
  <si>
    <t>5 Gal Bougainvillea</t>
  </si>
  <si>
    <t>3/4" Screened Madison Gold</t>
  </si>
  <si>
    <t>Artificial Turf</t>
  </si>
  <si>
    <t>Synthetic turf</t>
  </si>
  <si>
    <t>1 Gal Outback Sunrise Eremophilia</t>
  </si>
  <si>
    <t>3" - 6" Cobble</t>
  </si>
  <si>
    <t>Apache Brown</t>
  </si>
  <si>
    <t>15' to Heart California Fan Palm N/A (Sub Mexican Fan Palm)</t>
  </si>
  <si>
    <t>Not Found</t>
  </si>
  <si>
    <t>Curb</t>
  </si>
  <si>
    <t>6" x 6" Landscape Header (no rebar)</t>
  </si>
  <si>
    <t>Pots/Pavers/Amentities 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</si>
</sst>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44" fontId="2" fillId="0" borderId="10" xfId="1" applyFont="1" applyBorder="1"/>
    <xf numFmtId="44" fontId="2" fillId="0" borderId="12" xfId="1" applyFont="1" applyBorder="1"/>
    <xf numFmtId="44" fontId="2" fillId="0" borderId="11" xfId="1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wrapText="1"/>
    </xf>
    <xf numFmtId="0" fontId="2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79"/>
  <sheetViews>
    <sheetView tabSelected="1" workbookViewId="0">
      <selection activeCell="I57" sqref="I57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8" customWidth="1"/>
  </cols>
  <sheetData>
    <row r="1" spans="1:8" ht="61.5" customHeight="1" x14ac:dyDescent="0.35">
      <c r="A1" s="26"/>
      <c r="B1" s="26"/>
      <c r="C1" s="26"/>
      <c r="D1" s="26"/>
      <c r="E1" s="26"/>
      <c r="F1" s="26"/>
    </row>
    <row r="2" spans="1:8" x14ac:dyDescent="0.35">
      <c r="A2" s="4" t="s">
        <v>0</v>
      </c>
      <c r="B2" s="4" t="s">
        <v>1</v>
      </c>
      <c r="C2" s="11" t="s">
        <v>36</v>
      </c>
      <c r="D2" s="11"/>
      <c r="E2" s="11"/>
      <c r="F2" s="11"/>
    </row>
    <row r="3" spans="1:8" x14ac:dyDescent="0.35">
      <c r="A3" s="5" t="s">
        <v>2</v>
      </c>
      <c r="B3" s="4" t="s">
        <v>3</v>
      </c>
      <c r="C3" s="27">
        <v>44165</v>
      </c>
      <c r="D3" s="28"/>
      <c r="E3" s="28"/>
      <c r="F3" s="28"/>
    </row>
    <row r="4" spans="1:8" x14ac:dyDescent="0.35">
      <c r="A4" s="4" t="s">
        <v>4</v>
      </c>
      <c r="B4" s="4" t="s">
        <v>5</v>
      </c>
      <c r="C4" s="11" t="s">
        <v>37</v>
      </c>
      <c r="D4" s="11"/>
      <c r="E4" s="11"/>
      <c r="F4" s="11"/>
    </row>
    <row r="5" spans="1:8" x14ac:dyDescent="0.35">
      <c r="A5" s="4" t="s">
        <v>6</v>
      </c>
      <c r="B5" s="4" t="s">
        <v>7</v>
      </c>
      <c r="C5" s="27">
        <v>44112</v>
      </c>
      <c r="D5" s="28"/>
      <c r="E5" s="28"/>
      <c r="F5" s="28"/>
    </row>
    <row r="6" spans="1:8" ht="29.25" customHeight="1" x14ac:dyDescent="0.35">
      <c r="A6" s="4" t="s">
        <v>8</v>
      </c>
      <c r="B6" s="29" t="s">
        <v>9</v>
      </c>
      <c r="C6" s="29"/>
      <c r="D6" s="29"/>
      <c r="E6" s="29"/>
      <c r="F6" s="29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13" t="s">
        <v>14</v>
      </c>
      <c r="B8" s="13"/>
      <c r="C8" s="13"/>
      <c r="D8" s="13"/>
      <c r="E8" s="13" t="s">
        <v>10</v>
      </c>
      <c r="F8" s="13"/>
    </row>
    <row r="9" spans="1:8" x14ac:dyDescent="0.35">
      <c r="A9" s="11" t="s">
        <v>38</v>
      </c>
      <c r="B9" s="11"/>
      <c r="C9" s="11"/>
      <c r="D9" s="11"/>
      <c r="E9" s="12">
        <v>32</v>
      </c>
      <c r="F9" s="12"/>
      <c r="G9">
        <v>45</v>
      </c>
      <c r="H9">
        <f>SUM(E9*G9)</f>
        <v>1440</v>
      </c>
    </row>
    <row r="10" spans="1:8" x14ac:dyDescent="0.35">
      <c r="A10" s="11" t="s">
        <v>39</v>
      </c>
      <c r="B10" s="11"/>
      <c r="C10" s="11"/>
      <c r="D10" s="11"/>
      <c r="E10" s="12">
        <v>24</v>
      </c>
      <c r="F10" s="12"/>
      <c r="G10">
        <v>265</v>
      </c>
      <c r="H10">
        <f t="shared" ref="H10:H12" si="0">SUM(E10*G10)</f>
        <v>6360</v>
      </c>
    </row>
    <row r="11" spans="1:8" x14ac:dyDescent="0.35">
      <c r="A11" s="11" t="s">
        <v>69</v>
      </c>
      <c r="B11" s="11"/>
      <c r="C11" s="11"/>
      <c r="D11" s="11"/>
      <c r="E11" s="12">
        <v>5</v>
      </c>
      <c r="F11" s="12"/>
      <c r="G11">
        <v>950</v>
      </c>
      <c r="H11">
        <f t="shared" si="0"/>
        <v>4750</v>
      </c>
    </row>
    <row r="12" spans="1:8" x14ac:dyDescent="0.35">
      <c r="A12" s="11" t="s">
        <v>40</v>
      </c>
      <c r="B12" s="11"/>
      <c r="C12" s="11"/>
      <c r="D12" s="11"/>
      <c r="E12" s="12">
        <v>34</v>
      </c>
      <c r="F12" s="12"/>
      <c r="G12">
        <v>45</v>
      </c>
      <c r="H12">
        <f t="shared" si="0"/>
        <v>1530</v>
      </c>
    </row>
    <row r="13" spans="1:8" x14ac:dyDescent="0.35">
      <c r="A13" s="11" t="s">
        <v>41</v>
      </c>
      <c r="B13" s="11"/>
      <c r="C13" s="11"/>
      <c r="D13" s="11"/>
      <c r="E13" s="12">
        <v>11</v>
      </c>
      <c r="F13" s="12"/>
      <c r="G13">
        <v>115</v>
      </c>
      <c r="H13">
        <f t="shared" ref="H13" si="1">SUM(E13*G13)</f>
        <v>1265</v>
      </c>
    </row>
    <row r="14" spans="1:8" x14ac:dyDescent="0.35">
      <c r="A14" s="11" t="s">
        <v>42</v>
      </c>
      <c r="B14" s="11"/>
      <c r="C14" s="11"/>
      <c r="D14" s="11"/>
      <c r="E14" s="12">
        <v>53</v>
      </c>
      <c r="F14" s="12"/>
      <c r="G14">
        <v>95</v>
      </c>
      <c r="H14">
        <f>SUM(E14*G14)</f>
        <v>5035</v>
      </c>
    </row>
    <row r="15" spans="1:8" ht="15" customHeight="1" x14ac:dyDescent="0.35">
      <c r="E15" s="2"/>
      <c r="F15" s="2"/>
      <c r="H15">
        <f>SUM(H9:H14)</f>
        <v>20380</v>
      </c>
    </row>
    <row r="16" spans="1:8" x14ac:dyDescent="0.35">
      <c r="A16" s="13" t="s">
        <v>34</v>
      </c>
      <c r="B16" s="13"/>
      <c r="C16" s="13"/>
      <c r="D16" s="13"/>
      <c r="E16" s="13" t="s">
        <v>10</v>
      </c>
      <c r="F16" s="14"/>
    </row>
    <row r="17" spans="1:8" ht="15" customHeight="1" x14ac:dyDescent="0.35">
      <c r="A17" s="11" t="s">
        <v>43</v>
      </c>
      <c r="B17" s="11"/>
      <c r="C17" s="11"/>
      <c r="D17" s="11"/>
      <c r="E17" s="12">
        <v>130</v>
      </c>
      <c r="F17" s="12"/>
      <c r="G17">
        <v>8</v>
      </c>
      <c r="H17">
        <f t="shared" ref="H17:H21" si="2">SUM(E17*G17)</f>
        <v>1040</v>
      </c>
    </row>
    <row r="18" spans="1:8" x14ac:dyDescent="0.35">
      <c r="A18" s="11" t="s">
        <v>44</v>
      </c>
      <c r="B18" s="11"/>
      <c r="C18" s="11"/>
      <c r="D18" s="11"/>
      <c r="E18" s="12">
        <v>8</v>
      </c>
      <c r="F18" s="12"/>
      <c r="G18">
        <v>9</v>
      </c>
      <c r="H18">
        <f t="shared" si="2"/>
        <v>72</v>
      </c>
    </row>
    <row r="19" spans="1:8" x14ac:dyDescent="0.35">
      <c r="A19" s="11" t="s">
        <v>45</v>
      </c>
      <c r="B19" s="11"/>
      <c r="C19" s="11"/>
      <c r="D19" s="11"/>
      <c r="E19" s="12">
        <v>64</v>
      </c>
      <c r="F19" s="12"/>
      <c r="G19">
        <v>8</v>
      </c>
      <c r="H19">
        <f t="shared" si="2"/>
        <v>512</v>
      </c>
    </row>
    <row r="20" spans="1:8" x14ac:dyDescent="0.35">
      <c r="A20" s="11" t="s">
        <v>46</v>
      </c>
      <c r="B20" s="11"/>
      <c r="C20" s="11"/>
      <c r="D20" s="11"/>
      <c r="E20" s="12">
        <v>251</v>
      </c>
      <c r="F20" s="12"/>
      <c r="G20">
        <v>8</v>
      </c>
      <c r="H20">
        <f t="shared" si="2"/>
        <v>2008</v>
      </c>
    </row>
    <row r="21" spans="1:8" x14ac:dyDescent="0.35">
      <c r="A21" s="11" t="s">
        <v>47</v>
      </c>
      <c r="B21" s="11"/>
      <c r="C21" s="11"/>
      <c r="D21" s="11"/>
      <c r="E21" s="12">
        <v>25</v>
      </c>
      <c r="F21" s="12"/>
      <c r="G21">
        <v>15</v>
      </c>
      <c r="H21">
        <f t="shared" si="2"/>
        <v>375</v>
      </c>
    </row>
    <row r="22" spans="1:8" x14ac:dyDescent="0.35">
      <c r="A22" s="11" t="s">
        <v>48</v>
      </c>
      <c r="B22" s="11"/>
      <c r="C22" s="11"/>
      <c r="D22" s="11"/>
      <c r="E22" s="12">
        <v>108</v>
      </c>
      <c r="F22" s="12"/>
      <c r="G22">
        <v>9</v>
      </c>
      <c r="H22">
        <f t="shared" ref="H22" si="3">SUM(E22*G22)</f>
        <v>972</v>
      </c>
    </row>
    <row r="23" spans="1:8" x14ac:dyDescent="0.35">
      <c r="A23" s="11" t="s">
        <v>49</v>
      </c>
      <c r="B23" s="11"/>
      <c r="C23" s="11"/>
      <c r="D23" s="11"/>
      <c r="E23" s="12">
        <v>164</v>
      </c>
      <c r="F23" s="12"/>
      <c r="G23">
        <v>7</v>
      </c>
      <c r="H23">
        <f t="shared" ref="H23:H27" si="4">SUM(E23*G23)</f>
        <v>1148</v>
      </c>
    </row>
    <row r="24" spans="1:8" ht="15" customHeight="1" x14ac:dyDescent="0.35">
      <c r="A24" s="11" t="s">
        <v>50</v>
      </c>
      <c r="B24" s="11"/>
      <c r="C24" s="11"/>
      <c r="D24" s="11"/>
      <c r="E24" s="12">
        <v>118</v>
      </c>
      <c r="F24" s="12"/>
      <c r="G24">
        <v>8</v>
      </c>
      <c r="H24">
        <f t="shared" si="4"/>
        <v>944</v>
      </c>
    </row>
    <row r="25" spans="1:8" x14ac:dyDescent="0.35">
      <c r="A25" s="11" t="s">
        <v>51</v>
      </c>
      <c r="B25" s="11"/>
      <c r="C25" s="11"/>
      <c r="D25" s="11"/>
      <c r="E25" s="12">
        <v>42</v>
      </c>
      <c r="F25" s="12"/>
      <c r="G25">
        <v>8</v>
      </c>
      <c r="H25">
        <f t="shared" si="4"/>
        <v>336</v>
      </c>
    </row>
    <row r="26" spans="1:8" x14ac:dyDescent="0.35">
      <c r="A26" s="11" t="s">
        <v>52</v>
      </c>
      <c r="B26" s="11"/>
      <c r="C26" s="11"/>
      <c r="D26" s="11"/>
      <c r="E26" s="12">
        <v>278</v>
      </c>
      <c r="F26" s="12"/>
      <c r="G26">
        <v>8</v>
      </c>
      <c r="H26">
        <f t="shared" si="4"/>
        <v>2224</v>
      </c>
    </row>
    <row r="27" spans="1:8" x14ac:dyDescent="0.35">
      <c r="A27" s="11" t="s">
        <v>53</v>
      </c>
      <c r="B27" s="11"/>
      <c r="C27" s="11"/>
      <c r="D27" s="11"/>
      <c r="E27" s="12">
        <v>631</v>
      </c>
      <c r="F27" s="12"/>
      <c r="G27">
        <v>8</v>
      </c>
      <c r="H27">
        <f t="shared" si="4"/>
        <v>5048</v>
      </c>
    </row>
    <row r="28" spans="1:8" ht="15" customHeight="1" x14ac:dyDescent="0.35">
      <c r="E28" s="2"/>
      <c r="F28" s="2"/>
      <c r="H28">
        <f>SUM(H17:H27)</f>
        <v>14679</v>
      </c>
    </row>
    <row r="29" spans="1:8" ht="15" customHeight="1" x14ac:dyDescent="0.35">
      <c r="A29" s="13" t="s">
        <v>35</v>
      </c>
      <c r="B29" s="13"/>
      <c r="C29" s="13"/>
      <c r="D29" s="13"/>
      <c r="E29" s="13" t="s">
        <v>10</v>
      </c>
      <c r="F29" s="14"/>
    </row>
    <row r="30" spans="1:8" ht="15" customHeight="1" x14ac:dyDescent="0.35">
      <c r="A30" s="11" t="s">
        <v>54</v>
      </c>
      <c r="B30" s="11"/>
      <c r="C30" s="11"/>
      <c r="D30" s="11"/>
      <c r="E30" s="12">
        <v>442</v>
      </c>
      <c r="F30" s="12"/>
      <c r="G30">
        <v>3</v>
      </c>
      <c r="H30">
        <f t="shared" ref="H30:H33" si="5">SUM(E30*G30)</f>
        <v>1326</v>
      </c>
    </row>
    <row r="31" spans="1:8" ht="15" customHeight="1" x14ac:dyDescent="0.35">
      <c r="A31" s="11" t="s">
        <v>66</v>
      </c>
      <c r="B31" s="11"/>
      <c r="C31" s="11"/>
      <c r="D31" s="11"/>
      <c r="E31" s="12">
        <v>629</v>
      </c>
      <c r="F31" s="12"/>
      <c r="G31">
        <v>3</v>
      </c>
      <c r="H31">
        <f t="shared" ref="H31" si="6">SUM(E31*G31)</f>
        <v>1887</v>
      </c>
    </row>
    <row r="32" spans="1:8" x14ac:dyDescent="0.35">
      <c r="A32" s="18" t="s">
        <v>55</v>
      </c>
      <c r="B32" s="19"/>
      <c r="C32" s="19"/>
      <c r="D32" s="20"/>
      <c r="E32" s="21">
        <v>66</v>
      </c>
      <c r="F32" s="22"/>
      <c r="G32">
        <v>3</v>
      </c>
      <c r="H32">
        <f t="shared" si="5"/>
        <v>198</v>
      </c>
    </row>
    <row r="33" spans="1:8" x14ac:dyDescent="0.35">
      <c r="A33" s="11" t="s">
        <v>56</v>
      </c>
      <c r="B33" s="11"/>
      <c r="C33" s="11"/>
      <c r="D33" s="11"/>
      <c r="E33" s="12">
        <v>408</v>
      </c>
      <c r="F33" s="12"/>
      <c r="G33">
        <v>3</v>
      </c>
      <c r="H33">
        <f t="shared" si="5"/>
        <v>1224</v>
      </c>
    </row>
    <row r="34" spans="1:8" x14ac:dyDescent="0.35">
      <c r="A34" s="6"/>
      <c r="B34" s="6"/>
      <c r="C34" s="6"/>
      <c r="D34" s="6"/>
      <c r="E34" s="10"/>
      <c r="F34" s="7"/>
      <c r="H34">
        <f>SUM(H30:H33)</f>
        <v>4635</v>
      </c>
    </row>
    <row r="35" spans="1:8" ht="13.5" customHeight="1" x14ac:dyDescent="0.35">
      <c r="A35" s="13" t="s">
        <v>57</v>
      </c>
      <c r="B35" s="13"/>
      <c r="C35" s="13"/>
      <c r="D35" s="13"/>
      <c r="E35" s="13" t="s">
        <v>10</v>
      </c>
      <c r="F35" s="14"/>
    </row>
    <row r="36" spans="1:8" ht="15" customHeight="1" x14ac:dyDescent="0.35">
      <c r="A36" s="11" t="s">
        <v>58</v>
      </c>
      <c r="B36" s="11"/>
      <c r="C36" s="11"/>
      <c r="D36" s="11"/>
      <c r="E36" s="12">
        <v>27</v>
      </c>
      <c r="F36" s="12"/>
      <c r="G36">
        <v>9</v>
      </c>
      <c r="H36">
        <f t="shared" ref="H36:H38" si="7">SUM(E36*G36)</f>
        <v>243</v>
      </c>
    </row>
    <row r="37" spans="1:8" ht="15" customHeight="1" x14ac:dyDescent="0.35">
      <c r="A37" s="11" t="s">
        <v>59</v>
      </c>
      <c r="B37" s="11"/>
      <c r="C37" s="11"/>
      <c r="D37" s="11"/>
      <c r="E37" s="12">
        <v>383</v>
      </c>
      <c r="F37" s="12"/>
      <c r="G37">
        <v>4</v>
      </c>
      <c r="H37">
        <f t="shared" si="7"/>
        <v>1532</v>
      </c>
    </row>
    <row r="38" spans="1:8" x14ac:dyDescent="0.35">
      <c r="A38" s="11" t="s">
        <v>60</v>
      </c>
      <c r="B38" s="11"/>
      <c r="C38" s="11"/>
      <c r="D38" s="11"/>
      <c r="E38" s="12">
        <v>40</v>
      </c>
      <c r="F38" s="12"/>
      <c r="G38">
        <v>8</v>
      </c>
      <c r="H38">
        <f t="shared" si="7"/>
        <v>320</v>
      </c>
    </row>
    <row r="39" spans="1:8" x14ac:dyDescent="0.35">
      <c r="A39" s="6"/>
      <c r="B39" s="6"/>
      <c r="C39" s="6"/>
      <c r="D39" s="6"/>
      <c r="E39" s="10"/>
      <c r="F39" s="7"/>
      <c r="H39">
        <f>SUM(H36:H38)</f>
        <v>2095</v>
      </c>
    </row>
    <row r="40" spans="1:8" ht="13.5" customHeight="1" x14ac:dyDescent="0.35">
      <c r="A40" s="13" t="s">
        <v>61</v>
      </c>
      <c r="B40" s="13"/>
      <c r="C40" s="13"/>
      <c r="D40" s="13"/>
      <c r="E40" s="13" t="s">
        <v>10</v>
      </c>
      <c r="F40" s="14"/>
    </row>
    <row r="41" spans="1:8" ht="15" customHeight="1" x14ac:dyDescent="0.35">
      <c r="A41" s="11" t="s">
        <v>62</v>
      </c>
      <c r="B41" s="11"/>
      <c r="C41" s="11"/>
      <c r="D41" s="11"/>
      <c r="E41" s="12">
        <v>15</v>
      </c>
      <c r="F41" s="12"/>
      <c r="G41">
        <v>7</v>
      </c>
      <c r="H41">
        <f t="shared" ref="H41" si="8">SUM(E41*G41)</f>
        <v>105</v>
      </c>
    </row>
    <row r="42" spans="1:8" ht="15" customHeight="1" x14ac:dyDescent="0.35">
      <c r="E42" s="2"/>
      <c r="F42" s="2"/>
      <c r="H42">
        <f>SUM(H41)</f>
        <v>105</v>
      </c>
    </row>
    <row r="43" spans="1:8" ht="17" customHeight="1" x14ac:dyDescent="0.35">
      <c r="A43" s="13" t="s">
        <v>11</v>
      </c>
      <c r="B43" s="13"/>
      <c r="C43" s="13"/>
      <c r="D43" s="13"/>
      <c r="E43" s="13" t="s">
        <v>10</v>
      </c>
      <c r="F43" s="14"/>
    </row>
    <row r="44" spans="1:8" x14ac:dyDescent="0.35">
      <c r="A44" s="11" t="s">
        <v>63</v>
      </c>
      <c r="B44" s="11"/>
      <c r="C44" s="11"/>
      <c r="D44" s="11"/>
      <c r="E44" s="12">
        <v>475</v>
      </c>
      <c r="F44" s="12"/>
      <c r="G44">
        <v>42</v>
      </c>
      <c r="H44">
        <f t="shared" ref="H44" si="9">SUM(E44*G44)</f>
        <v>19950</v>
      </c>
    </row>
    <row r="45" spans="1:8" x14ac:dyDescent="0.35">
      <c r="A45" s="8"/>
      <c r="B45" s="8"/>
      <c r="C45" s="8"/>
      <c r="D45" s="8"/>
      <c r="E45" s="10"/>
      <c r="F45" s="9"/>
      <c r="H45">
        <f>SUM(H44)</f>
        <v>19950</v>
      </c>
    </row>
    <row r="46" spans="1:8" ht="17" customHeight="1" x14ac:dyDescent="0.35">
      <c r="A46" s="13" t="s">
        <v>67</v>
      </c>
      <c r="B46" s="13"/>
      <c r="C46" s="13"/>
      <c r="D46" s="13"/>
      <c r="E46" s="13" t="s">
        <v>10</v>
      </c>
      <c r="F46" s="14"/>
    </row>
    <row r="47" spans="1:8" x14ac:dyDescent="0.35">
      <c r="A47" s="11" t="s">
        <v>68</v>
      </c>
      <c r="B47" s="11"/>
      <c r="C47" s="11"/>
      <c r="D47" s="11"/>
      <c r="E47" s="12" t="s">
        <v>70</v>
      </c>
      <c r="F47" s="12"/>
      <c r="G47">
        <v>42</v>
      </c>
      <c r="H47" t="e">
        <f t="shared" ref="H47" si="10">SUM(E47*G47)</f>
        <v>#VALUE!</v>
      </c>
    </row>
    <row r="48" spans="1:8" ht="15" customHeight="1" x14ac:dyDescent="0.35">
      <c r="E48" s="2"/>
      <c r="F48" s="2"/>
      <c r="H48">
        <f>SUM(H35:H35)</f>
        <v>0</v>
      </c>
    </row>
    <row r="49" spans="1:9" ht="17" customHeight="1" x14ac:dyDescent="0.35">
      <c r="A49" s="13" t="s">
        <v>71</v>
      </c>
      <c r="B49" s="13"/>
      <c r="C49" s="13"/>
      <c r="D49" s="13"/>
      <c r="E49" s="13" t="s">
        <v>10</v>
      </c>
      <c r="F49" s="14"/>
    </row>
    <row r="50" spans="1:9" x14ac:dyDescent="0.35">
      <c r="A50" s="11" t="s">
        <v>72</v>
      </c>
      <c r="B50" s="11"/>
      <c r="C50" s="11"/>
      <c r="D50" s="11"/>
      <c r="E50" s="12">
        <v>300</v>
      </c>
      <c r="F50" s="12"/>
      <c r="G50">
        <v>8</v>
      </c>
      <c r="H50">
        <f t="shared" ref="H50" si="11">SUM(E50*G50)</f>
        <v>2400</v>
      </c>
    </row>
    <row r="51" spans="1:9" ht="15" customHeight="1" x14ac:dyDescent="0.35">
      <c r="E51" s="2"/>
      <c r="F51" s="2"/>
      <c r="H51">
        <f>SUM(H50)</f>
        <v>2400</v>
      </c>
    </row>
    <row r="52" spans="1:9" x14ac:dyDescent="0.35">
      <c r="A52" s="13" t="s">
        <v>15</v>
      </c>
      <c r="B52" s="13"/>
      <c r="C52" s="13"/>
      <c r="D52" s="13"/>
      <c r="E52" s="13"/>
      <c r="F52" s="14"/>
      <c r="H52" t="s">
        <v>33</v>
      </c>
      <c r="I52">
        <f>SUM(H15,H28,H34,H39,H42,H45,H48,H51)</f>
        <v>64244</v>
      </c>
    </row>
    <row r="53" spans="1:9" x14ac:dyDescent="0.35">
      <c r="A53" s="18" t="s">
        <v>16</v>
      </c>
      <c r="B53" s="19"/>
      <c r="C53" s="19"/>
      <c r="D53" s="19"/>
      <c r="E53" s="19"/>
      <c r="F53" s="20"/>
      <c r="H53" t="s">
        <v>30</v>
      </c>
      <c r="I53">
        <v>19275</v>
      </c>
    </row>
    <row r="54" spans="1:9" ht="15.75" customHeight="1" x14ac:dyDescent="0.35">
      <c r="A54" s="18" t="s">
        <v>17</v>
      </c>
      <c r="B54" s="19"/>
      <c r="C54" s="19"/>
      <c r="D54" s="19"/>
      <c r="E54" s="19"/>
      <c r="F54" s="20"/>
      <c r="H54" t="s">
        <v>31</v>
      </c>
      <c r="I54">
        <v>28160</v>
      </c>
    </row>
    <row r="55" spans="1:9" x14ac:dyDescent="0.35">
      <c r="A55" s="18" t="s">
        <v>18</v>
      </c>
      <c r="B55" s="19"/>
      <c r="C55" s="19"/>
      <c r="D55" s="19"/>
      <c r="E55" s="19"/>
      <c r="F55" s="20"/>
      <c r="H55" t="s">
        <v>32</v>
      </c>
      <c r="I55">
        <v>8500</v>
      </c>
    </row>
    <row r="56" spans="1:9" x14ac:dyDescent="0.35">
      <c r="A56" s="18" t="s">
        <v>19</v>
      </c>
      <c r="B56" s="19"/>
      <c r="C56" s="19"/>
      <c r="D56" s="19"/>
      <c r="E56" s="19"/>
      <c r="F56" s="20"/>
      <c r="H56" t="s">
        <v>33</v>
      </c>
      <c r="I56">
        <f>SUM(I52:I55)</f>
        <v>120179</v>
      </c>
    </row>
    <row r="57" spans="1:9" x14ac:dyDescent="0.35">
      <c r="A57" s="18" t="s">
        <v>20</v>
      </c>
      <c r="B57" s="19"/>
      <c r="C57" s="19"/>
      <c r="D57" s="19"/>
      <c r="E57" s="19"/>
      <c r="F57" s="20"/>
      <c r="I57">
        <f>SUM(I56)*1.25</f>
        <v>150223.75</v>
      </c>
    </row>
    <row r="58" spans="1:9" x14ac:dyDescent="0.35">
      <c r="A58" s="18" t="s">
        <v>21</v>
      </c>
      <c r="B58" s="19"/>
      <c r="C58" s="19"/>
      <c r="D58" s="19"/>
      <c r="E58" s="19"/>
      <c r="F58" s="20"/>
    </row>
    <row r="59" spans="1:9" x14ac:dyDescent="0.35">
      <c r="A59" s="18" t="s">
        <v>22</v>
      </c>
      <c r="B59" s="19"/>
      <c r="C59" s="19"/>
      <c r="D59" s="19"/>
      <c r="E59" s="19"/>
      <c r="F59" s="20"/>
    </row>
    <row r="60" spans="1:9" ht="15" thickBot="1" x14ac:dyDescent="0.4">
      <c r="A60" s="1"/>
      <c r="B60" s="1"/>
      <c r="C60" s="1"/>
      <c r="D60" s="1"/>
      <c r="E60" s="1"/>
      <c r="F60" s="1"/>
    </row>
    <row r="61" spans="1:9" x14ac:dyDescent="0.35">
      <c r="A61" s="23" t="s">
        <v>12</v>
      </c>
      <c r="B61" s="24"/>
      <c r="C61" s="24"/>
      <c r="D61" s="25"/>
      <c r="E61" s="23">
        <v>150225</v>
      </c>
      <c r="F61" s="25"/>
    </row>
    <row r="62" spans="1:9" x14ac:dyDescent="0.35">
      <c r="A62" s="3"/>
      <c r="B62" s="3"/>
      <c r="C62" s="3"/>
      <c r="D62" s="3"/>
      <c r="E62" s="3"/>
      <c r="F62" s="3"/>
    </row>
    <row r="63" spans="1:9" x14ac:dyDescent="0.35">
      <c r="A63" s="30" t="s">
        <v>13</v>
      </c>
      <c r="B63" s="30"/>
      <c r="C63" s="30"/>
      <c r="D63" s="30"/>
      <c r="E63" s="30"/>
      <c r="F63" s="30"/>
    </row>
    <row r="64" spans="1:9" x14ac:dyDescent="0.35">
      <c r="A64" s="18" t="s">
        <v>23</v>
      </c>
      <c r="B64" s="19"/>
      <c r="C64" s="19"/>
      <c r="D64" s="19"/>
      <c r="E64" s="19"/>
      <c r="F64" s="20"/>
    </row>
    <row r="65" spans="1:6" x14ac:dyDescent="0.35">
      <c r="A65" s="18" t="s">
        <v>24</v>
      </c>
      <c r="B65" s="19"/>
      <c r="C65" s="19"/>
      <c r="D65" s="19"/>
      <c r="E65" s="19"/>
      <c r="F65" s="20"/>
    </row>
    <row r="66" spans="1:6" x14ac:dyDescent="0.35">
      <c r="A66" s="18" t="s">
        <v>25</v>
      </c>
      <c r="B66" s="19"/>
      <c r="C66" s="19"/>
      <c r="D66" s="19"/>
      <c r="E66" s="19"/>
      <c r="F66" s="20"/>
    </row>
    <row r="67" spans="1:6" x14ac:dyDescent="0.35">
      <c r="A67" s="18" t="s">
        <v>26</v>
      </c>
      <c r="B67" s="19"/>
      <c r="C67" s="19"/>
      <c r="D67" s="19"/>
      <c r="E67" s="19"/>
      <c r="F67" s="20"/>
    </row>
    <row r="68" spans="1:6" x14ac:dyDescent="0.35">
      <c r="A68" s="18" t="s">
        <v>27</v>
      </c>
      <c r="B68" s="19"/>
      <c r="C68" s="19"/>
      <c r="D68" s="19"/>
      <c r="E68" s="19"/>
      <c r="F68" s="20"/>
    </row>
    <row r="69" spans="1:6" x14ac:dyDescent="0.35">
      <c r="A69" s="18" t="s">
        <v>28</v>
      </c>
      <c r="B69" s="19"/>
      <c r="C69" s="19"/>
      <c r="D69" s="19"/>
      <c r="E69" s="19"/>
      <c r="F69" s="20"/>
    </row>
    <row r="70" spans="1:6" x14ac:dyDescent="0.35">
      <c r="A70" s="18" t="s">
        <v>29</v>
      </c>
      <c r="B70" s="19"/>
      <c r="C70" s="19"/>
      <c r="D70" s="19"/>
      <c r="E70" s="19"/>
      <c r="F70" s="20"/>
    </row>
    <row r="71" spans="1:6" x14ac:dyDescent="0.35">
      <c r="A71" s="18" t="s">
        <v>25</v>
      </c>
      <c r="B71" s="19"/>
      <c r="C71" s="19"/>
      <c r="D71" s="19"/>
      <c r="E71" s="19"/>
      <c r="F71" s="20"/>
    </row>
    <row r="72" spans="1:6" x14ac:dyDescent="0.35">
      <c r="A72" s="18" t="s">
        <v>73</v>
      </c>
      <c r="B72" s="19"/>
      <c r="C72" s="19"/>
      <c r="D72" s="19"/>
      <c r="E72" s="19"/>
      <c r="F72" s="20"/>
    </row>
    <row r="74" spans="1:6" x14ac:dyDescent="0.35">
      <c r="A74" s="1"/>
      <c r="B74" s="1"/>
      <c r="C74" s="1"/>
      <c r="D74" s="1"/>
      <c r="E74" s="1"/>
      <c r="F74" s="1"/>
    </row>
    <row r="75" spans="1:6" x14ac:dyDescent="0.35">
      <c r="A75" s="13" t="s">
        <v>64</v>
      </c>
      <c r="B75" s="13"/>
      <c r="C75" s="13"/>
      <c r="D75" s="13"/>
      <c r="E75" s="13" t="s">
        <v>10</v>
      </c>
      <c r="F75" s="14"/>
    </row>
    <row r="76" spans="1:6" x14ac:dyDescent="0.35">
      <c r="A76" s="18" t="s">
        <v>65</v>
      </c>
      <c r="B76" s="19"/>
      <c r="C76" s="19"/>
      <c r="D76" s="20"/>
      <c r="E76" s="21">
        <v>2950</v>
      </c>
      <c r="F76" s="22"/>
    </row>
    <row r="77" spans="1:6" ht="15" thickBot="1" x14ac:dyDescent="0.4">
      <c r="A77" s="1"/>
      <c r="B77" s="1"/>
      <c r="C77" s="1"/>
      <c r="D77" s="1"/>
      <c r="E77" s="1"/>
      <c r="F77" s="1"/>
    </row>
    <row r="78" spans="1:6" x14ac:dyDescent="0.35">
      <c r="A78" s="15" t="s">
        <v>12</v>
      </c>
      <c r="B78" s="16"/>
      <c r="C78" s="16"/>
      <c r="D78" s="17"/>
      <c r="E78" s="15">
        <v>26550</v>
      </c>
      <c r="F78" s="17"/>
    </row>
    <row r="79" spans="1:6" x14ac:dyDescent="0.35">
      <c r="A79" s="3"/>
      <c r="B79" s="3"/>
      <c r="C79" s="3"/>
      <c r="D79" s="3"/>
      <c r="E79" s="3"/>
      <c r="F79" s="3"/>
    </row>
  </sheetData>
  <mergeCells count="104">
    <mergeCell ref="A72:F72"/>
    <mergeCell ref="A49:D49"/>
    <mergeCell ref="E49:F49"/>
    <mergeCell ref="A50:D50"/>
    <mergeCell ref="E50:F50"/>
    <mergeCell ref="A46:D46"/>
    <mergeCell ref="E46:F46"/>
    <mergeCell ref="A47:D47"/>
    <mergeCell ref="E47:F47"/>
    <mergeCell ref="A71:F71"/>
    <mergeCell ref="A57:F57"/>
    <mergeCell ref="A58:F58"/>
    <mergeCell ref="E21:F21"/>
    <mergeCell ref="A52:F52"/>
    <mergeCell ref="A53:F53"/>
    <mergeCell ref="A22:D22"/>
    <mergeCell ref="E22:F22"/>
    <mergeCell ref="A25:D25"/>
    <mergeCell ref="E25:F25"/>
    <mergeCell ref="A26:D26"/>
    <mergeCell ref="E26:F26"/>
    <mergeCell ref="A24:D24"/>
    <mergeCell ref="E24:F24"/>
    <mergeCell ref="A21:D21"/>
    <mergeCell ref="A31:D31"/>
    <mergeCell ref="E31:F31"/>
    <mergeCell ref="E61:F61"/>
    <mergeCell ref="A59:F59"/>
    <mergeCell ref="A69:F69"/>
    <mergeCell ref="A70:F70"/>
    <mergeCell ref="A63:F63"/>
    <mergeCell ref="A64:F64"/>
    <mergeCell ref="A65:F65"/>
    <mergeCell ref="A67:F67"/>
    <mergeCell ref="A66:F66"/>
    <mergeCell ref="A68:F68"/>
    <mergeCell ref="A12:D12"/>
    <mergeCell ref="E12:F12"/>
    <mergeCell ref="A16:D16"/>
    <mergeCell ref="E16:F16"/>
    <mergeCell ref="B6:F6"/>
    <mergeCell ref="A8:D8"/>
    <mergeCell ref="E8:F8"/>
    <mergeCell ref="A9:D9"/>
    <mergeCell ref="E9:F9"/>
    <mergeCell ref="A11:D11"/>
    <mergeCell ref="E11:F11"/>
    <mergeCell ref="A10:D10"/>
    <mergeCell ref="E10:F10"/>
    <mergeCell ref="A13:D13"/>
    <mergeCell ref="E13:F13"/>
    <mergeCell ref="A14:D14"/>
    <mergeCell ref="A1:F1"/>
    <mergeCell ref="C2:F2"/>
    <mergeCell ref="C3:F3"/>
    <mergeCell ref="C4:F4"/>
    <mergeCell ref="C5:F5"/>
    <mergeCell ref="E17:F17"/>
    <mergeCell ref="A19:D19"/>
    <mergeCell ref="E19:F19"/>
    <mergeCell ref="A20:D20"/>
    <mergeCell ref="A23:D23"/>
    <mergeCell ref="E23:F23"/>
    <mergeCell ref="E20:F20"/>
    <mergeCell ref="A29:D29"/>
    <mergeCell ref="E29:F29"/>
    <mergeCell ref="A18:D18"/>
    <mergeCell ref="E18:F18"/>
    <mergeCell ref="A27:D27"/>
    <mergeCell ref="E27:F27"/>
    <mergeCell ref="E14:F14"/>
    <mergeCell ref="A78:D78"/>
    <mergeCell ref="E78:F78"/>
    <mergeCell ref="A75:D75"/>
    <mergeCell ref="E75:F75"/>
    <mergeCell ref="A76:D76"/>
    <mergeCell ref="E76:F76"/>
    <mergeCell ref="A54:F54"/>
    <mergeCell ref="A55:F55"/>
    <mergeCell ref="A56:F56"/>
    <mergeCell ref="A43:D43"/>
    <mergeCell ref="E43:F43"/>
    <mergeCell ref="A44:D44"/>
    <mergeCell ref="E44:F44"/>
    <mergeCell ref="A61:D61"/>
    <mergeCell ref="A17:D17"/>
    <mergeCell ref="A30:D30"/>
    <mergeCell ref="E30:F30"/>
    <mergeCell ref="A32:D32"/>
    <mergeCell ref="E32:F32"/>
    <mergeCell ref="A33:D33"/>
    <mergeCell ref="E33:F33"/>
    <mergeCell ref="A35:D35"/>
    <mergeCell ref="E35:F35"/>
    <mergeCell ref="A36:D36"/>
    <mergeCell ref="E36:F36"/>
    <mergeCell ref="A37:D37"/>
    <mergeCell ref="E37:F37"/>
    <mergeCell ref="A38:D38"/>
    <mergeCell ref="E38:F38"/>
    <mergeCell ref="A40:D40"/>
    <mergeCell ref="E40:F40"/>
    <mergeCell ref="A41:D41"/>
    <mergeCell ref="E41:F4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2020-10-27T21:32:15Z</cp:lastPrinted>
  <dcterms:created xsi:type="dcterms:W3CDTF">2020-09-04T00:19:17Z</dcterms:created>
  <dcterms:modified xsi:type="dcterms:W3CDTF">2020-12-03T23:54:10Z</dcterms:modified>
</cp:coreProperties>
</file>