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07" documentId="8_{12B7A7C5-27E6-41D6-89E6-4D2B111393D1}" xr6:coauthVersionLast="46" xr6:coauthVersionMax="46" xr10:uidLastSave="{449E35ED-0C3C-4A2D-9A56-F28D54F56847}"/>
  <bookViews>
    <workbookView xWindow="-6680" yWindow="5610" windowWidth="12120" windowHeight="1215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H36" i="1"/>
  <c r="H24" i="1"/>
  <c r="H30" i="1"/>
  <c r="H31" i="1" s="1"/>
  <c r="J46" i="1" s="1"/>
  <c r="H13" i="1" l="1"/>
  <c r="H10" i="1"/>
  <c r="H9" i="1"/>
  <c r="H23" i="1"/>
  <c r="H22" i="1"/>
  <c r="H21" i="1"/>
  <c r="H20" i="1"/>
  <c r="H19" i="1"/>
  <c r="H18" i="1"/>
  <c r="H17" i="1"/>
  <c r="H16" i="1"/>
  <c r="H27" i="1"/>
  <c r="H28" i="1" s="1"/>
  <c r="H33" i="1"/>
  <c r="H12" i="1"/>
  <c r="H11" i="1"/>
  <c r="H34" i="1" l="1"/>
  <c r="H25" i="1"/>
  <c r="H14" i="1"/>
  <c r="J50" i="1" s="1"/>
  <c r="J51" i="1" s="1"/>
</calcChain>
</file>

<file path=xl/sharedStrings.xml><?xml version="1.0" encoding="utf-8"?>
<sst xmlns="http://schemas.openxmlformats.org/spreadsheetml/2006/main" count="67" uniqueCount="62">
  <si>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</si>
  <si>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</si>
  <si>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</si>
  <si>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</si>
  <si>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</si>
  <si>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</si>
  <si>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</si>
  <si>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</si>
  <si>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</si>
  <si>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</si>
  <si>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</si>
  <si>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</si>
  <si>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</si>
  <si>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</si>
  <si>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</si>
  <si>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</si>
  <si>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</si>
  <si>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</si>
  <si>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</si>
  <si>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</si>
  <si>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</si>
  <si>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</si>
  <si>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</si>
  <si>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</si>
  <si>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</si>
  <si>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</si>
  <si>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</si>
  <si>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</si>
  <si>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</si>
  <si>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</si>
  <si>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</si>
  <si>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</si>
  <si>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</si>
  <si>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total w Profit</t>
  </si>
  <si>
    <t>new total</t>
  </si>
  <si>
    <t>Repairs to Existing Landscape and Irrigation Excluded</t>
  </si>
  <si>
    <t>Double AA Builders</t>
  </si>
  <si>
    <t>5 Gal Brakelights Red Yucca</t>
  </si>
  <si>
    <t>Sawcuts and Patchbacks of Concrete/Asphalt Excluded</t>
  </si>
  <si>
    <t>Pecos 10 Business Park</t>
  </si>
  <si>
    <t>Shrubs</t>
  </si>
  <si>
    <t>5 Gal Red Bird of Paradise</t>
  </si>
  <si>
    <t>5 Gal Green Hopseed Bush</t>
  </si>
  <si>
    <t>5 Gal Wild Petunia</t>
  </si>
  <si>
    <t>5 Gal Blue Bells Emu Bush</t>
  </si>
  <si>
    <t>5 Gal Lynn's Legacy</t>
  </si>
  <si>
    <t>5 Gal Bush Morning Glory</t>
  </si>
  <si>
    <t>1 Gal Outback Sunrise Emu Bush</t>
  </si>
  <si>
    <t>Cactus</t>
  </si>
  <si>
    <t>5 Gal Weber's Agave</t>
  </si>
  <si>
    <t>Vine</t>
  </si>
  <si>
    <t>15 Gal Asian Jasmine</t>
  </si>
  <si>
    <t>1 Gal trailing Purple Lantana</t>
  </si>
  <si>
    <t>3/4" Screened Saddleback Brown</t>
  </si>
  <si>
    <t>36" Box Cascalote (2" Caliper)</t>
  </si>
  <si>
    <t>36" Box Chitalpa (2" Caliper)</t>
  </si>
  <si>
    <t>36" Box Desert Museum Palo Verde (2" Caliper)</t>
  </si>
  <si>
    <t>36" Box Red Push Pistache (2" Caliper)</t>
  </si>
  <si>
    <t>36" Box Chinese Elm (2" Caliper)</t>
  </si>
  <si>
    <t>Rip Rap</t>
  </si>
  <si>
    <t xml:space="preserve">Hand Placed Rip Rap </t>
  </si>
  <si>
    <t>Grouted Rip Rap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</si>
</sst>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62"/>
  <sheetViews>
    <sheetView tabSelected="1" topLeftCell="A2" workbookViewId="0">
      <selection activeCell="I13" sqref="I1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31"/>
      <c r="B1" s="31"/>
      <c r="C1" s="31"/>
      <c r="D1" s="31"/>
      <c r="E1" s="31"/>
      <c r="F1" s="31"/>
    </row>
    <row r="2" spans="1:8" x14ac:dyDescent="0.35">
      <c r="A2" s="1" t="s">
        <v>0</v>
      </c>
      <c r="B2" s="1" t="s">
        <v>1</v>
      </c>
      <c r="C2" s="21" t="s">
        <v>36</v>
      </c>
      <c r="D2" s="22"/>
      <c r="E2" s="22"/>
      <c r="F2" s="23"/>
    </row>
    <row r="3" spans="1:8" ht="14.5" customHeight="1" x14ac:dyDescent="0.35">
      <c r="A3" s="2" t="s">
        <v>2</v>
      </c>
      <c r="B3" s="1" t="s">
        <v>3</v>
      </c>
      <c r="C3" s="32">
        <v>44333</v>
      </c>
      <c r="D3" s="33"/>
      <c r="E3" s="33"/>
      <c r="F3" s="34"/>
    </row>
    <row r="4" spans="1:8" x14ac:dyDescent="0.35">
      <c r="A4" s="1" t="s">
        <v>4</v>
      </c>
      <c r="B4" s="1" t="s">
        <v>5</v>
      </c>
      <c r="C4" s="21" t="s">
        <v>39</v>
      </c>
      <c r="D4" s="22"/>
      <c r="E4" s="22"/>
      <c r="F4" s="23"/>
    </row>
    <row r="5" spans="1:8" x14ac:dyDescent="0.35">
      <c r="A5" s="1" t="s">
        <v>6</v>
      </c>
      <c r="B5" s="1" t="s">
        <v>7</v>
      </c>
      <c r="C5" s="32">
        <v>44215</v>
      </c>
      <c r="D5" s="33"/>
      <c r="E5" s="33"/>
      <c r="F5" s="34"/>
    </row>
    <row r="6" spans="1:8" ht="14.5" customHeight="1" x14ac:dyDescent="0.35">
      <c r="A6" s="1" t="s">
        <v>8</v>
      </c>
      <c r="B6" s="28" t="s">
        <v>9</v>
      </c>
      <c r="C6" s="29"/>
      <c r="D6" s="29"/>
      <c r="E6" s="29"/>
      <c r="F6" s="30"/>
    </row>
    <row r="7" spans="1:8" x14ac:dyDescent="0.35">
      <c r="A7" s="3"/>
      <c r="B7" s="3"/>
      <c r="C7" s="3"/>
      <c r="D7" s="3"/>
      <c r="E7" s="3"/>
      <c r="F7" s="3"/>
    </row>
    <row r="8" spans="1:8" ht="17" customHeight="1" x14ac:dyDescent="0.35">
      <c r="A8" s="26" t="s">
        <v>10</v>
      </c>
      <c r="B8" s="26"/>
      <c r="C8" s="26"/>
      <c r="D8" s="26"/>
      <c r="E8" s="26" t="s">
        <v>11</v>
      </c>
      <c r="F8" s="27"/>
    </row>
    <row r="9" spans="1:8" x14ac:dyDescent="0.35">
      <c r="A9" s="21" t="s">
        <v>54</v>
      </c>
      <c r="B9" s="22"/>
      <c r="C9" s="22"/>
      <c r="D9" s="23"/>
      <c r="E9" s="24">
        <v>4</v>
      </c>
      <c r="F9" s="25"/>
      <c r="G9">
        <v>325</v>
      </c>
      <c r="H9">
        <f>E9*G9</f>
        <v>1300</v>
      </c>
    </row>
    <row r="10" spans="1:8" x14ac:dyDescent="0.35">
      <c r="A10" s="21" t="s">
        <v>55</v>
      </c>
      <c r="B10" s="22"/>
      <c r="C10" s="22"/>
      <c r="D10" s="23"/>
      <c r="E10" s="24">
        <v>19</v>
      </c>
      <c r="F10" s="25"/>
      <c r="G10">
        <v>325</v>
      </c>
      <c r="H10">
        <f>E10*G10</f>
        <v>6175</v>
      </c>
    </row>
    <row r="11" spans="1:8" x14ac:dyDescent="0.35">
      <c r="A11" s="21" t="s">
        <v>56</v>
      </c>
      <c r="B11" s="22"/>
      <c r="C11" s="22"/>
      <c r="D11" s="23"/>
      <c r="E11" s="24">
        <v>38</v>
      </c>
      <c r="F11" s="25"/>
      <c r="G11">
        <v>295</v>
      </c>
      <c r="H11">
        <f>E11*G11</f>
        <v>11210</v>
      </c>
    </row>
    <row r="12" spans="1:8" x14ac:dyDescent="0.35">
      <c r="A12" s="21" t="s">
        <v>57</v>
      </c>
      <c r="B12" s="22"/>
      <c r="C12" s="22"/>
      <c r="D12" s="23"/>
      <c r="E12" s="24">
        <v>39</v>
      </c>
      <c r="F12" s="25"/>
      <c r="G12">
        <v>300</v>
      </c>
      <c r="H12">
        <f t="shared" ref="H12" si="0">E12*G12</f>
        <v>11700</v>
      </c>
    </row>
    <row r="13" spans="1:8" x14ac:dyDescent="0.35">
      <c r="A13" s="21" t="s">
        <v>58</v>
      </c>
      <c r="B13" s="22"/>
      <c r="C13" s="22"/>
      <c r="D13" s="23"/>
      <c r="E13" s="24">
        <v>3</v>
      </c>
      <c r="F13" s="25"/>
      <c r="G13">
        <v>325</v>
      </c>
      <c r="H13">
        <f t="shared" ref="H13" si="1">E13*G13</f>
        <v>975</v>
      </c>
    </row>
    <row r="14" spans="1:8" x14ac:dyDescent="0.35">
      <c r="A14" s="7"/>
      <c r="B14" s="7"/>
      <c r="C14" s="7"/>
      <c r="D14" s="7"/>
      <c r="E14" s="4"/>
      <c r="F14" s="10"/>
      <c r="H14">
        <f>SUM(H9:H13)</f>
        <v>31360</v>
      </c>
    </row>
    <row r="15" spans="1:8" ht="15" customHeight="1" x14ac:dyDescent="0.35">
      <c r="A15" s="26" t="s">
        <v>40</v>
      </c>
      <c r="B15" s="26"/>
      <c r="C15" s="26"/>
      <c r="D15" s="26"/>
      <c r="E15" s="26" t="s">
        <v>11</v>
      </c>
      <c r="F15" s="27"/>
    </row>
    <row r="16" spans="1:8" x14ac:dyDescent="0.35">
      <c r="A16" s="21" t="s">
        <v>41</v>
      </c>
      <c r="B16" s="22"/>
      <c r="C16" s="22"/>
      <c r="D16" s="23"/>
      <c r="E16" s="24">
        <v>34</v>
      </c>
      <c r="F16" s="25"/>
      <c r="G16">
        <v>7</v>
      </c>
      <c r="H16">
        <f>E16*G16</f>
        <v>238</v>
      </c>
    </row>
    <row r="17" spans="1:8" x14ac:dyDescent="0.35">
      <c r="A17" s="21" t="s">
        <v>42</v>
      </c>
      <c r="B17" s="22"/>
      <c r="C17" s="22"/>
      <c r="D17" s="23"/>
      <c r="E17" s="24">
        <v>40</v>
      </c>
      <c r="F17" s="25"/>
      <c r="G17">
        <v>8</v>
      </c>
      <c r="H17">
        <f t="shared" ref="H17" si="2">E17*G17</f>
        <v>320</v>
      </c>
    </row>
    <row r="18" spans="1:8" x14ac:dyDescent="0.35">
      <c r="A18" s="21" t="s">
        <v>43</v>
      </c>
      <c r="B18" s="22"/>
      <c r="C18" s="22"/>
      <c r="D18" s="23"/>
      <c r="E18" s="24">
        <v>120</v>
      </c>
      <c r="F18" s="25"/>
      <c r="G18">
        <v>9</v>
      </c>
      <c r="H18">
        <f>E18*G18</f>
        <v>1080</v>
      </c>
    </row>
    <row r="19" spans="1:8" x14ac:dyDescent="0.35">
      <c r="A19" s="21" t="s">
        <v>44</v>
      </c>
      <c r="B19" s="22"/>
      <c r="C19" s="22"/>
      <c r="D19" s="23"/>
      <c r="E19" s="24">
        <v>196</v>
      </c>
      <c r="F19" s="25"/>
      <c r="G19">
        <v>9</v>
      </c>
      <c r="H19">
        <f t="shared" ref="H19:H21" si="3">E19*G19</f>
        <v>1764</v>
      </c>
    </row>
    <row r="20" spans="1:8" x14ac:dyDescent="0.35">
      <c r="A20" s="21" t="s">
        <v>37</v>
      </c>
      <c r="B20" s="22"/>
      <c r="C20" s="22"/>
      <c r="D20" s="23"/>
      <c r="E20" s="24">
        <v>207</v>
      </c>
      <c r="F20" s="25"/>
      <c r="G20">
        <v>18</v>
      </c>
      <c r="H20">
        <f t="shared" si="3"/>
        <v>3726</v>
      </c>
    </row>
    <row r="21" spans="1:8" x14ac:dyDescent="0.35">
      <c r="A21" s="21" t="s">
        <v>45</v>
      </c>
      <c r="B21" s="22"/>
      <c r="C21" s="22"/>
      <c r="D21" s="23"/>
      <c r="E21" s="24">
        <v>103</v>
      </c>
      <c r="F21" s="25"/>
      <c r="G21">
        <v>9</v>
      </c>
      <c r="H21">
        <f t="shared" si="3"/>
        <v>927</v>
      </c>
    </row>
    <row r="22" spans="1:8" x14ac:dyDescent="0.35">
      <c r="A22" s="21" t="s">
        <v>46</v>
      </c>
      <c r="B22" s="22"/>
      <c r="C22" s="22"/>
      <c r="D22" s="23"/>
      <c r="E22" s="24">
        <v>124</v>
      </c>
      <c r="F22" s="25"/>
      <c r="G22">
        <v>10</v>
      </c>
      <c r="H22">
        <f>E22*G22</f>
        <v>1240</v>
      </c>
    </row>
    <row r="23" spans="1:8" x14ac:dyDescent="0.35">
      <c r="A23" s="21" t="s">
        <v>47</v>
      </c>
      <c r="B23" s="22"/>
      <c r="C23" s="22"/>
      <c r="D23" s="23"/>
      <c r="E23" s="24">
        <v>238</v>
      </c>
      <c r="F23" s="25"/>
      <c r="G23">
        <v>3</v>
      </c>
      <c r="H23">
        <f t="shared" ref="H23:H24" si="4">E23*G23</f>
        <v>714</v>
      </c>
    </row>
    <row r="24" spans="1:8" x14ac:dyDescent="0.35">
      <c r="A24" s="21" t="s">
        <v>52</v>
      </c>
      <c r="B24" s="22"/>
      <c r="C24" s="22"/>
      <c r="D24" s="23"/>
      <c r="E24" s="24">
        <v>103</v>
      </c>
      <c r="F24" s="25"/>
      <c r="G24">
        <v>3</v>
      </c>
      <c r="H24">
        <f t="shared" si="4"/>
        <v>309</v>
      </c>
    </row>
    <row r="25" spans="1:8" x14ac:dyDescent="0.35">
      <c r="A25" s="7"/>
      <c r="B25" s="7"/>
      <c r="C25" s="7"/>
      <c r="D25" s="7"/>
      <c r="E25" s="4"/>
      <c r="F25" s="10"/>
      <c r="H25">
        <f>SUM(H16:H24)</f>
        <v>10318</v>
      </c>
    </row>
    <row r="26" spans="1:8" ht="15" customHeight="1" x14ac:dyDescent="0.35">
      <c r="A26" s="26" t="s">
        <v>48</v>
      </c>
      <c r="B26" s="26"/>
      <c r="C26" s="26"/>
      <c r="D26" s="26"/>
      <c r="E26" s="26" t="s">
        <v>11</v>
      </c>
      <c r="F26" s="27"/>
    </row>
    <row r="27" spans="1:8" x14ac:dyDescent="0.35">
      <c r="A27" s="21" t="s">
        <v>49</v>
      </c>
      <c r="B27" s="22"/>
      <c r="C27" s="22"/>
      <c r="D27" s="23"/>
      <c r="E27" s="24">
        <v>90</v>
      </c>
      <c r="F27" s="25"/>
      <c r="G27">
        <v>18</v>
      </c>
      <c r="H27">
        <f t="shared" ref="H27" si="5">E27*G27</f>
        <v>1620</v>
      </c>
    </row>
    <row r="28" spans="1:8" x14ac:dyDescent="0.35">
      <c r="A28" s="11"/>
      <c r="B28" s="11"/>
      <c r="C28" s="11"/>
      <c r="D28" s="11"/>
      <c r="E28" s="4"/>
      <c r="F28" s="12"/>
      <c r="H28">
        <f>SUM(H27)</f>
        <v>1620</v>
      </c>
    </row>
    <row r="29" spans="1:8" ht="15" customHeight="1" x14ac:dyDescent="0.35">
      <c r="A29" s="26" t="s">
        <v>50</v>
      </c>
      <c r="B29" s="26"/>
      <c r="C29" s="26"/>
      <c r="D29" s="26"/>
      <c r="E29" s="26" t="s">
        <v>11</v>
      </c>
      <c r="F29" s="27"/>
    </row>
    <row r="30" spans="1:8" x14ac:dyDescent="0.35">
      <c r="A30" s="21" t="s">
        <v>51</v>
      </c>
      <c r="B30" s="22"/>
      <c r="C30" s="22"/>
      <c r="D30" s="23"/>
      <c r="E30" s="24">
        <v>20</v>
      </c>
      <c r="F30" s="25"/>
      <c r="G30">
        <v>45</v>
      </c>
      <c r="H30">
        <f t="shared" ref="H30" si="6">E30*G30</f>
        <v>900</v>
      </c>
    </row>
    <row r="31" spans="1:8" x14ac:dyDescent="0.35">
      <c r="A31" s="6"/>
      <c r="B31" s="7"/>
      <c r="C31" s="7"/>
      <c r="D31" s="8"/>
      <c r="E31" s="9"/>
      <c r="F31" s="10"/>
      <c r="H31">
        <f>SUM(H30)</f>
        <v>900</v>
      </c>
    </row>
    <row r="32" spans="1:8" x14ac:dyDescent="0.35">
      <c r="A32" s="26" t="s">
        <v>12</v>
      </c>
      <c r="B32" s="26"/>
      <c r="C32" s="26"/>
      <c r="D32" s="26"/>
      <c r="E32" s="26" t="s">
        <v>11</v>
      </c>
      <c r="F32" s="27"/>
    </row>
    <row r="33" spans="1:10" x14ac:dyDescent="0.35">
      <c r="A33" s="21" t="s">
        <v>53</v>
      </c>
      <c r="B33" s="22"/>
      <c r="C33" s="22"/>
      <c r="D33" s="23"/>
      <c r="E33" s="24">
        <v>1000</v>
      </c>
      <c r="F33" s="25"/>
      <c r="G33">
        <v>50</v>
      </c>
      <c r="H33">
        <f>E33*G33</f>
        <v>50000</v>
      </c>
    </row>
    <row r="34" spans="1:10" x14ac:dyDescent="0.35">
      <c r="A34" s="13"/>
      <c r="B34" s="14"/>
      <c r="C34" s="14"/>
      <c r="D34" s="15"/>
      <c r="E34" s="16"/>
      <c r="F34" s="17"/>
      <c r="H34">
        <f>SUM(H33)</f>
        <v>50000</v>
      </c>
    </row>
    <row r="35" spans="1:10" x14ac:dyDescent="0.35">
      <c r="A35" s="26" t="s">
        <v>59</v>
      </c>
      <c r="B35" s="26"/>
      <c r="C35" s="26"/>
      <c r="D35" s="26"/>
      <c r="E35" s="26" t="s">
        <v>11</v>
      </c>
      <c r="F35" s="27"/>
    </row>
    <row r="36" spans="1:10" x14ac:dyDescent="0.35">
      <c r="A36" s="21" t="s">
        <v>60</v>
      </c>
      <c r="B36" s="22"/>
      <c r="C36" s="22"/>
      <c r="D36" s="23"/>
      <c r="E36" s="24">
        <v>25</v>
      </c>
      <c r="F36" s="25"/>
      <c r="G36">
        <v>60</v>
      </c>
      <c r="H36">
        <f>E36*G36</f>
        <v>1500</v>
      </c>
    </row>
    <row r="37" spans="1:10" x14ac:dyDescent="0.35">
      <c r="A37" s="7"/>
      <c r="B37" s="7"/>
      <c r="C37" s="7"/>
      <c r="D37" s="7"/>
      <c r="E37" s="4"/>
      <c r="F37" s="10"/>
      <c r="H37">
        <f>SUM(H36)</f>
        <v>1500</v>
      </c>
    </row>
    <row r="38" spans="1:10" x14ac:dyDescent="0.35">
      <c r="A38" s="26" t="s">
        <v>13</v>
      </c>
      <c r="B38" s="26"/>
      <c r="C38" s="26"/>
      <c r="D38" s="26"/>
      <c r="E38" s="26"/>
      <c r="F38" s="27"/>
    </row>
    <row r="39" spans="1:10" x14ac:dyDescent="0.35">
      <c r="A39" s="21" t="s">
        <v>14</v>
      </c>
      <c r="B39" s="22"/>
      <c r="C39" s="22"/>
      <c r="D39" s="22"/>
      <c r="E39" s="22"/>
      <c r="F39" s="23"/>
    </row>
    <row r="40" spans="1:10" x14ac:dyDescent="0.35">
      <c r="A40" s="21" t="s">
        <v>15</v>
      </c>
      <c r="B40" s="22"/>
      <c r="C40" s="22"/>
      <c r="D40" s="22"/>
      <c r="E40" s="22"/>
      <c r="F40" s="23"/>
    </row>
    <row r="41" spans="1:10" x14ac:dyDescent="0.35">
      <c r="A41" s="21" t="s">
        <v>16</v>
      </c>
      <c r="B41" s="22"/>
      <c r="C41" s="22"/>
      <c r="D41" s="22"/>
      <c r="E41" s="22"/>
      <c r="F41" s="23"/>
    </row>
    <row r="42" spans="1:10" x14ac:dyDescent="0.35">
      <c r="A42" s="21" t="s">
        <v>17</v>
      </c>
      <c r="B42" s="22"/>
      <c r="C42" s="22"/>
      <c r="D42" s="22"/>
      <c r="E42" s="22"/>
      <c r="F42" s="23"/>
    </row>
    <row r="43" spans="1:10" x14ac:dyDescent="0.35">
      <c r="A43" s="21" t="s">
        <v>18</v>
      </c>
      <c r="B43" s="22"/>
      <c r="C43" s="22"/>
      <c r="D43" s="22"/>
      <c r="E43" s="22"/>
      <c r="F43" s="23"/>
    </row>
    <row r="44" spans="1:10" x14ac:dyDescent="0.35">
      <c r="A44" s="21" t="s">
        <v>19</v>
      </c>
      <c r="B44" s="22"/>
      <c r="C44" s="22"/>
      <c r="D44" s="22"/>
      <c r="E44" s="22"/>
      <c r="F44" s="23"/>
    </row>
    <row r="45" spans="1:10" x14ac:dyDescent="0.35">
      <c r="A45" s="21" t="s">
        <v>20</v>
      </c>
      <c r="B45" s="22"/>
      <c r="C45" s="22"/>
      <c r="D45" s="22"/>
      <c r="E45" s="22"/>
      <c r="F45" s="23"/>
    </row>
    <row r="46" spans="1:10" ht="15" thickBot="1" x14ac:dyDescent="0.4">
      <c r="A46" s="3"/>
      <c r="B46" s="3"/>
      <c r="C46" s="3"/>
      <c r="D46" s="3"/>
      <c r="E46" s="3"/>
      <c r="F46" s="3"/>
      <c r="I46" t="s">
        <v>29</v>
      </c>
      <c r="J46">
        <f>SUM(H37,H31,H25,H14,H28,H34)</f>
        <v>95698</v>
      </c>
    </row>
    <row r="47" spans="1:10" x14ac:dyDescent="0.35">
      <c r="A47" s="35" t="s">
        <v>21</v>
      </c>
      <c r="B47" s="36"/>
      <c r="C47" s="36"/>
      <c r="D47" s="37"/>
      <c r="E47" s="35">
        <v>194245</v>
      </c>
      <c r="F47" s="37"/>
      <c r="I47" t="s">
        <v>30</v>
      </c>
      <c r="J47">
        <v>22115</v>
      </c>
    </row>
    <row r="48" spans="1:10" x14ac:dyDescent="0.35">
      <c r="A48" s="5"/>
      <c r="B48" s="5"/>
      <c r="C48" s="5"/>
      <c r="D48" s="5"/>
      <c r="E48" s="5"/>
      <c r="F48" s="5"/>
      <c r="I48" t="s">
        <v>31</v>
      </c>
      <c r="J48">
        <v>30080</v>
      </c>
    </row>
    <row r="49" spans="1:10" x14ac:dyDescent="0.35">
      <c r="A49" s="38" t="s">
        <v>22</v>
      </c>
      <c r="B49" s="38"/>
      <c r="C49" s="38"/>
      <c r="D49" s="38"/>
      <c r="E49" s="38"/>
      <c r="F49" s="38"/>
      <c r="I49" t="s">
        <v>32</v>
      </c>
      <c r="J49">
        <v>7500</v>
      </c>
    </row>
    <row r="50" spans="1:10" x14ac:dyDescent="0.35">
      <c r="A50" s="21" t="s">
        <v>23</v>
      </c>
      <c r="B50" s="22"/>
      <c r="C50" s="22"/>
      <c r="D50" s="22"/>
      <c r="E50" s="22"/>
      <c r="F50" s="23"/>
      <c r="I50" t="s">
        <v>34</v>
      </c>
      <c r="J50">
        <f>SUM(J46:J49)</f>
        <v>155393</v>
      </c>
    </row>
    <row r="51" spans="1:10" x14ac:dyDescent="0.35">
      <c r="A51" s="21" t="s">
        <v>24</v>
      </c>
      <c r="B51" s="22"/>
      <c r="C51" s="22"/>
      <c r="D51" s="22"/>
      <c r="E51" s="22"/>
      <c r="F51" s="23"/>
      <c r="I51" t="s">
        <v>33</v>
      </c>
      <c r="J51">
        <f>SUM(J50)*1.25</f>
        <v>194241.25</v>
      </c>
    </row>
    <row r="52" spans="1:10" x14ac:dyDescent="0.35">
      <c r="A52" s="21" t="s">
        <v>25</v>
      </c>
      <c r="B52" s="22"/>
      <c r="C52" s="22"/>
      <c r="D52" s="22"/>
      <c r="E52" s="22"/>
      <c r="F52" s="23"/>
    </row>
    <row r="53" spans="1:10" x14ac:dyDescent="0.35">
      <c r="A53" s="21" t="s">
        <v>26</v>
      </c>
      <c r="B53" s="22"/>
      <c r="C53" s="22"/>
      <c r="D53" s="22"/>
      <c r="E53" s="22"/>
      <c r="F53" s="23"/>
    </row>
    <row r="54" spans="1:10" x14ac:dyDescent="0.35">
      <c r="A54" s="21" t="s">
        <v>27</v>
      </c>
      <c r="B54" s="22"/>
      <c r="C54" s="22"/>
      <c r="D54" s="22"/>
      <c r="E54" s="22"/>
      <c r="F54" s="23"/>
    </row>
    <row r="55" spans="1:10" x14ac:dyDescent="0.35">
      <c r="A55" s="18" t="s">
        <v>61</v>
      </c>
      <c r="B55" s="19"/>
      <c r="C55" s="19"/>
      <c r="D55" s="19"/>
      <c r="E55" s="19"/>
      <c r="F55" s="20"/>
    </row>
    <row r="56" spans="1:10" x14ac:dyDescent="0.35">
      <c r="A56" s="21" t="s">
        <v>28</v>
      </c>
      <c r="B56" s="22"/>
      <c r="C56" s="22"/>
      <c r="D56" s="22"/>
      <c r="E56" s="22"/>
      <c r="F56" s="23"/>
    </row>
    <row r="57" spans="1:10" x14ac:dyDescent="0.35">
      <c r="A57" s="21" t="s">
        <v>35</v>
      </c>
      <c r="B57" s="22"/>
      <c r="C57" s="22"/>
      <c r="D57" s="22"/>
      <c r="E57" s="22"/>
      <c r="F57" s="23"/>
    </row>
    <row r="58" spans="1:10" x14ac:dyDescent="0.35">
      <c r="A58" s="18" t="s">
        <v>38</v>
      </c>
      <c r="B58" s="19"/>
      <c r="C58" s="19"/>
      <c r="D58" s="19"/>
      <c r="E58" s="19"/>
      <c r="F58" s="20"/>
    </row>
    <row r="62" spans="1:10" ht="15.75" customHeight="1" x14ac:dyDescent="0.35"/>
  </sheetData>
  <mergeCells count="74">
    <mergeCell ref="A55:F55"/>
    <mergeCell ref="A56:F56"/>
    <mergeCell ref="A54:F54"/>
    <mergeCell ref="A42:F42"/>
    <mergeCell ref="A43:F43"/>
    <mergeCell ref="A44:F44"/>
    <mergeCell ref="A45:F45"/>
    <mergeCell ref="A47:D47"/>
    <mergeCell ref="E47:F47"/>
    <mergeCell ref="A49:F49"/>
    <mergeCell ref="A50:F50"/>
    <mergeCell ref="A51:F51"/>
    <mergeCell ref="A52:F52"/>
    <mergeCell ref="A53:F53"/>
    <mergeCell ref="A41:F41"/>
    <mergeCell ref="A38:F38"/>
    <mergeCell ref="A39:F39"/>
    <mergeCell ref="A40:F40"/>
    <mergeCell ref="A32:D32"/>
    <mergeCell ref="E32:F32"/>
    <mergeCell ref="A35:D35"/>
    <mergeCell ref="E35:F35"/>
    <mergeCell ref="A36:D36"/>
    <mergeCell ref="E36:F36"/>
    <mergeCell ref="E30:F30"/>
    <mergeCell ref="A12:D12"/>
    <mergeCell ref="E12:F12"/>
    <mergeCell ref="A57:F57"/>
    <mergeCell ref="A29:D29"/>
    <mergeCell ref="A13:D13"/>
    <mergeCell ref="E13:F13"/>
    <mergeCell ref="A27:D27"/>
    <mergeCell ref="E27:F27"/>
    <mergeCell ref="A19:D19"/>
    <mergeCell ref="A15:D15"/>
    <mergeCell ref="E15:F15"/>
    <mergeCell ref="A16:D16"/>
    <mergeCell ref="E16:F16"/>
    <mergeCell ref="A33:D33"/>
    <mergeCell ref="E33:F33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26:D26"/>
    <mergeCell ref="E26:F26"/>
    <mergeCell ref="E23:F23"/>
    <mergeCell ref="A24:D24"/>
    <mergeCell ref="E24:F24"/>
    <mergeCell ref="A11:D11"/>
    <mergeCell ref="E11:F11"/>
    <mergeCell ref="A10:D10"/>
    <mergeCell ref="E10:F10"/>
    <mergeCell ref="A58:F58"/>
    <mergeCell ref="A17:D17"/>
    <mergeCell ref="E17:F17"/>
    <mergeCell ref="A18:D18"/>
    <mergeCell ref="E18:F18"/>
    <mergeCell ref="E19:F19"/>
    <mergeCell ref="A20:D20"/>
    <mergeCell ref="E20:F20"/>
    <mergeCell ref="A21:D21"/>
    <mergeCell ref="E21:F21"/>
    <mergeCell ref="A22:D22"/>
    <mergeCell ref="E22:F22"/>
    <mergeCell ref="A23:D23"/>
    <mergeCell ref="E29:F29"/>
    <mergeCell ref="A30:D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2021-05-18T02:29:41Z</dcterms:modified>
</cp:coreProperties>
</file>